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55" yWindow="-165" windowWidth="29040" windowHeight="6375"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U63" i="11" l="1"/>
  <c r="AP63" i="11"/>
  <c r="AP23" i="11" l="1"/>
  <c r="AA23" i="11"/>
  <c r="V23" i="11"/>
  <c r="Q23" i="11"/>
  <c r="BG37" i="9" l="1"/>
  <c r="BG36" i="9"/>
  <c r="BG35" i="9"/>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U36" i="9"/>
  <c r="C36" i="9"/>
  <c r="CO35" i="9"/>
  <c r="AM35" i="9"/>
  <c r="C35" i="9"/>
  <c r="CO34" i="9"/>
  <c r="BW34" i="9"/>
  <c r="BW35" i="9" s="1"/>
  <c r="BW36" i="9" s="1"/>
  <c r="BW37" i="9" s="1"/>
  <c r="BW38" i="9" s="1"/>
  <c r="BW39" i="9" s="1"/>
  <c r="BW40" i="9" s="1"/>
  <c r="BW41" i="9" s="1"/>
  <c r="BW42" i="9" s="1"/>
  <c r="BW43" i="9" s="1"/>
  <c r="U34" i="9"/>
  <c r="U35" i="9" s="1"/>
  <c r="C34" i="9"/>
  <c r="AM34" i="9" s="1"/>
  <c r="BE34" i="9" l="1"/>
  <c r="BE35" i="9" s="1"/>
  <c r="BE36" i="9" s="1"/>
  <c r="BE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<sst xmlns="http://schemas.openxmlformats.org/spreadsheetml/2006/main" count="1023" uniqueCount="573">
  <si>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</si>
  <si>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</si>
  <si>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</si>
  <si>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</si>
  <si>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</si>
  <si>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</si>
  <si>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</si>
  <si>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</si>
  <si>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</si>
  <si>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</si>
  <si>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</si>
  <si>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</si>
  <si>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</si>
  <si>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</si>
  <si>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</si>
  <si>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</si>
  <si>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</si>
  <si>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</si>
  <si>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</si>
  <si>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</si>
  <si>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</si>
  <si>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</si>
  <si>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</si>
  <si>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</si>
  <si>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</si>
  <si>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</si>
  <si>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</si>
  <si>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</si>
  <si>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</si>
  <si>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</si>
  <si>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</si>
  <si>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</si>
  <si>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</si>
  <si>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</si>
  <si>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</si>
  <si>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</si>
  <si>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</si>
  <si>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</si>
  <si>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</si>
  <si>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</si>
  <si>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</si>
  <si>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</si>
  <si>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</si>
  <si>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</si>
  <si>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</si>
  <si>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</si>
  <si>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</si>
  <si>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</si>
  <si>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</si>
  <si>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</si>
  <si>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</si>
  <si>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</si>
  <si>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</si>
  <si>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</si>
  <si>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</si>
  <si>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</si>
  <si>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</si>
  <si>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</si>
  <si>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</si>
  <si>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</si>
  <si>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</si>
  <si>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</si>
  <si>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</si>
  <si>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</si>
  <si>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</si>
  <si>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</si>
  <si>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</si>
  <si>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</si>
  <si>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</si>
  <si>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</si>
  <si>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</si>
  <si>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</si>
  <si>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</si>
  <si>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</si>
  <si>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</si>
  <si>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</si>
  <si>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</si>
  <si>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</si>
  <si>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</si>
  <si>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</si>
  <si>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</si>
  <si>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</si>
  <si>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雲仙市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</si>
  <si>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</si>
  <si>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</si>
  <si>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</si>
  <si>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</si>
  <si>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</si>
  <si>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</si>
  <si>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</si>
  <si>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</si>
  <si>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</si>
  <si>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</si>
  <si>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</si>
  <si>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</si>
  <si>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</si>
  <si>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</si>
  <si>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</si>
  <si>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</si>
  <si>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</si>
  <si>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</si>
  <si>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</si>
  <si>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</si>
  <si>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</si>
  <si>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</si>
  <si>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</si>
  <si>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</si>
  <si>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</si>
  <si>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</si>
  <si>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</si>
  <si>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</si>
  <si>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</si>
  <si>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</si>
  <si>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</si>
  <si>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</si>
  <si>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</si>
  <si>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</si>
  <si>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</si>
  <si>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</si>
  <si>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</si>
  <si>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</si>
  <si>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</si>
  <si>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</si>
  <si>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</si>
  <si>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</si>
  <si>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</si>
  <si>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</si>
  <si>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</si>
  <si>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</si>
  <si>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</si>
  <si>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</si>
  <si>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</si>
  <si>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</si>
  <si>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</si>
  <si>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</si>
  <si>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</si>
  <si>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</si>
  <si>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</si>
  <si>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</si>
  <si>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</si>
  <si>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</si>
  <si>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</si>
  <si>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</si>
  <si>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</si>
  <si>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</si>
  <si>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</si>
  <si>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</si>
  <si>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</si>
  <si>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</si>
  <si>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</si>
  <si>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</si>
  <si>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</si>
  <si>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</si>
  <si>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</si>
  <si>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</si>
  <si>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</si>
  <si>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</si>
  <si>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</si>
  <si>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</si>
  <si>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</si>
  <si>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</si>
  <si>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</si>
  <si>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</si>
  <si>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</si>
  <si>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</si>
  <si>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</si>
  <si>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</si>
  <si>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</si>
  <si>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</si>
  <si>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</si>
  <si>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</si>
  <si>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</si>
  <si>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</si>
  <si>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</si>
  <si>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</si>
  <si>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</si>
  <si>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</si>
  <si>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</si>
  <si>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</si>
  <si>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</si>
  <si>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</si>
  <si>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</si>
  <si>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</si>
  <si>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</si>
  <si>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</si>
  <si>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</si>
  <si>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</si>
  <si>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</si>
  <si>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</si>
  <si>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</si>
  <si>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</si>
  <si>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</si>
  <si>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</si>
  <si>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</si>
  <si>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</si>
  <si>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</si>
  <si>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</si>
  <si>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長崎県雲仙市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</si>
  <si>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</si>
  <si>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</si>
  <si>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</si>
  <si>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</si>
  <si>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</si>
  <si>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</si>
  <si>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</si>
  <si>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</si>
  <si>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</si>
  <si>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</si>
  <si>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</si>
  <si>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</si>
  <si>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</si>
  <si>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</si>
  <si>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</si>
  <si>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</si>
  <si>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</si>
  <si>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</si>
  <si>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</si>
  <si>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</si>
  <si>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</si>
  <si>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</si>
  <si>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</si>
  <si>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</si>
  <si>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</si>
  <si>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</si>
  <si>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</si>
  <si>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</si>
  <si>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</si>
  <si>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</si>
  <si>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</si>
  <si>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</si>
  <si>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</si>
  <si>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</si>
  <si>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</si>
  <si>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</si>
  <si>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</si>
  <si>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</si>
  <si>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</si>
  <si>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</si>
  <si>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</si>
  <si>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</si>
  <si>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</si>
  <si>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</si>
  <si>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</si>
  <si>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</si>
  <si>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</si>
  <si>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</si>
  <si>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</si>
  <si>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</si>
  <si>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</si>
  <si>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</si>
  <si>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</si>
  <si>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</si>
  <si>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</si>
  <si>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</si>
  <si>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</si>
  <si>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</si>
  <si>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</si>
  <si>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</si>
  <si>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</si>
  <si>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</si>
  <si>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</si>
  <si>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</si>
  <si>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</si>
  <si>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</si>
  <si>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</si>
  <si>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</si>
  <si>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</si>
  <si>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</si>
  <si>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</si>
  <si>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</si>
  <si>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</si>
  <si>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</si>
  <si>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</si>
  <si>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</si>
  <si>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</si>
  <si>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</si>
  <si>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</si>
  <si>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</si>
  <si>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</si>
  <si>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</si>
  <si>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</si>
  <si>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</si>
  <si>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</si>
  <si>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</si>
  <si>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</si>
  <si>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</si>
  <si>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</si>
  <si>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</si>
  <si>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</si>
  <si>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</si>
  <si>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</si>
  <si>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</si>
  <si>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</si>
  <si>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</si>
  <si>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</si>
  <si>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</si>
  <si>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</si>
  <si>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</si>
  <si>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</si>
  <si>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</si>
  <si>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</si>
  <si>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</si>
  <si>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</si>
  <si>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</si>
  <si>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</si>
  <si>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</si>
  <si>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</si>
  <si>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</si>
  <si>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</si>
  <si>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</si>
  <si>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</si>
  <si>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</si>
  <si>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</si>
  <si>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</si>
  <si>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</si>
  <si>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</si>
  <si>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</si>
  <si>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</si>
  <si>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</si>
  <si>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</si>
  <si>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</si>
  <si>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</si>
  <si>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</si>
  <si>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</si>
  <si>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</si>
  <si>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</si>
  <si>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</si>
  <si>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</si>
  <si>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</si>
  <si>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</si>
  <si>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</si>
  <si>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</si>
  <si>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</si>
  <si>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</si>
  <si>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</si>
  <si>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</si>
  <si>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</si>
  <si>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</si>
  <si>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</si>
  <si>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</si>
  <si>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</si>
  <si>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</si>
  <si>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</si>
  <si>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</si>
  <si>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</si>
  <si>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</si>
  <si>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長崎県雲仙市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</si>
  <si>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</si>
  <si>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</si>
  <si>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</si>
  <si>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</si>
  <si>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</si>
  <si>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</si>
  <si>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</si>
  <si>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</si>
  <si>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</si>
  <si>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</si>
  <si>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</si>
  <si>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</si>
  <si>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</si>
  <si>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</si>
  <si>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</si>
  <si>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</si>
  <si>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</si>
  <si>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</si>
  <si>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</si>
  <si>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</si>
  <si>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</si>
  <si>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</si>
  <si>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</si>
  <si>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</si>
  <si>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</si>
  <si>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</si>
  <si>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</si>
  <si>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</si>
  <si>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</si>
  <si>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</si>
  <si>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</si>
  <si>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</si>
  <si>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</si>
  <si>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</si>
  <si>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</si>
  <si>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</si>
  <si>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</si>
  <si>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</si>
  <si>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</si>
  <si>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</si>
  <si>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</si>
  <si>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国民宿舎事業特別会計</t>
    <phoneticPr fontId="5"/>
  </si>
  <si>
    <t>温泉浴場事業特別会計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</si>
  <si>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</si>
  <si>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</si>
  <si>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</si>
  <si>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</si>
  <si>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</si>
  <si>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</si>
  <si>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</si>
  <si>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</si>
  <si>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</si>
  <si>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</si>
  <si>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</si>
  <si>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</si>
  <si>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</si>
  <si>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</si>
  <si>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</si>
  <si>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</si>
  <si>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</si>
  <si>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</si>
  <si>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</si>
  <si>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</si>
  <si>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</si>
  <si>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</si>
  <si>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</si>
  <si>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</si>
  <si>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</si>
  <si>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</si>
  <si>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</si>
  <si>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</si>
  <si>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</si>
  <si>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</si>
  <si>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</si>
  <si>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</si>
  <si>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</si>
  <si>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</si>
  <si>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</si>
  <si>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</si>
  <si>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</si>
  <si>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</si>
  <si>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</si>
  <si>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</si>
  <si>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</si>
  <si>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</si>
  <si>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</si>
  <si>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</si>
  <si>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</si>
  <si>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</si>
  <si>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</si>
  <si>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</si>
  <si>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</si>
  <si>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</si>
  <si>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</si>
  <si>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</si>
  <si>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</si>
  <si>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</si>
  <si>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</si>
  <si>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</si>
  <si>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</si>
  <si>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</si>
  <si>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</si>
  <si>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</si>
  <si>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</si>
  <si>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</si>
  <si>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</si>
  <si>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</si>
  <si>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</si>
  <si>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</si>
  <si>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</si>
  <si>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</si>
  <si>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</si>
  <si>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</si>
  <si>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</si>
  <si>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</si>
  <si>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</si>
  <si>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</si>
  <si>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</si>
  <si>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</si>
  <si>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</si>
  <si>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</si>
  <si>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</si>
  <si>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</si>
  <si>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</si>
  <si>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</si>
  <si>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</si>
  <si>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</si>
  <si>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</si>
  <si>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</si>
  <si>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</si>
  <si>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</si>
  <si>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</si>
  <si>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</si>
  <si>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</si>
  <si>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</si>
  <si>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</si>
  <si>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</si>
  <si>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</si>
  <si>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</si>
  <si>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</si>
  <si>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</si>
  <si>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</si>
  <si>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</si>
  <si>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</si>
  <si>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</si>
  <si>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</si>
  <si>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</si>
  <si>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</si>
  <si>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</si>
  <si>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</si>
  <si>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</si>
  <si>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</si>
  <si>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</si>
  <si>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</si>
  <si>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</si>
  <si>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</si>
  <si>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</si>
  <si>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</si>
  <si>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</si>
  <si>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</si>
  <si>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</si>
  <si>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</si>
  <si>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</si>
  <si>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</si>
  <si>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</si>
  <si>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</si>
  <si>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</si>
  <si>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</si>
  <si>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</si>
  <si>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</si>
  <si>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</si>
  <si>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</si>
  <si>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</si>
  <si>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</si>
  <si>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</si>
  <si>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</si>
  <si>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</si>
  <si>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</si>
  <si>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</si>
  <si>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</si>
  <si>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</si>
  <si>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</si>
  <si>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</si>
  <si>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</si>
  <si>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</si>
  <si>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</si>
  <si>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</si>
  <si>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</si>
  <si>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水道事業会計</t>
  </si>
  <si>
    <t>簡易水道事業特別会計</t>
  </si>
  <si>
    <t>下水道事業特別会計</t>
  </si>
  <si>
    <t>国民健康保険特別会計</t>
  </si>
  <si>
    <t>国民宿舎事業特別会計</t>
  </si>
  <si>
    <t>温泉浴場事業特別会計</t>
  </si>
  <si>
    <t>後期高齢者医療特別会計</t>
  </si>
  <si>
    <t>その他会計（赤字）</t>
  </si>
  <si>
    <t>その他会計（黒字）</t>
  </si>
  <si>
    <t>雲仙・南島原保健組合（一般会計）</t>
  </si>
  <si>
    <t>雲仙・南島原保健組合（介護老人保健施設事業特別会計）</t>
  </si>
  <si>
    <t>雲仙・南島原保健組合（病院事業会計）</t>
  </si>
  <si>
    <t>県央地域広域市町村圏組合（一般会計）</t>
  </si>
  <si>
    <t>長崎県病院企業団（病院事業会計）</t>
  </si>
  <si>
    <t>県央県南広域環境組合（一般会計）</t>
  </si>
  <si>
    <t>長崎県後期高齢者医療広域連合（一般会計）</t>
  </si>
  <si>
    <t>長崎県後期高齢者医療広域連合（後期高齢者医療事業会計）</t>
  </si>
  <si>
    <t>島原地域広域市町村圏組合（一般会計）</t>
  </si>
  <si>
    <t>島原地域広域市町村圏組合（介護保険事業特別会計）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</si>
  <si>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</si>
  <si>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</si>
  <si>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</si>
  <si>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</si>
  <si>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長崎県市町村総合事務組合（交通災害共済事業特別会計）</t>
  </si>
  <si>
    <t>南高北部環境衛生組合（一般会計）</t>
  </si>
  <si>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</si>
  <si>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</si>
  <si>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</si>
  <si>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</si>
  <si>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</si>
  <si>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</si>
  <si>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</si>
  <si>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</si>
  <si>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</si>
  <si>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</si>
  <si>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</si>
  <si>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本市では平成28年度に策定した公共施設等総合管理計画において、市の保有する施設の総延床面積を20年間で25％削減することを目標に掲げている。今後、全施設について個別施設計画を策定し、長期的な視点で施設の更新・長寿命化等を計画的に行い、公共施設の最適な配置を実現できるよう努める。</t>
    <phoneticPr fontId="5"/>
  </si>
  <si>
    <t>　今後の財政運営を見据えて、財政調整期均等の積立や地方債の繰上償還を積極的に行っており、また、合併特例債をはじめとした交付税算入率の高い起債を活用しているため、将来負担比率についてはマイナスとなっており、実質公債費率も年々減少している状況である。今後も引き続き健全な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</si>
</sst>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78864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68191</c:v>
                </c:pt>
                <c:pt idx="1">
                  <c:v>90390</c:v>
                </c:pt>
                <c:pt idx="2">
                  <c:v>99804</c:v>
                </c:pt>
                <c:pt idx="3">
                  <c:v>89897</c:v>
                </c:pt>
                <c:pt idx="4">
                  <c:v>95478</c:v>
                </c:pt>
              </c:numCache>
            </c:numRef>
          </c:val>
          <c:smooth val="0"/>
        </c:ser>
        <c:dLbls>
          <c:showLegendKey val="0"/>
          <c:showVal val="0"/>
          <c:showCatName val="0"/>
          <c:showSerName val="0"/>
          <c:showPercent val="0"/>
          <c:showBubbleSize val="0"/>
        </c:dLbls>
        <c:marker val="1"/>
        <c:smooth val="0"/>
        <c:axId val="86488960"/>
        <c:axId val="100458496"/>
      </c:lineChart>
      <c:catAx>
        <c:axId val="8648896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458496"/>
        <c:crosses val="autoZero"/>
        <c:auto val="1"/>
        <c:lblAlgn val="ctr"/>
        <c:lblOffset val="100"/>
        <c:tickLblSkip val="1"/>
        <c:tickMarkSkip val="1"/>
        <c:noMultiLvlLbl val="0"/>
      </c:catAx>
      <c:valAx>
        <c:axId val="10045849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488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6.11</c:v>
                </c:pt>
                <c:pt idx="1">
                  <c:v>5.95</c:v>
                </c:pt>
                <c:pt idx="2">
                  <c:v>5.75</c:v>
                </c:pt>
                <c:pt idx="3">
                  <c:v>5.95</c:v>
                </c:pt>
                <c:pt idx="4">
                  <c:v>6.84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7.04</c:v>
                </c:pt>
                <c:pt idx="1">
                  <c:v>7.03</c:v>
                </c:pt>
                <c:pt idx="2">
                  <c:v>7.07</c:v>
                </c:pt>
                <c:pt idx="3">
                  <c:v>7.02</c:v>
                </c:pt>
                <c:pt idx="4">
                  <c:v>7.12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7239680"/>
        <c:axId val="107241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6.72</c:v>
                </c:pt>
                <c:pt idx="1">
                  <c:v>4.24</c:v>
                </c:pt>
                <c:pt idx="2">
                  <c:v>2.89</c:v>
                </c:pt>
                <c:pt idx="3">
                  <c:v>3.29</c:v>
                </c:pt>
                <c:pt idx="4">
                  <c:v>5.74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7239680"/>
        <c:axId val="107241856"/>
      </c:lineChart>
      <c:catAx>
        <c:axId val="107239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241856"/>
        <c:crosses val="autoZero"/>
        <c:auto val="1"/>
        <c:lblAlgn val="ctr"/>
        <c:lblOffset val="100"/>
        <c:tickLblSkip val="1"/>
        <c:tickMarkSkip val="1"/>
        <c:noMultiLvlLbl val="0"/>
      </c:catAx>
      <c:valAx>
        <c:axId val="107241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239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温泉浴場事業特別会計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国民宿舎事業特別会計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0.88</c:v>
                </c:pt>
                <c:pt idx="2">
                  <c:v>#N/A</c:v>
                </c:pt>
                <c:pt idx="3">
                  <c:v>0.98</c:v>
                </c:pt>
                <c:pt idx="4">
                  <c:v>#N/A</c:v>
                </c:pt>
                <c:pt idx="5">
                  <c:v>0.7</c:v>
                </c:pt>
                <c:pt idx="6">
                  <c:v>#N/A</c:v>
                </c:pt>
                <c:pt idx="7">
                  <c:v>0.06</c:v>
                </c:pt>
                <c:pt idx="8">
                  <c:v>#N/A</c:v>
                </c:pt>
                <c:pt idx="9">
                  <c:v>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7.0000000000000007E-2</c:v>
                </c:pt>
                <c:pt idx="2">
                  <c:v>#N/A</c:v>
                </c:pt>
                <c:pt idx="3">
                  <c:v>0.08</c:v>
                </c:pt>
                <c:pt idx="4">
                  <c:v>#N/A</c:v>
                </c:pt>
                <c:pt idx="5">
                  <c:v>0.08</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c:v>
                </c:pt>
                <c:pt idx="2">
                  <c:v>#N/A</c:v>
                </c:pt>
                <c:pt idx="3">
                  <c:v>0.13</c:v>
                </c:pt>
                <c:pt idx="4">
                  <c:v>#N/A</c:v>
                </c:pt>
                <c:pt idx="5">
                  <c:v>0.14000000000000001</c:v>
                </c:pt>
                <c:pt idx="6">
                  <c:v>#N/A</c:v>
                </c:pt>
                <c:pt idx="7">
                  <c:v>0.09</c:v>
                </c:pt>
                <c:pt idx="8">
                  <c:v>#N/A</c:v>
                </c:pt>
                <c:pt idx="9">
                  <c:v>0.3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5.64</c:v>
                </c:pt>
                <c:pt idx="2">
                  <c:v>#N/A</c:v>
                </c:pt>
                <c:pt idx="3">
                  <c:v>6.04</c:v>
                </c:pt>
                <c:pt idx="4">
                  <c:v>#N/A</c:v>
                </c:pt>
                <c:pt idx="5">
                  <c:v>6.36</c:v>
                </c:pt>
                <c:pt idx="6">
                  <c:v>#N/A</c:v>
                </c:pt>
                <c:pt idx="7">
                  <c:v>7.22</c:v>
                </c:pt>
                <c:pt idx="8">
                  <c:v>#N/A</c:v>
                </c:pt>
                <c:pt idx="9">
                  <c:v>6.45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6.11</c:v>
                </c:pt>
                <c:pt idx="2">
                  <c:v>#N/A</c:v>
                </c:pt>
                <c:pt idx="3">
                  <c:v>5.94</c:v>
                </c:pt>
                <c:pt idx="4">
                  <c:v>#N/A</c:v>
                </c:pt>
                <c:pt idx="5">
                  <c:v>5.75</c:v>
                </c:pt>
                <c:pt idx="6">
                  <c:v>#N/A</c:v>
                </c:pt>
                <c:pt idx="7">
                  <c:v>5.95</c:v>
                </c:pt>
                <c:pt idx="8">
                  <c:v>#N/A</c:v>
                </c:pt>
                <c:pt idx="9">
                  <c:v>6.84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8036096"/>
        <c:axId val="108037632"/>
      </c:barChart>
      <c:catAx>
        <c:axId val="10803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037632"/>
        <c:crosses val="autoZero"/>
        <c:auto val="1"/>
        <c:lblAlgn val="ctr"/>
        <c:lblOffset val="100"/>
        <c:tickLblSkip val="1"/>
        <c:tickMarkSkip val="1"/>
        <c:noMultiLvlLbl val="0"/>
      </c:catAx>
      <c:valAx>
        <c:axId val="108037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0360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3722</c:v>
                </c:pt>
                <c:pt idx="5">
                  <c:v>3836</c:v>
                </c:pt>
                <c:pt idx="8">
                  <c:v>4051</c:v>
                </c:pt>
                <c:pt idx="11">
                  <c:v>4014</c:v>
                </c:pt>
                <c:pt idx="14">
                  <c:v>3945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58</c:v>
                </c:pt>
                <c:pt idx="3">
                  <c:v>46</c:v>
                </c:pt>
                <c:pt idx="6">
                  <c:v>35</c:v>
                </c:pt>
                <c:pt idx="9">
                  <c:v>23</c:v>
                </c:pt>
                <c:pt idx="12">
                  <c:v>18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520</c:v>
                </c:pt>
                <c:pt idx="3">
                  <c:v>494</c:v>
                </c:pt>
                <c:pt idx="6">
                  <c:v>449</c:v>
                </c:pt>
                <c:pt idx="9">
                  <c:v>506</c:v>
                </c:pt>
                <c:pt idx="12">
                  <c:v>456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697</c:v>
                </c:pt>
                <c:pt idx="3">
                  <c:v>717</c:v>
                </c:pt>
                <c:pt idx="6">
                  <c:v>698</c:v>
                </c:pt>
                <c:pt idx="9">
                  <c:v>726</c:v>
                </c:pt>
                <c:pt idx="12">
                  <c:v>786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13</c:v>
                </c:pt>
                <c:pt idx="3">
                  <c:v>17</c:v>
                </c:pt>
                <c:pt idx="6">
                  <c:v>17</c:v>
                </c:pt>
                <c:pt idx="9">
                  <c:v>20</c:v>
                </c:pt>
                <c:pt idx="12">
                  <c:v>17</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3788</c:v>
                </c:pt>
                <c:pt idx="3">
                  <c:v>3481</c:v>
                </c:pt>
                <c:pt idx="6">
                  <c:v>3504</c:v>
                </c:pt>
                <c:pt idx="9">
                  <c:v>3150</c:v>
                </c:pt>
                <c:pt idx="12">
                  <c:v>3035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7590400"/>
        <c:axId val="107592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1355</c:v>
                </c:pt>
                <c:pt idx="2">
                  <c:v>#N/A</c:v>
                </c:pt>
                <c:pt idx="3">
                  <c:v>#N/A</c:v>
                </c:pt>
                <c:pt idx="4">
                  <c:v>920</c:v>
                </c:pt>
                <c:pt idx="5">
                  <c:v>#N/A</c:v>
                </c:pt>
                <c:pt idx="6">
                  <c:v>#N/A</c:v>
                </c:pt>
                <c:pt idx="7">
                  <c:v>652</c:v>
                </c:pt>
                <c:pt idx="8">
                  <c:v>#N/A</c:v>
                </c:pt>
                <c:pt idx="9">
                  <c:v>#N/A</c:v>
                </c:pt>
                <c:pt idx="10">
                  <c:v>411</c:v>
                </c:pt>
                <c:pt idx="11">
                  <c:v>#N/A</c:v>
                </c:pt>
                <c:pt idx="12">
                  <c:v>#N/A</c:v>
                </c:pt>
                <c:pt idx="13">
                  <c:v>367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7590400"/>
        <c:axId val="107592320"/>
      </c:lineChart>
      <c:catAx>
        <c:axId val="107590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592320"/>
        <c:crosses val="autoZero"/>
        <c:auto val="1"/>
        <c:lblAlgn val="ctr"/>
        <c:lblOffset val="100"/>
        <c:tickLblSkip val="1"/>
        <c:tickMarkSkip val="1"/>
        <c:noMultiLvlLbl val="0"/>
      </c:catAx>
      <c:valAx>
        <c:axId val="107592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590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31886</c:v>
                </c:pt>
                <c:pt idx="5">
                  <c:v>31704</c:v>
                </c:pt>
                <c:pt idx="8">
                  <c:v>30678</c:v>
                </c:pt>
                <c:pt idx="11">
                  <c:v>29417</c:v>
                </c:pt>
                <c:pt idx="14">
                  <c:v>27816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940</c:v>
                </c:pt>
                <c:pt idx="5">
                  <c:v>751</c:v>
                </c:pt>
                <c:pt idx="8">
                  <c:v>661</c:v>
                </c:pt>
                <c:pt idx="11">
                  <c:v>567</c:v>
                </c:pt>
                <c:pt idx="14">
                  <c:v>1051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14959</c:v>
                </c:pt>
                <c:pt idx="5">
                  <c:v>16051</c:v>
                </c:pt>
                <c:pt idx="8">
                  <c:v>17686</c:v>
                </c:pt>
                <c:pt idx="11">
                  <c:v>19108</c:v>
                </c:pt>
                <c:pt idx="14">
                  <c:v>19708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4438</c:v>
                </c:pt>
                <c:pt idx="3">
                  <c:v>4093</c:v>
                </c:pt>
                <c:pt idx="6">
                  <c:v>3967</c:v>
                </c:pt>
                <c:pt idx="9">
                  <c:v>3875</c:v>
                </c:pt>
                <c:pt idx="12">
                  <c:v>3780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2942</c:v>
                </c:pt>
                <c:pt idx="3">
                  <c:v>2702</c:v>
                </c:pt>
                <c:pt idx="6">
                  <c:v>2698</c:v>
                </c:pt>
                <c:pt idx="9">
                  <c:v>2263</c:v>
                </c:pt>
                <c:pt idx="12">
                  <c:v>1734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9286</c:v>
                </c:pt>
                <c:pt idx="3">
                  <c:v>8932</c:v>
                </c:pt>
                <c:pt idx="6">
                  <c:v>8563</c:v>
                </c:pt>
                <c:pt idx="9">
                  <c:v>7697</c:v>
                </c:pt>
                <c:pt idx="12">
                  <c:v>7593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141</c:v>
                </c:pt>
                <c:pt idx="3">
                  <c:v>114</c:v>
                </c:pt>
                <c:pt idx="6">
                  <c:v>81</c:v>
                </c:pt>
                <c:pt idx="9">
                  <c:v>61</c:v>
                </c:pt>
                <c:pt idx="12">
                  <c:v>47</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26053</c:v>
                </c:pt>
                <c:pt idx="3">
                  <c:v>24669</c:v>
                </c:pt>
                <c:pt idx="6">
                  <c:v>23817</c:v>
                </c:pt>
                <c:pt idx="9">
                  <c:v>22407</c:v>
                </c:pt>
                <c:pt idx="12">
                  <c:v>21334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7658624"/>
        <c:axId val="107664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7658624"/>
        <c:axId val="107664896"/>
      </c:lineChart>
      <c:catAx>
        <c:axId val="107658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7664896"/>
        <c:crosses val="autoZero"/>
        <c:auto val="1"/>
        <c:lblAlgn val="ctr"/>
        <c:lblOffset val="100"/>
        <c:tickLblSkip val="1"/>
        <c:tickMarkSkip val="1"/>
        <c:noMultiLvlLbl val="0"/>
      </c:catAx>
      <c:valAx>
        <c:axId val="107664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658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58.6</c:v>
                </c:pt>
              </c:numCache>
            </c:numRef>
          </c:xVal>
          <c:yVal>
            <c:numRef>
              <c:f>公会計指標分析・財政指標組合せ分析表!$K$55:$O$55</c:f>
              <c:numCache>
                <c:formatCode>#,##0.0;"▲ "#,##0.0</c:formatCode>
                <c:ptCount val="5"/>
                <c:pt idx="3">
                  <c:v>32.799999999999997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0704256"/>
        <c:axId val="100706176"/>
      </c:scatterChart>
      <c:valAx>
        <c:axId val="100704256"/>
        <c:scaling>
          <c:orientation val="minMax"/>
          <c:max val="70.399999999999991"/>
          <c:min val="46.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706176"/>
        <c:crosses val="autoZero"/>
        <c:crossBetween val="midCat"/>
      </c:valAx>
      <c:valAx>
        <c:axId val="100706176"/>
        <c:scaling>
          <c:orientation val="minMax"/>
          <c:max val="39.4"/>
          <c:min val="26.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0704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8.9</c:v>
                </c:pt>
                <c:pt idx="2">
                  <c:v>6.7</c:v>
                </c:pt>
                <c:pt idx="3">
                  <c:v>4.5999999999999996</c:v>
                </c:pt>
                <c:pt idx="4">
                  <c:v>3.3</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8.6</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20.2</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8271872"/>
        <c:axId val="108290432"/>
      </c:scatterChart>
      <c:valAx>
        <c:axId val="108271872"/>
        <c:scaling>
          <c:orientation val="minMax"/>
          <c:max val="12.799999999999999"/>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290432"/>
        <c:crosses val="autoZero"/>
        <c:crossBetween val="midCat"/>
      </c:valAx>
      <c:valAx>
        <c:axId val="108290432"/>
        <c:scaling>
          <c:orientation val="minMax"/>
          <c:max val="72"/>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2718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公営企業債の元利償還金に対する繰入金や組合等の地方債の元利償還金に対する負担金等が増えているが、元利償還金が減ったことにより、全体の負担額は減少している。また、合併特例債を始めとした交付税算入率の高い起債を活用しており、算入公債費等はほぼ横ばい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結果として、実質公債費比率の分子は減少傾向であり、今後もさらに後年度の公債費抑制を図り、引き続き可能な限り繰上償還を実施し、償還金額の抑制・縮減を図るほか、各年度の借入額についても償還額を上回ることがないよう適正な起債管理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中期財政計画に基づく財政調整基金等の積立てによる充当可能財源の増や地方債繰上償還による地方債現在高の減により、将来負担比率の分子は減少傾向にある。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引き続き、後年度の公債費抑制を図るため、可能な限り繰上償還を実施し、利子償還金の抑制・縮減を図るほか、各年度における借入額についても償還額を上回ることがないよう適正な起債管理に努める。また、財政調整基金等についても可能な限りの積立てを行い、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本市の有形固定資産減価償却率は</a:t>
          </a:r>
          <a:r>
            <a:rPr kumimoji="1" lang="en-US" altLang="ja-JP" sz="1100">
              <a:solidFill>
                <a:schemeClr val="dk1"/>
              </a:solidFill>
              <a:effectLst/>
              <a:latin typeface="+mn-lt"/>
              <a:ea typeface="+mn-ea"/>
              <a:cs typeface="+mn-cs"/>
            </a:rPr>
            <a:t>53.6</a:t>
          </a:r>
          <a:r>
            <a:rPr kumimoji="1" lang="ja-JP" altLang="ja-JP" sz="1100">
              <a:solidFill>
                <a:schemeClr val="dk1"/>
              </a:solidFill>
              <a:effectLst/>
              <a:latin typeface="+mn-lt"/>
              <a:ea typeface="+mn-ea"/>
              <a:cs typeface="+mn-cs"/>
            </a:rPr>
            <a:t>％となっており、類似団内平均値よりも</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％低い水準にある。</a:t>
          </a:r>
          <a:endParaRPr lang="ja-JP" altLang="ja-JP">
            <a:effectLst/>
          </a:endParaRPr>
        </a:p>
        <a:p>
          <a:r>
            <a:rPr kumimoji="1" lang="ja-JP" altLang="ja-JP" sz="1100">
              <a:solidFill>
                <a:schemeClr val="dk1"/>
              </a:solidFill>
              <a:effectLst/>
              <a:latin typeface="+mn-lt"/>
              <a:ea typeface="+mn-ea"/>
              <a:cs typeface="+mn-cs"/>
            </a:rPr>
            <a:t>　本市では平成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年度に策定した公共施設等総合管理計画において、市の保有する施設の総延床面積を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％削減することを目標に掲げている。</a:t>
          </a:r>
          <a:endParaRPr lang="ja-JP" altLang="ja-JP">
            <a:effectLst/>
          </a:endParaRPr>
        </a:p>
        <a:p>
          <a:r>
            <a:rPr kumimoji="1" lang="ja-JP" altLang="ja-JP" sz="1100">
              <a:solidFill>
                <a:schemeClr val="dk1"/>
              </a:solidFill>
              <a:effectLst/>
              <a:latin typeface="+mn-lt"/>
              <a:ea typeface="+mn-ea"/>
              <a:cs typeface="+mn-cs"/>
            </a:rPr>
            <a:t>　今後、全施設について個別施設計画を策定し、長期的な視点で施設の更新・長寿命化等を計画的に行い、公共施設の最適な配置を実現できるよう努める。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7" name="直線コネクタ 56"/>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8" name="テキスト ボックス 57"/>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9" name="直線コネクタ 58"/>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0" name="テキスト ボックス 59"/>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1" name="直線コネクタ 60"/>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2" name="テキスト ボックス 61"/>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3" name="直線コネクタ 62"/>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4" name="テキスト ボックス 63"/>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5" name="直線コネクタ 64"/>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6" name="テキスト ボックス 65"/>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7" name="直線コネクタ 66"/>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8" name="テキスト ボックス 67"/>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9" name="直線コネクタ 6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0" name="テキスト ボックス 6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66.0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104926</xdr:rowOff>
    </xdr:from>
    <xdr:to>
      <xdr:col>3</xdr:col>
      <xdr:colOff>1170940</xdr:colOff>
      <xdr:row>35</xdr:row>
      <xdr:rowOff>83457</xdr:rowOff>
    </xdr:to>
    <xdr:cxnSp macro="">
      <xdr:nvCxnSpPr>
        <xdr:cNvPr id="72" name="直線コネクタ 71"/>
        <xdr:cNvCxnSpPr/>
      </xdr:nvCxnSpPr>
      <xdr:spPr>
        <a:xfrm flipV="1">
          <a:off x="4760595" y="4562626"/>
          <a:ext cx="1270" cy="152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35</xdr:row>
      <xdr:rowOff>87284</xdr:rowOff>
    </xdr:from>
    <xdr:ext cx="405111" cy="259045"/>
    <xdr:sp macro="" textlink="">
      <xdr:nvSpPr>
        <xdr:cNvPr id="73" name="有形固定資産減価償却率最小値テキスト"/>
        <xdr:cNvSpPr txBox="1"/>
      </xdr:nvSpPr>
      <xdr:spPr>
        <a:xfrm>
          <a:off x="4813300" y="6088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3</xdr:col>
      <xdr:colOff>1082675</xdr:colOff>
      <xdr:row>35</xdr:row>
      <xdr:rowOff>83457</xdr:rowOff>
    </xdr:from>
    <xdr:to>
      <xdr:col>3</xdr:col>
      <xdr:colOff>1260475</xdr:colOff>
      <xdr:row>35</xdr:row>
      <xdr:rowOff>83457</xdr:rowOff>
    </xdr:to>
    <xdr:cxnSp macro="">
      <xdr:nvCxnSpPr>
        <xdr:cNvPr id="74" name="直線コネクタ 73"/>
        <xdr:cNvCxnSpPr/>
      </xdr:nvCxnSpPr>
      <xdr:spPr>
        <a:xfrm>
          <a:off x="4673600" y="608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51603</xdr:rowOff>
    </xdr:from>
    <xdr:ext cx="405111" cy="259045"/>
    <xdr:sp macro="" textlink="">
      <xdr:nvSpPr>
        <xdr:cNvPr id="75" name="有形固定資産減価償却率最大値テキスト"/>
        <xdr:cNvSpPr txBox="1"/>
      </xdr:nvSpPr>
      <xdr:spPr>
        <a:xfrm>
          <a:off x="4813300" y="433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3</xdr:col>
      <xdr:colOff>1082675</xdr:colOff>
      <xdr:row>26</xdr:row>
      <xdr:rowOff>104926</xdr:rowOff>
    </xdr:from>
    <xdr:to>
      <xdr:col>3</xdr:col>
      <xdr:colOff>1260475</xdr:colOff>
      <xdr:row>26</xdr:row>
      <xdr:rowOff>104926</xdr:rowOff>
    </xdr:to>
    <xdr:cxnSp macro="">
      <xdr:nvCxnSpPr>
        <xdr:cNvPr id="76" name="直線コネクタ 75"/>
        <xdr:cNvCxnSpPr/>
      </xdr:nvCxnSpPr>
      <xdr:spPr>
        <a:xfrm>
          <a:off x="4673600" y="45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42532</xdr:rowOff>
    </xdr:from>
    <xdr:ext cx="405111" cy="259045"/>
    <xdr:sp macro="" textlink="">
      <xdr:nvSpPr>
        <xdr:cNvPr id="77" name="有形固定資産減価償却率平均値テキスト"/>
        <xdr:cNvSpPr txBox="1"/>
      </xdr:nvSpPr>
      <xdr:spPr>
        <a:xfrm>
          <a:off x="4813300" y="5014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64105</xdr:rowOff>
    </xdr:from>
    <xdr:to>
      <xdr:col>3</xdr:col>
      <xdr:colOff>1222375</xdr:colOff>
      <xdr:row>29</xdr:row>
      <xdr:rowOff>165705</xdr:rowOff>
    </xdr:to>
    <xdr:sp macro="" textlink="">
      <xdr:nvSpPr>
        <xdr:cNvPr id="78" name="フローチャート : 判断 77"/>
        <xdr:cNvSpPr/>
      </xdr:nvSpPr>
      <xdr:spPr>
        <a:xfrm>
          <a:off x="4711700" y="50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81340</xdr:rowOff>
    </xdr:from>
    <xdr:to>
      <xdr:col>3</xdr:col>
      <xdr:colOff>511175</xdr:colOff>
      <xdr:row>29</xdr:row>
      <xdr:rowOff>11490</xdr:rowOff>
    </xdr:to>
    <xdr:sp macro="" textlink="">
      <xdr:nvSpPr>
        <xdr:cNvPr id="79" name="フローチャート : 判断 78"/>
        <xdr:cNvSpPr/>
      </xdr:nvSpPr>
      <xdr:spPr>
        <a:xfrm>
          <a:off x="4000500" y="48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0" name="テキスト ボックス 7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1" name="テキスト ボックス 8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2" name="テキスト ボックス 8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3" name="テキスト ボックス 8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4" name="テキスト ボックス 8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81038</xdr:rowOff>
    </xdr:from>
    <xdr:to>
      <xdr:col>3</xdr:col>
      <xdr:colOff>511175</xdr:colOff>
      <xdr:row>32</xdr:row>
      <xdr:rowOff>11188</xdr:rowOff>
    </xdr:to>
    <xdr:sp macro="" textlink="">
      <xdr:nvSpPr>
        <xdr:cNvPr id="85" name="円/楕円 84"/>
        <xdr:cNvSpPr/>
      </xdr:nvSpPr>
      <xdr:spPr>
        <a:xfrm>
          <a:off x="4000500" y="539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28017</xdr:rowOff>
    </xdr:from>
    <xdr:ext cx="405111" cy="259045"/>
    <xdr:sp macro="" textlink="">
      <xdr:nvSpPr>
        <xdr:cNvPr id="86" name="n_1aveValue有形固定資産減価償却率"/>
        <xdr:cNvSpPr txBox="1"/>
      </xdr:nvSpPr>
      <xdr:spPr>
        <a:xfrm>
          <a:off x="3836043" y="465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2315</xdr:rowOff>
    </xdr:from>
    <xdr:ext cx="405111" cy="259045"/>
    <xdr:sp macro="" textlink="">
      <xdr:nvSpPr>
        <xdr:cNvPr id="87" name="n_1mainValue有形固定資産減価償却率"/>
        <xdr:cNvSpPr txBox="1"/>
      </xdr:nvSpPr>
      <xdr:spPr>
        <a:xfrm>
          <a:off x="3836043" y="548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2" name="正方形/長方形 91"/>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4" name="テキスト ボックス 93"/>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160782</xdr:rowOff>
    </xdr:from>
    <xdr:to>
      <xdr:col>6</xdr:col>
      <xdr:colOff>510540</xdr:colOff>
      <xdr:row>40</xdr:row>
      <xdr:rowOff>131064</xdr:rowOff>
    </xdr:to>
    <xdr:cxnSp macro="">
      <xdr:nvCxnSpPr>
        <xdr:cNvPr id="55" name="直線コネクタ 54"/>
        <xdr:cNvCxnSpPr/>
      </xdr:nvCxnSpPr>
      <xdr:spPr>
        <a:xfrm flipV="1">
          <a:off x="4634865" y="58186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134891</xdr:rowOff>
    </xdr:from>
    <xdr:ext cx="405111" cy="259045"/>
    <xdr:sp macro="" textlink="">
      <xdr:nvSpPr>
        <xdr:cNvPr id="56" name="【道路】&#10;有形固定資産減価償却率最小値テキスト"/>
        <xdr:cNvSpPr txBox="1"/>
      </xdr:nvSpPr>
      <xdr:spPr>
        <a:xfrm>
          <a:off x="4724400" y="699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a:t>
          </a:r>
          <a:endParaRPr kumimoji="1" lang="ja-JP" altLang="en-US" sz="1000" b="1">
            <a:latin typeface="ＭＳ Ｐゴシック"/>
          </a:endParaRPr>
        </a:p>
      </xdr:txBody>
    </xdr:sp>
    <xdr:clientData/>
  </xdr:oneCellAnchor>
  <xdr:twoCellAnchor>
    <xdr:from>
      <xdr:col>6</xdr:col>
      <xdr:colOff>422275</xdr:colOff>
      <xdr:row>40</xdr:row>
      <xdr:rowOff>131064</xdr:rowOff>
    </xdr:from>
    <xdr:to>
      <xdr:col>6</xdr:col>
      <xdr:colOff>600075</xdr:colOff>
      <xdr:row>40</xdr:row>
      <xdr:rowOff>131064</xdr:rowOff>
    </xdr:to>
    <xdr:cxnSp macro="">
      <xdr:nvCxnSpPr>
        <xdr:cNvPr id="57" name="直線コネクタ 56"/>
        <xdr:cNvCxnSpPr/>
      </xdr:nvCxnSpPr>
      <xdr:spPr>
        <a:xfrm>
          <a:off x="4546600" y="698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107459</xdr:rowOff>
    </xdr:from>
    <xdr:ext cx="405111" cy="259045"/>
    <xdr:sp macro="" textlink="">
      <xdr:nvSpPr>
        <xdr:cNvPr id="58" name="【道路】&#10;有形固定資産減価償却率最大値テキスト"/>
        <xdr:cNvSpPr txBox="1"/>
      </xdr:nvSpPr>
      <xdr:spPr>
        <a:xfrm>
          <a:off x="47244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6</xdr:col>
      <xdr:colOff>422275</xdr:colOff>
      <xdr:row>33</xdr:row>
      <xdr:rowOff>160782</xdr:rowOff>
    </xdr:from>
    <xdr:to>
      <xdr:col>6</xdr:col>
      <xdr:colOff>600075</xdr:colOff>
      <xdr:row>33</xdr:row>
      <xdr:rowOff>160782</xdr:rowOff>
    </xdr:to>
    <xdr:cxnSp macro="">
      <xdr:nvCxnSpPr>
        <xdr:cNvPr id="59" name="直線コネクタ 58"/>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65549</xdr:rowOff>
    </xdr:from>
    <xdr:ext cx="405111" cy="259045"/>
    <xdr:sp macro="" textlink="">
      <xdr:nvSpPr>
        <xdr:cNvPr id="60" name="【道路】&#10;有形固定資産減価償却率平均値テキスト"/>
        <xdr:cNvSpPr txBox="1"/>
      </xdr:nvSpPr>
      <xdr:spPr>
        <a:xfrm>
          <a:off x="4724400" y="6409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87122</xdr:rowOff>
    </xdr:from>
    <xdr:to>
      <xdr:col>6</xdr:col>
      <xdr:colOff>561975</xdr:colOff>
      <xdr:row>38</xdr:row>
      <xdr:rowOff>17272</xdr:rowOff>
    </xdr:to>
    <xdr:sp macro="" textlink="">
      <xdr:nvSpPr>
        <xdr:cNvPr id="61" name="フローチャート : 判断 60"/>
        <xdr:cNvSpPr/>
      </xdr:nvSpPr>
      <xdr:spPr>
        <a:xfrm>
          <a:off x="4584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4826</xdr:rowOff>
    </xdr:from>
    <xdr:to>
      <xdr:col>5</xdr:col>
      <xdr:colOff>409575</xdr:colOff>
      <xdr:row>39</xdr:row>
      <xdr:rowOff>106426</xdr:rowOff>
    </xdr:to>
    <xdr:sp macro="" textlink="">
      <xdr:nvSpPr>
        <xdr:cNvPr id="62" name="フローチャート : 判断 61"/>
        <xdr:cNvSpPr/>
      </xdr:nvSpPr>
      <xdr:spPr>
        <a:xfrm>
          <a:off x="3746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9398</xdr:rowOff>
    </xdr:from>
    <xdr:to>
      <xdr:col>5</xdr:col>
      <xdr:colOff>409575</xdr:colOff>
      <xdr:row>41</xdr:row>
      <xdr:rowOff>110998</xdr:rowOff>
    </xdr:to>
    <xdr:sp macro="" textlink="">
      <xdr:nvSpPr>
        <xdr:cNvPr id="68" name="円/楕円 67"/>
        <xdr:cNvSpPr/>
      </xdr:nvSpPr>
      <xdr:spPr>
        <a:xfrm>
          <a:off x="3746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122953</xdr:rowOff>
    </xdr:from>
    <xdr:ext cx="405111" cy="259045"/>
    <xdr:sp macro="" textlink="">
      <xdr:nvSpPr>
        <xdr:cNvPr id="69" name="n_1aveValue【道路】&#10;有形固定資産減価償却率"/>
        <xdr:cNvSpPr txBox="1"/>
      </xdr:nvSpPr>
      <xdr:spPr>
        <a:xfrm>
          <a:off x="3582043" y="646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102125</xdr:rowOff>
    </xdr:from>
    <xdr:ext cx="405111" cy="259045"/>
    <xdr:sp macro="" textlink="">
      <xdr:nvSpPr>
        <xdr:cNvPr id="70" name="n_1mainValue【道路】&#10;有形固定資産減価償却率"/>
        <xdr:cNvSpPr txBox="1"/>
      </xdr:nvSpPr>
      <xdr:spPr>
        <a:xfrm>
          <a:off x="3582043" y="713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3" name="テキスト ボックス 82"/>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5" name="テキスト ボックス 8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7" name="テキスト ボックス 8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9" name="テキスト ボックス 8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1" name="テキスト ボックス 9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135819</xdr:rowOff>
    </xdr:from>
    <xdr:to>
      <xdr:col>15</xdr:col>
      <xdr:colOff>180340</xdr:colOff>
      <xdr:row>41</xdr:row>
      <xdr:rowOff>125669</xdr:rowOff>
    </xdr:to>
    <xdr:cxnSp macro="">
      <xdr:nvCxnSpPr>
        <xdr:cNvPr id="93" name="直線コネクタ 92"/>
        <xdr:cNvCxnSpPr/>
      </xdr:nvCxnSpPr>
      <xdr:spPr>
        <a:xfrm flipV="1">
          <a:off x="10476865" y="5965119"/>
          <a:ext cx="0" cy="119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129496</xdr:rowOff>
    </xdr:from>
    <xdr:ext cx="534377" cy="259045"/>
    <xdr:sp macro="" textlink="">
      <xdr:nvSpPr>
        <xdr:cNvPr id="94" name="【道路】&#10;一人当たり延長最小値テキスト"/>
        <xdr:cNvSpPr txBox="1"/>
      </xdr:nvSpPr>
      <xdr:spPr>
        <a:xfrm>
          <a:off x="10566400" y="71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10.168</a:t>
          </a:r>
          <a:endParaRPr kumimoji="1" lang="ja-JP" altLang="en-US" sz="1000" b="1">
            <a:latin typeface="ＭＳ Ｐゴシック"/>
          </a:endParaRPr>
        </a:p>
      </xdr:txBody>
    </xdr:sp>
    <xdr:clientData/>
  </xdr:oneCellAnchor>
  <xdr:twoCellAnchor>
    <xdr:from>
      <xdr:col>15</xdr:col>
      <xdr:colOff>92075</xdr:colOff>
      <xdr:row>41</xdr:row>
      <xdr:rowOff>125669</xdr:rowOff>
    </xdr:from>
    <xdr:to>
      <xdr:col>15</xdr:col>
      <xdr:colOff>269875</xdr:colOff>
      <xdr:row>41</xdr:row>
      <xdr:rowOff>125669</xdr:rowOff>
    </xdr:to>
    <xdr:cxnSp macro="">
      <xdr:nvCxnSpPr>
        <xdr:cNvPr id="95" name="直線コネクタ 94"/>
        <xdr:cNvCxnSpPr/>
      </xdr:nvCxnSpPr>
      <xdr:spPr>
        <a:xfrm>
          <a:off x="10388600" y="715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82496</xdr:rowOff>
    </xdr:from>
    <xdr:ext cx="534377" cy="259045"/>
    <xdr:sp macro="" textlink="">
      <xdr:nvSpPr>
        <xdr:cNvPr id="96" name="【道路】&#10;一人当たり延長最大値テキスト"/>
        <xdr:cNvSpPr txBox="1"/>
      </xdr:nvSpPr>
      <xdr:spPr>
        <a:xfrm>
          <a:off x="10566400" y="574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36.196</a:t>
          </a:r>
          <a:endParaRPr kumimoji="1" lang="ja-JP" altLang="en-US" sz="1000" b="1">
            <a:latin typeface="ＭＳ Ｐゴシック"/>
          </a:endParaRPr>
        </a:p>
      </xdr:txBody>
    </xdr:sp>
    <xdr:clientData/>
  </xdr:oneCellAnchor>
  <xdr:twoCellAnchor>
    <xdr:from>
      <xdr:col>15</xdr:col>
      <xdr:colOff>92075</xdr:colOff>
      <xdr:row>34</xdr:row>
      <xdr:rowOff>135819</xdr:rowOff>
    </xdr:from>
    <xdr:to>
      <xdr:col>15</xdr:col>
      <xdr:colOff>269875</xdr:colOff>
      <xdr:row>34</xdr:row>
      <xdr:rowOff>135819</xdr:rowOff>
    </xdr:to>
    <xdr:cxnSp macro="">
      <xdr:nvCxnSpPr>
        <xdr:cNvPr id="97" name="直線コネクタ 96"/>
        <xdr:cNvCxnSpPr/>
      </xdr:nvCxnSpPr>
      <xdr:spPr>
        <a:xfrm>
          <a:off x="10388600" y="59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169882</xdr:rowOff>
    </xdr:from>
    <xdr:ext cx="534377" cy="259045"/>
    <xdr:sp macro="" textlink="">
      <xdr:nvSpPr>
        <xdr:cNvPr id="98" name="【道路】&#10;一人当たり延長平均値テキスト"/>
        <xdr:cNvSpPr txBox="1"/>
      </xdr:nvSpPr>
      <xdr:spPr>
        <a:xfrm>
          <a:off x="10566400" y="65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22.618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20005</xdr:rowOff>
    </xdr:from>
    <xdr:to>
      <xdr:col>15</xdr:col>
      <xdr:colOff>231775</xdr:colOff>
      <xdr:row>38</xdr:row>
      <xdr:rowOff>121605</xdr:rowOff>
    </xdr:to>
    <xdr:sp macro="" textlink="">
      <xdr:nvSpPr>
        <xdr:cNvPr id="99" name="フローチャート : 判断 98"/>
        <xdr:cNvSpPr/>
      </xdr:nvSpPr>
      <xdr:spPr>
        <a:xfrm>
          <a:off x="10426700" y="653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82733</xdr:rowOff>
    </xdr:from>
    <xdr:to>
      <xdr:col>14</xdr:col>
      <xdr:colOff>79375</xdr:colOff>
      <xdr:row>37</xdr:row>
      <xdr:rowOff>12883</xdr:rowOff>
    </xdr:to>
    <xdr:sp macro="" textlink="">
      <xdr:nvSpPr>
        <xdr:cNvPr id="100" name="フローチャート : 判断 99"/>
        <xdr:cNvSpPr/>
      </xdr:nvSpPr>
      <xdr:spPr>
        <a:xfrm>
          <a:off x="9588500" y="62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1" name="テキスト ボックス 10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2" name="テキスト ボックス 10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3" name="テキスト ボックス 10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4" name="テキスト ボックス 10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5" name="テキスト ボックス 10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157531</xdr:rowOff>
    </xdr:from>
    <xdr:to>
      <xdr:col>14</xdr:col>
      <xdr:colOff>79375</xdr:colOff>
      <xdr:row>37</xdr:row>
      <xdr:rowOff>87681</xdr:rowOff>
    </xdr:to>
    <xdr:sp macro="" textlink="">
      <xdr:nvSpPr>
        <xdr:cNvPr id="106" name="円/楕円 105"/>
        <xdr:cNvSpPr/>
      </xdr:nvSpPr>
      <xdr:spPr>
        <a:xfrm>
          <a:off x="9588500" y="63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35</xdr:row>
      <xdr:rowOff>29410</xdr:rowOff>
    </xdr:from>
    <xdr:ext cx="534377" cy="259045"/>
    <xdr:sp macro="" textlink="">
      <xdr:nvSpPr>
        <xdr:cNvPr id="107" name="n_1aveValue【道路】&#10;一人当たり延長"/>
        <xdr:cNvSpPr txBox="1"/>
      </xdr:nvSpPr>
      <xdr:spPr>
        <a:xfrm>
          <a:off x="9359410" y="60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28.746</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78808</xdr:rowOff>
    </xdr:from>
    <xdr:ext cx="534377" cy="259045"/>
    <xdr:sp macro="" textlink="">
      <xdr:nvSpPr>
        <xdr:cNvPr id="108" name="n_1mainValue【道路】&#10;一人当たり延長"/>
        <xdr:cNvSpPr txBox="1"/>
      </xdr:nvSpPr>
      <xdr:spPr>
        <a:xfrm>
          <a:off x="9359410" y="642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27.110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9" name="正方形/長方形 10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6" name="正方形/長方形 11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9" name="テキスト ボックス 11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0" name="直線コネクタ 11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1" name="テキスト ボックス 12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2" name="直線コネクタ 12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3" name="テキスト ボックス 12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4" name="直線コネクタ 12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5" name="テキスト ボックス 12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6" name="直線コネクタ 12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7" name="テキスト ボックス 12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9" name="テキスト ボックス 12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130302</xdr:rowOff>
    </xdr:from>
    <xdr:to>
      <xdr:col>6</xdr:col>
      <xdr:colOff>510540</xdr:colOff>
      <xdr:row>62</xdr:row>
      <xdr:rowOff>169164</xdr:rowOff>
    </xdr:to>
    <xdr:cxnSp macro="">
      <xdr:nvCxnSpPr>
        <xdr:cNvPr id="131" name="直線コネクタ 130"/>
        <xdr:cNvCxnSpPr/>
      </xdr:nvCxnSpPr>
      <xdr:spPr>
        <a:xfrm flipV="1">
          <a:off x="4634865" y="9902952"/>
          <a:ext cx="0" cy="8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1541</xdr:rowOff>
    </xdr:from>
    <xdr:ext cx="405111" cy="259045"/>
    <xdr:sp macro="" textlink="">
      <xdr:nvSpPr>
        <xdr:cNvPr id="132" name="【橋りょう・トンネル】&#10;有形固定資産減価償却率最小値テキスト"/>
        <xdr:cNvSpPr txBox="1"/>
      </xdr:nvSpPr>
      <xdr:spPr>
        <a:xfrm>
          <a:off x="47244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a:t>
          </a:r>
          <a:endParaRPr kumimoji="1" lang="ja-JP" altLang="en-US" sz="1000" b="1">
            <a:latin typeface="ＭＳ Ｐゴシック"/>
          </a:endParaRPr>
        </a:p>
      </xdr:txBody>
    </xdr:sp>
    <xdr:clientData/>
  </xdr:oneCellAnchor>
  <xdr:twoCellAnchor>
    <xdr:from>
      <xdr:col>6</xdr:col>
      <xdr:colOff>422275</xdr:colOff>
      <xdr:row>62</xdr:row>
      <xdr:rowOff>169164</xdr:rowOff>
    </xdr:from>
    <xdr:to>
      <xdr:col>6</xdr:col>
      <xdr:colOff>600075</xdr:colOff>
      <xdr:row>62</xdr:row>
      <xdr:rowOff>169164</xdr:rowOff>
    </xdr:to>
    <xdr:cxnSp macro="">
      <xdr:nvCxnSpPr>
        <xdr:cNvPr id="133" name="直線コネクタ 132"/>
        <xdr:cNvCxnSpPr/>
      </xdr:nvCxnSpPr>
      <xdr:spPr>
        <a:xfrm>
          <a:off x="4546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76979</xdr:rowOff>
    </xdr:from>
    <xdr:ext cx="405111" cy="259045"/>
    <xdr:sp macro="" textlink="">
      <xdr:nvSpPr>
        <xdr:cNvPr id="134" name="【橋りょう・トンネル】&#10;有形固定資産減価償却率最大値テキスト"/>
        <xdr:cNvSpPr txBox="1"/>
      </xdr:nvSpPr>
      <xdr:spPr>
        <a:xfrm>
          <a:off x="4724400" y="9678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a:t>
          </a:r>
          <a:endParaRPr kumimoji="1" lang="ja-JP" altLang="en-US" sz="1000" b="1">
            <a:latin typeface="ＭＳ Ｐゴシック"/>
          </a:endParaRPr>
        </a:p>
      </xdr:txBody>
    </xdr:sp>
    <xdr:clientData/>
  </xdr:oneCellAnchor>
  <xdr:twoCellAnchor>
    <xdr:from>
      <xdr:col>6</xdr:col>
      <xdr:colOff>422275</xdr:colOff>
      <xdr:row>57</xdr:row>
      <xdr:rowOff>130302</xdr:rowOff>
    </xdr:from>
    <xdr:to>
      <xdr:col>6</xdr:col>
      <xdr:colOff>600075</xdr:colOff>
      <xdr:row>57</xdr:row>
      <xdr:rowOff>130302</xdr:rowOff>
    </xdr:to>
    <xdr:cxnSp macro="">
      <xdr:nvCxnSpPr>
        <xdr:cNvPr id="135" name="直線コネクタ 134"/>
        <xdr:cNvCxnSpPr/>
      </xdr:nvCxnSpPr>
      <xdr:spPr>
        <a:xfrm>
          <a:off x="4546600" y="990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112793</xdr:rowOff>
    </xdr:from>
    <xdr:ext cx="405111" cy="259045"/>
    <xdr:sp macro="" textlink="">
      <xdr:nvSpPr>
        <xdr:cNvPr id="136" name="【橋りょう・トンネル】&#10;有形固定資産減価償却率平均値テキスト"/>
        <xdr:cNvSpPr txBox="1"/>
      </xdr:nvSpPr>
      <xdr:spPr>
        <a:xfrm>
          <a:off x="4724400" y="10228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134366</xdr:rowOff>
    </xdr:from>
    <xdr:to>
      <xdr:col>6</xdr:col>
      <xdr:colOff>561975</xdr:colOff>
      <xdr:row>60</xdr:row>
      <xdr:rowOff>64516</xdr:rowOff>
    </xdr:to>
    <xdr:sp macro="" textlink="">
      <xdr:nvSpPr>
        <xdr:cNvPr id="137" name="フローチャート : 判断 136"/>
        <xdr:cNvSpPr/>
      </xdr:nvSpPr>
      <xdr:spPr>
        <a:xfrm>
          <a:off x="4584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20066</xdr:rowOff>
    </xdr:from>
    <xdr:to>
      <xdr:col>5</xdr:col>
      <xdr:colOff>409575</xdr:colOff>
      <xdr:row>61</xdr:row>
      <xdr:rowOff>121666</xdr:rowOff>
    </xdr:to>
    <xdr:sp macro="" textlink="">
      <xdr:nvSpPr>
        <xdr:cNvPr id="138" name="フローチャート : 判断 137"/>
        <xdr:cNvSpPr/>
      </xdr:nvSpPr>
      <xdr:spPr>
        <a:xfrm>
          <a:off x="3746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136652</xdr:rowOff>
    </xdr:from>
    <xdr:to>
      <xdr:col>5</xdr:col>
      <xdr:colOff>409575</xdr:colOff>
      <xdr:row>63</xdr:row>
      <xdr:rowOff>66802</xdr:rowOff>
    </xdr:to>
    <xdr:sp macro="" textlink="">
      <xdr:nvSpPr>
        <xdr:cNvPr id="144" name="円/楕円 143"/>
        <xdr:cNvSpPr/>
      </xdr:nvSpPr>
      <xdr:spPr>
        <a:xfrm>
          <a:off x="3746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138193</xdr:rowOff>
    </xdr:from>
    <xdr:ext cx="405111" cy="259045"/>
    <xdr:sp macro="" textlink="">
      <xdr:nvSpPr>
        <xdr:cNvPr id="145" name="n_1aveValue【橋りょう・トンネル】&#10;有形固定資産減価償却率"/>
        <xdr:cNvSpPr txBox="1"/>
      </xdr:nvSpPr>
      <xdr:spPr>
        <a:xfrm>
          <a:off x="3582043" y="1025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57929</xdr:rowOff>
    </xdr:from>
    <xdr:ext cx="405111" cy="259045"/>
    <xdr:sp macro="" textlink="">
      <xdr:nvSpPr>
        <xdr:cNvPr id="146" name="n_1mainValue【橋りょう・トンネル】&#10;有形固定資産減価償却率"/>
        <xdr:cNvSpPr txBox="1"/>
      </xdr:nvSpPr>
      <xdr:spPr>
        <a:xfrm>
          <a:off x="3582043" y="108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7" name="テキスト ボックス 156"/>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29227</xdr:rowOff>
    </xdr:from>
    <xdr:ext cx="595419" cy="259045"/>
    <xdr:sp macro="" textlink="">
      <xdr:nvSpPr>
        <xdr:cNvPr id="159" name="テキスト ボックス 158"/>
        <xdr:cNvSpPr txBox="1"/>
      </xdr:nvSpPr>
      <xdr:spPr>
        <a:xfrm>
          <a:off x="6008581" y="1083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1" name="テキスト ボックス 16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3" name="テキスト ボックス 16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5" name="テキスト ボックス 16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59</xdr:row>
      <xdr:rowOff>160455</xdr:rowOff>
    </xdr:from>
    <xdr:to>
      <xdr:col>15</xdr:col>
      <xdr:colOff>180340</xdr:colOff>
      <xdr:row>62</xdr:row>
      <xdr:rowOff>50575</xdr:rowOff>
    </xdr:to>
    <xdr:cxnSp macro="">
      <xdr:nvCxnSpPr>
        <xdr:cNvPr id="169" name="直線コネクタ 168"/>
        <xdr:cNvCxnSpPr/>
      </xdr:nvCxnSpPr>
      <xdr:spPr>
        <a:xfrm flipV="1">
          <a:off x="10476865" y="10276005"/>
          <a:ext cx="0" cy="40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54402</xdr:rowOff>
    </xdr:from>
    <xdr:ext cx="599010" cy="259045"/>
    <xdr:sp macro="" textlink="">
      <xdr:nvSpPr>
        <xdr:cNvPr id="170" name="【橋りょう・トンネル】&#10;一人当たり有形固定資産（償却資産）額最小値テキスト"/>
        <xdr:cNvSpPr txBox="1"/>
      </xdr:nvSpPr>
      <xdr:spPr>
        <a:xfrm>
          <a:off x="10566400" y="1068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163,938</a:t>
          </a:r>
          <a:endParaRPr kumimoji="1" lang="ja-JP" altLang="en-US" sz="1000" b="1">
            <a:latin typeface="ＭＳ Ｐゴシック"/>
          </a:endParaRPr>
        </a:p>
      </xdr:txBody>
    </xdr:sp>
    <xdr:clientData/>
  </xdr:oneCellAnchor>
  <xdr:twoCellAnchor>
    <xdr:from>
      <xdr:col>15</xdr:col>
      <xdr:colOff>92075</xdr:colOff>
      <xdr:row>62</xdr:row>
      <xdr:rowOff>50575</xdr:rowOff>
    </xdr:from>
    <xdr:to>
      <xdr:col>15</xdr:col>
      <xdr:colOff>269875</xdr:colOff>
      <xdr:row>62</xdr:row>
      <xdr:rowOff>50575</xdr:rowOff>
    </xdr:to>
    <xdr:cxnSp macro="">
      <xdr:nvCxnSpPr>
        <xdr:cNvPr id="171" name="直線コネクタ 170"/>
        <xdr:cNvCxnSpPr/>
      </xdr:nvCxnSpPr>
      <xdr:spPr>
        <a:xfrm>
          <a:off x="10388600" y="1068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107132</xdr:rowOff>
    </xdr:from>
    <xdr:ext cx="599010" cy="259045"/>
    <xdr:sp macro="" textlink="">
      <xdr:nvSpPr>
        <xdr:cNvPr id="172" name="【橋りょう・トンネル】&#10;一人当たり有形固定資産（償却資産）額最大値テキスト"/>
        <xdr:cNvSpPr txBox="1"/>
      </xdr:nvSpPr>
      <xdr:spPr>
        <a:xfrm>
          <a:off x="10566400" y="1005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252,405</a:t>
          </a:r>
          <a:endParaRPr kumimoji="1" lang="ja-JP" altLang="en-US" sz="1000" b="1">
            <a:latin typeface="ＭＳ Ｐゴシック"/>
          </a:endParaRPr>
        </a:p>
      </xdr:txBody>
    </xdr:sp>
    <xdr:clientData/>
  </xdr:oneCellAnchor>
  <xdr:twoCellAnchor>
    <xdr:from>
      <xdr:col>15</xdr:col>
      <xdr:colOff>92075</xdr:colOff>
      <xdr:row>59</xdr:row>
      <xdr:rowOff>160455</xdr:rowOff>
    </xdr:from>
    <xdr:to>
      <xdr:col>15</xdr:col>
      <xdr:colOff>269875</xdr:colOff>
      <xdr:row>59</xdr:row>
      <xdr:rowOff>160455</xdr:rowOff>
    </xdr:to>
    <xdr:cxnSp macro="">
      <xdr:nvCxnSpPr>
        <xdr:cNvPr id="173" name="直線コネクタ 172"/>
        <xdr:cNvCxnSpPr/>
      </xdr:nvCxnSpPr>
      <xdr:spPr>
        <a:xfrm>
          <a:off x="10388600" y="1027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13055</xdr:rowOff>
    </xdr:from>
    <xdr:ext cx="599010" cy="259045"/>
    <xdr:sp macro="" textlink="">
      <xdr:nvSpPr>
        <xdr:cNvPr id="174" name="【橋りょう・トンネル】&#10;一人当たり有形固定資産（償却資産）額平均値テキスト"/>
        <xdr:cNvSpPr txBox="1"/>
      </xdr:nvSpPr>
      <xdr:spPr>
        <a:xfrm>
          <a:off x="10566400" y="10471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193,815</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34628</xdr:rowOff>
    </xdr:from>
    <xdr:to>
      <xdr:col>15</xdr:col>
      <xdr:colOff>231775</xdr:colOff>
      <xdr:row>61</xdr:row>
      <xdr:rowOff>136228</xdr:rowOff>
    </xdr:to>
    <xdr:sp macro="" textlink="">
      <xdr:nvSpPr>
        <xdr:cNvPr id="175" name="フローチャート : 判断 174"/>
        <xdr:cNvSpPr/>
      </xdr:nvSpPr>
      <xdr:spPr>
        <a:xfrm>
          <a:off x="10426700" y="104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59</xdr:row>
      <xdr:rowOff>18612</xdr:rowOff>
    </xdr:from>
    <xdr:to>
      <xdr:col>14</xdr:col>
      <xdr:colOff>79375</xdr:colOff>
      <xdr:row>59</xdr:row>
      <xdr:rowOff>120212</xdr:rowOff>
    </xdr:to>
    <xdr:sp macro="" textlink="">
      <xdr:nvSpPr>
        <xdr:cNvPr id="176" name="フローチャート : 判断 175"/>
        <xdr:cNvSpPr/>
      </xdr:nvSpPr>
      <xdr:spPr>
        <a:xfrm>
          <a:off x="9588500" y="1013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72640</xdr:rowOff>
    </xdr:from>
    <xdr:to>
      <xdr:col>14</xdr:col>
      <xdr:colOff>79375</xdr:colOff>
      <xdr:row>56</xdr:row>
      <xdr:rowOff>2790</xdr:rowOff>
    </xdr:to>
    <xdr:sp macro="" textlink="">
      <xdr:nvSpPr>
        <xdr:cNvPr id="182" name="円/楕円 181"/>
        <xdr:cNvSpPr/>
      </xdr:nvSpPr>
      <xdr:spPr>
        <a:xfrm>
          <a:off x="9588500" y="950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111339</xdr:rowOff>
    </xdr:from>
    <xdr:ext cx="599010" cy="259045"/>
    <xdr:sp macro="" textlink="">
      <xdr:nvSpPr>
        <xdr:cNvPr id="183" name="n_1aveValue【橋りょう・トンネル】&#10;一人当たり有形固定資産（償却資産）額"/>
        <xdr:cNvSpPr txBox="1"/>
      </xdr:nvSpPr>
      <xdr:spPr>
        <a:xfrm>
          <a:off x="9327094" y="1022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272,318</a:t>
          </a:r>
          <a:endParaRPr kumimoji="1" lang="ja-JP" altLang="en-US" sz="1000" b="1">
            <a:solidFill>
              <a:srgbClr val="000080"/>
            </a:solidFill>
            <a:latin typeface="ＭＳ Ｐゴシック"/>
          </a:endParaRPr>
        </a:p>
      </xdr:txBody>
    </xdr:sp>
    <xdr:clientData/>
  </xdr:oneCellAnchor>
  <xdr:oneCellAnchor>
    <xdr:from>
      <xdr:col>13</xdr:col>
      <xdr:colOff>402169</xdr:colOff>
      <xdr:row>54</xdr:row>
      <xdr:rowOff>19317</xdr:rowOff>
    </xdr:from>
    <xdr:ext cx="599010" cy="259045"/>
    <xdr:sp macro="" textlink="">
      <xdr:nvSpPr>
        <xdr:cNvPr id="184" name="n_1mainValue【橋りょう・トンネル】&#10;一人当たり有形固定資産（償却資産）額"/>
        <xdr:cNvSpPr txBox="1"/>
      </xdr:nvSpPr>
      <xdr:spPr>
        <a:xfrm>
          <a:off x="9327094" y="927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410,501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3" name="テキスト ボックス 20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5" name="テキスト ボックス 20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118111</xdr:rowOff>
    </xdr:from>
    <xdr:to>
      <xdr:col>6</xdr:col>
      <xdr:colOff>510540</xdr:colOff>
      <xdr:row>86</xdr:row>
      <xdr:rowOff>6096</xdr:rowOff>
    </xdr:to>
    <xdr:cxnSp macro="">
      <xdr:nvCxnSpPr>
        <xdr:cNvPr id="207" name="直線コネクタ 206"/>
        <xdr:cNvCxnSpPr/>
      </xdr:nvCxnSpPr>
      <xdr:spPr>
        <a:xfrm flipV="1">
          <a:off x="4634865" y="13662661"/>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08" name="【公営住宅】&#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09" name="直線コネクタ 208"/>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64788</xdr:rowOff>
    </xdr:from>
    <xdr:ext cx="405111" cy="259045"/>
    <xdr:sp macro="" textlink="">
      <xdr:nvSpPr>
        <xdr:cNvPr id="210" name="【公営住宅】&#10;有形固定資産減価償却率最大値テキスト"/>
        <xdr:cNvSpPr txBox="1"/>
      </xdr:nvSpPr>
      <xdr:spPr>
        <a:xfrm>
          <a:off x="4724400"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6</xdr:col>
      <xdr:colOff>422275</xdr:colOff>
      <xdr:row>79</xdr:row>
      <xdr:rowOff>118111</xdr:rowOff>
    </xdr:from>
    <xdr:to>
      <xdr:col>6</xdr:col>
      <xdr:colOff>600075</xdr:colOff>
      <xdr:row>79</xdr:row>
      <xdr:rowOff>118111</xdr:rowOff>
    </xdr:to>
    <xdr:cxnSp macro="">
      <xdr:nvCxnSpPr>
        <xdr:cNvPr id="211" name="直線コネクタ 210"/>
        <xdr:cNvCxnSpPr/>
      </xdr:nvCxnSpPr>
      <xdr:spPr>
        <a:xfrm>
          <a:off x="4546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6875</xdr:rowOff>
    </xdr:from>
    <xdr:ext cx="405111" cy="259045"/>
    <xdr:sp macro="" textlink="">
      <xdr:nvSpPr>
        <xdr:cNvPr id="212" name="【公営住宅】&#10;有形固定資産減価償却率平均値テキスト"/>
        <xdr:cNvSpPr txBox="1"/>
      </xdr:nvSpPr>
      <xdr:spPr>
        <a:xfrm>
          <a:off x="4724400" y="14065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28448</xdr:rowOff>
    </xdr:from>
    <xdr:to>
      <xdr:col>6</xdr:col>
      <xdr:colOff>561975</xdr:colOff>
      <xdr:row>82</xdr:row>
      <xdr:rowOff>130048</xdr:rowOff>
    </xdr:to>
    <xdr:sp macro="" textlink="">
      <xdr:nvSpPr>
        <xdr:cNvPr id="213" name="フローチャート : 判断 212"/>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124461</xdr:rowOff>
    </xdr:from>
    <xdr:to>
      <xdr:col>5</xdr:col>
      <xdr:colOff>409575</xdr:colOff>
      <xdr:row>83</xdr:row>
      <xdr:rowOff>54611</xdr:rowOff>
    </xdr:to>
    <xdr:sp macro="" textlink="">
      <xdr:nvSpPr>
        <xdr:cNvPr id="214" name="フローチャート : 判断 213"/>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147320</xdr:rowOff>
    </xdr:from>
    <xdr:to>
      <xdr:col>5</xdr:col>
      <xdr:colOff>409575</xdr:colOff>
      <xdr:row>79</xdr:row>
      <xdr:rowOff>77470</xdr:rowOff>
    </xdr:to>
    <xdr:sp macro="" textlink="">
      <xdr:nvSpPr>
        <xdr:cNvPr id="220" name="円/楕円 219"/>
        <xdr:cNvSpPr/>
      </xdr:nvSpPr>
      <xdr:spPr>
        <a:xfrm>
          <a:off x="3746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45738</xdr:rowOff>
    </xdr:from>
    <xdr:ext cx="405111" cy="259045"/>
    <xdr:sp macro="" textlink="">
      <xdr:nvSpPr>
        <xdr:cNvPr id="221" name="n_1aveValue【公営住宅】&#10;有形固定資産減価償却率"/>
        <xdr:cNvSpPr txBox="1"/>
      </xdr:nvSpPr>
      <xdr:spPr>
        <a:xfrm>
          <a:off x="3582043"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93997</xdr:rowOff>
    </xdr:from>
    <xdr:ext cx="405111" cy="259045"/>
    <xdr:sp macro="" textlink="">
      <xdr:nvSpPr>
        <xdr:cNvPr id="222" name="n_1mainValue【公営住宅】&#10;有形固定資産減価償却率"/>
        <xdr:cNvSpPr txBox="1"/>
      </xdr:nvSpPr>
      <xdr:spPr>
        <a:xfrm>
          <a:off x="3582043"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3" name="テキスト ボックス 232"/>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116839</xdr:rowOff>
    </xdr:from>
    <xdr:to>
      <xdr:col>15</xdr:col>
      <xdr:colOff>180340</xdr:colOff>
      <xdr:row>86</xdr:row>
      <xdr:rowOff>156211</xdr:rowOff>
    </xdr:to>
    <xdr:cxnSp macro="">
      <xdr:nvCxnSpPr>
        <xdr:cNvPr id="247" name="直線コネクタ 246"/>
        <xdr:cNvCxnSpPr/>
      </xdr:nvCxnSpPr>
      <xdr:spPr>
        <a:xfrm flipV="1">
          <a:off x="10476865" y="13318489"/>
          <a:ext cx="0" cy="158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160038</xdr:rowOff>
    </xdr:from>
    <xdr:ext cx="469744" cy="259045"/>
    <xdr:sp macro="" textlink="">
      <xdr:nvSpPr>
        <xdr:cNvPr id="248" name="【公営住宅】&#10;一人当たり面積最小値テキスト"/>
        <xdr:cNvSpPr txBox="1"/>
      </xdr:nvSpPr>
      <xdr:spPr>
        <a:xfrm>
          <a:off x="10566400" y="149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0.267</a:t>
          </a:r>
          <a:endParaRPr kumimoji="1" lang="ja-JP" altLang="en-US" sz="1000" b="1">
            <a:latin typeface="ＭＳ Ｐゴシック"/>
          </a:endParaRPr>
        </a:p>
      </xdr:txBody>
    </xdr:sp>
    <xdr:clientData/>
  </xdr:oneCellAnchor>
  <xdr:twoCellAnchor>
    <xdr:from>
      <xdr:col>15</xdr:col>
      <xdr:colOff>92075</xdr:colOff>
      <xdr:row>86</xdr:row>
      <xdr:rowOff>156211</xdr:rowOff>
    </xdr:from>
    <xdr:to>
      <xdr:col>15</xdr:col>
      <xdr:colOff>269875</xdr:colOff>
      <xdr:row>86</xdr:row>
      <xdr:rowOff>156211</xdr:rowOff>
    </xdr:to>
    <xdr:cxnSp macro="">
      <xdr:nvCxnSpPr>
        <xdr:cNvPr id="249" name="直線コネクタ 248"/>
        <xdr:cNvCxnSpPr/>
      </xdr:nvCxnSpPr>
      <xdr:spPr>
        <a:xfrm>
          <a:off x="10388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63516</xdr:rowOff>
    </xdr:from>
    <xdr:ext cx="469744" cy="259045"/>
    <xdr:sp macro="" textlink="">
      <xdr:nvSpPr>
        <xdr:cNvPr id="250" name="【公営住宅】&#10;一人当たり面積最大値テキスト"/>
        <xdr:cNvSpPr txBox="1"/>
      </xdr:nvSpPr>
      <xdr:spPr>
        <a:xfrm>
          <a:off x="10566400"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a:t>
          </a:r>
          <a:endParaRPr kumimoji="1" lang="ja-JP" altLang="en-US" sz="1000" b="1">
            <a:latin typeface="ＭＳ Ｐゴシック"/>
          </a:endParaRPr>
        </a:p>
      </xdr:txBody>
    </xdr:sp>
    <xdr:clientData/>
  </xdr:oneCellAnchor>
  <xdr:twoCellAnchor>
    <xdr:from>
      <xdr:col>15</xdr:col>
      <xdr:colOff>92075</xdr:colOff>
      <xdr:row>77</xdr:row>
      <xdr:rowOff>116839</xdr:rowOff>
    </xdr:from>
    <xdr:to>
      <xdr:col>15</xdr:col>
      <xdr:colOff>269875</xdr:colOff>
      <xdr:row>77</xdr:row>
      <xdr:rowOff>116839</xdr:rowOff>
    </xdr:to>
    <xdr:cxnSp macro="">
      <xdr:nvCxnSpPr>
        <xdr:cNvPr id="251" name="直線コネクタ 250"/>
        <xdr:cNvCxnSpPr/>
      </xdr:nvCxnSpPr>
      <xdr:spPr>
        <a:xfrm>
          <a:off x="10388600" y="1331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166388</xdr:rowOff>
    </xdr:from>
    <xdr:ext cx="469744" cy="259045"/>
    <xdr:sp macro="" textlink="">
      <xdr:nvSpPr>
        <xdr:cNvPr id="252" name="【公営住宅】&#10;一人当たり面積平均値テキスト"/>
        <xdr:cNvSpPr txBox="1"/>
      </xdr:nvSpPr>
      <xdr:spPr>
        <a:xfrm>
          <a:off x="10566400" y="1405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0.877</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16511</xdr:rowOff>
    </xdr:from>
    <xdr:to>
      <xdr:col>15</xdr:col>
      <xdr:colOff>231775</xdr:colOff>
      <xdr:row>82</xdr:row>
      <xdr:rowOff>118111</xdr:rowOff>
    </xdr:to>
    <xdr:sp macro="" textlink="">
      <xdr:nvSpPr>
        <xdr:cNvPr id="253" name="フローチャート : 判断 252"/>
        <xdr:cNvSpPr/>
      </xdr:nvSpPr>
      <xdr:spPr>
        <a:xfrm>
          <a:off x="10426700" y="1407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54611</xdr:rowOff>
    </xdr:from>
    <xdr:to>
      <xdr:col>14</xdr:col>
      <xdr:colOff>79375</xdr:colOff>
      <xdr:row>81</xdr:row>
      <xdr:rowOff>156211</xdr:rowOff>
    </xdr:to>
    <xdr:sp macro="" textlink="">
      <xdr:nvSpPr>
        <xdr:cNvPr id="254" name="フローチャート : 判断 253"/>
        <xdr:cNvSpPr/>
      </xdr:nvSpPr>
      <xdr:spPr>
        <a:xfrm>
          <a:off x="9588500" y="139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5" name="テキスト ボックス 2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6" name="テキスト ボックス 2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7" name="テキスト ボックス 2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8" name="テキスト ボックス 2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9" name="テキスト ボックス 2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156211</xdr:rowOff>
    </xdr:from>
    <xdr:to>
      <xdr:col>14</xdr:col>
      <xdr:colOff>79375</xdr:colOff>
      <xdr:row>83</xdr:row>
      <xdr:rowOff>86361</xdr:rowOff>
    </xdr:to>
    <xdr:sp macro="" textlink="">
      <xdr:nvSpPr>
        <xdr:cNvPr id="260" name="円/楕円 259"/>
        <xdr:cNvSpPr/>
      </xdr:nvSpPr>
      <xdr:spPr>
        <a:xfrm>
          <a:off x="9588500" y="142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1288</xdr:rowOff>
    </xdr:from>
    <xdr:ext cx="469744" cy="259045"/>
    <xdr:sp macro="" textlink="">
      <xdr:nvSpPr>
        <xdr:cNvPr id="261" name="n_1aveValue【公営住宅】&#10;一人当たり面積"/>
        <xdr:cNvSpPr txBox="1"/>
      </xdr:nvSpPr>
      <xdr:spPr>
        <a:xfrm>
          <a:off x="9391727" y="137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0.982</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77488</xdr:rowOff>
    </xdr:from>
    <xdr:ext cx="469744" cy="259045"/>
    <xdr:sp macro="" textlink="">
      <xdr:nvSpPr>
        <xdr:cNvPr id="262" name="n_1mainValue【公営住宅】&#10;一人当たり面積"/>
        <xdr:cNvSpPr txBox="1"/>
      </xdr:nvSpPr>
      <xdr:spPr>
        <a:xfrm>
          <a:off x="9391727"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0.767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4" name="正方形/長方形 263"/>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5" name="正方形/長方形 264"/>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6" name="正方形/長方形 265"/>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7" name="正方形/長方形 266"/>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1" name="テキスト ボックス 27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2" name="直線コネクタ 27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3" name="テキスト ボックス 27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4" name="直線コネクタ 27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5" name="テキスト ボックス 27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39.0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6" name="直線コネクタ 27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77" name="テキスト ボックス 27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78" name="直線コネクタ 27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79" name="テキスト ボックス 27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0" name="直線コネクタ 27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1" name="テキスト ボックス 28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3" name="テキスト ボックス 28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158750</xdr:rowOff>
    </xdr:from>
    <xdr:to>
      <xdr:col>5</xdr:col>
      <xdr:colOff>409575</xdr:colOff>
      <xdr:row>102</xdr:row>
      <xdr:rowOff>88900</xdr:rowOff>
    </xdr:to>
    <xdr:sp macro="" textlink="">
      <xdr:nvSpPr>
        <xdr:cNvPr id="285" name="フローチャート : 判断 284"/>
        <xdr:cNvSpPr/>
      </xdr:nvSpPr>
      <xdr:spPr>
        <a:xfrm>
          <a:off x="37465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86" name="テキスト ボックス 28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87" name="テキスト ボックス 28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88" name="テキスト ボックス 28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89" name="テキスト ボックス 28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0" name="テキスト ボックス 28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95250</xdr:rowOff>
    </xdr:from>
    <xdr:to>
      <xdr:col>5</xdr:col>
      <xdr:colOff>409575</xdr:colOff>
      <xdr:row>108</xdr:row>
      <xdr:rowOff>25400</xdr:rowOff>
    </xdr:to>
    <xdr:sp macro="" textlink="">
      <xdr:nvSpPr>
        <xdr:cNvPr id="291" name="円/楕円 290"/>
        <xdr:cNvSpPr/>
      </xdr:nvSpPr>
      <xdr:spPr>
        <a:xfrm>
          <a:off x="3746500" y="184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105427</xdr:rowOff>
    </xdr:from>
    <xdr:ext cx="405111" cy="259045"/>
    <xdr:sp macro="" textlink="">
      <xdr:nvSpPr>
        <xdr:cNvPr id="292" name="n_1aveValue【港湾・漁港】&#10;有形固定資産減価償却率"/>
        <xdr:cNvSpPr txBox="1"/>
      </xdr:nvSpPr>
      <xdr:spPr>
        <a:xfrm>
          <a:off x="3582043"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oneCellAnchor>
    <xdr:from>
      <xdr:col>5</xdr:col>
      <xdr:colOff>143518</xdr:colOff>
      <xdr:row>108</xdr:row>
      <xdr:rowOff>16527</xdr:rowOff>
    </xdr:from>
    <xdr:ext cx="405111" cy="259045"/>
    <xdr:sp macro="" textlink="">
      <xdr:nvSpPr>
        <xdr:cNvPr id="293" name="n_1mainValue【港湾・漁港】&#10;有形固定資産減価償却率"/>
        <xdr:cNvSpPr txBox="1"/>
      </xdr:nvSpPr>
      <xdr:spPr>
        <a:xfrm>
          <a:off x="3582043" y="185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4" name="正方形/長方形 2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5" name="正方形/長方形 29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6" name="正方形/長方形 29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7" name="正方形/長方形 29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8" name="正方形/長方形 29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9" name="正方形/長方形 2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0" name="テキスト ボックス 2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1" name="直線コネクタ 3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110</xdr:row>
      <xdr:rowOff>48277</xdr:rowOff>
    </xdr:from>
    <xdr:ext cx="595419" cy="259045"/>
    <xdr:sp macro="" textlink="">
      <xdr:nvSpPr>
        <xdr:cNvPr id="302" name="テキスト ボックス 301"/>
        <xdr:cNvSpPr txBox="1"/>
      </xdr:nvSpPr>
      <xdr:spPr>
        <a:xfrm>
          <a:off x="6008581" y="189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03" name="直線コネクタ 30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108</xdr:row>
      <xdr:rowOff>10177</xdr:rowOff>
    </xdr:from>
    <xdr:ext cx="595419" cy="259045"/>
    <xdr:sp macro="" textlink="">
      <xdr:nvSpPr>
        <xdr:cNvPr id="304" name="テキスト ボックス 303"/>
        <xdr:cNvSpPr txBox="1"/>
      </xdr:nvSpPr>
      <xdr:spPr>
        <a:xfrm>
          <a:off x="6008581" y="185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05" name="直線コネクタ 30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06" name="テキスト ボックス 305"/>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07" name="直線コネクタ 30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08" name="テキスト ボックス 307"/>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09" name="直線コネクタ 30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0" name="テキスト ボックス 309"/>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1" name="直線コネクタ 31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2" name="テキスト ボックス 311"/>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3" name="直線コネクタ 3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14" name="テキスト ボックス 31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1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107</xdr:row>
      <xdr:rowOff>55995</xdr:rowOff>
    </xdr:from>
    <xdr:to>
      <xdr:col>14</xdr:col>
      <xdr:colOff>79375</xdr:colOff>
      <xdr:row>107</xdr:row>
      <xdr:rowOff>157595</xdr:rowOff>
    </xdr:to>
    <xdr:sp macro="" textlink="">
      <xdr:nvSpPr>
        <xdr:cNvPr id="316" name="フローチャート : 判断 315"/>
        <xdr:cNvSpPr/>
      </xdr:nvSpPr>
      <xdr:spPr>
        <a:xfrm>
          <a:off x="9588500" y="1840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17" name="テキスト ボックス 3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18" name="テキスト ボックス 3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19" name="テキスト ボックス 3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0" name="テキスト ボックス 3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1" name="テキスト ボックス 3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100</xdr:row>
      <xdr:rowOff>13036</xdr:rowOff>
    </xdr:from>
    <xdr:to>
      <xdr:col>14</xdr:col>
      <xdr:colOff>79375</xdr:colOff>
      <xdr:row>100</xdr:row>
      <xdr:rowOff>114636</xdr:rowOff>
    </xdr:to>
    <xdr:sp macro="" textlink="">
      <xdr:nvSpPr>
        <xdr:cNvPr id="322" name="円/楕円 321"/>
        <xdr:cNvSpPr/>
      </xdr:nvSpPr>
      <xdr:spPr>
        <a:xfrm>
          <a:off x="9588500" y="1715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107</xdr:row>
      <xdr:rowOff>148722</xdr:rowOff>
    </xdr:from>
    <xdr:ext cx="599010" cy="259045"/>
    <xdr:sp macro="" textlink="">
      <xdr:nvSpPr>
        <xdr:cNvPr id="323" name="n_1aveValue【港湾・漁港】&#10;一人当たり有形固定資産（償却資産）額"/>
        <xdr:cNvSpPr txBox="1"/>
      </xdr:nvSpPr>
      <xdr:spPr>
        <a:xfrm>
          <a:off x="9327094" y="18493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211,394</a:t>
          </a:r>
          <a:endParaRPr kumimoji="1" lang="ja-JP" altLang="en-US" sz="1000" b="1">
            <a:solidFill>
              <a:srgbClr val="000080"/>
            </a:solidFill>
            <a:latin typeface="ＭＳ Ｐゴシック"/>
          </a:endParaRPr>
        </a:p>
      </xdr:txBody>
    </xdr:sp>
    <xdr:clientData/>
  </xdr:oneCellAnchor>
  <xdr:oneCellAnchor>
    <xdr:from>
      <xdr:col>13</xdr:col>
      <xdr:colOff>402169</xdr:colOff>
      <xdr:row>98</xdr:row>
      <xdr:rowOff>131163</xdr:rowOff>
    </xdr:from>
    <xdr:ext cx="599010" cy="259045"/>
    <xdr:sp macro="" textlink="">
      <xdr:nvSpPr>
        <xdr:cNvPr id="324" name="n_1mainValue【港湾・漁港】&#10;一人当たり有形固定資産（償却資産）額"/>
        <xdr:cNvSpPr txBox="1"/>
      </xdr:nvSpPr>
      <xdr:spPr>
        <a:xfrm>
          <a:off x="9327094" y="1693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276,649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25" name="正方形/長方形 3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26" name="正方形/長方形 3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27" name="正方形/長方形 3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28" name="正方形/長方形 3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29" name="正方形/長方形 3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0" name="正方形/長方形 3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1" name="正方形/長方形 3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2" name="正方形/長方形 33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33" name="正方形/長方形 3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4" name="正方形/長方形 3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5" name="正方形/長方形 3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6" name="正方形/長方形 3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7" name="正方形/長方形 3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8" name="正方形/長方形 3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9" name="正方形/長方形 3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0" name="正方形/長方形 33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41" name="正方形/長方形 3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2" name="正方形/長方形 3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3" name="正方形/長方形 3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4" name="正方形/長方形 3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45" name="正方形/長方形 3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46" name="正方形/長方形 3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47" name="正方形/長方形 3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48" name="正方形/長方形 34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49" name="テキスト ボックス 34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0" name="直線コネクタ 34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1" name="テキスト ボックス 35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52" name="直線コネクタ 35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53" name="テキスト ボックス 35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54" name="直線コネクタ 35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55" name="テキスト ボックス 35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56" name="直線コネクタ 35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57" name="テキスト ボックス 35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58" name="直線コネクタ 35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59" name="テキスト ボックス 35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60" name="直線コネクタ 35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61" name="テキスト ボックス 36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2" name="直線コネクタ 3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3" name="テキスト ボックス 36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6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60</xdr:row>
      <xdr:rowOff>45720</xdr:rowOff>
    </xdr:from>
    <xdr:to>
      <xdr:col>23</xdr:col>
      <xdr:colOff>516889</xdr:colOff>
      <xdr:row>63</xdr:row>
      <xdr:rowOff>45720</xdr:rowOff>
    </xdr:to>
    <xdr:cxnSp macro="">
      <xdr:nvCxnSpPr>
        <xdr:cNvPr id="365" name="直線コネクタ 364"/>
        <xdr:cNvCxnSpPr/>
      </xdr:nvCxnSpPr>
      <xdr:spPr>
        <a:xfrm flipV="1">
          <a:off x="16318864" y="10332720"/>
          <a:ext cx="0" cy="514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49547</xdr:rowOff>
    </xdr:from>
    <xdr:ext cx="405111" cy="259045"/>
    <xdr:sp macro="" textlink="">
      <xdr:nvSpPr>
        <xdr:cNvPr id="366" name="【学校施設】&#10;有形固定資産減価償却率最小値テキスト"/>
        <xdr:cNvSpPr txBox="1"/>
      </xdr:nvSpPr>
      <xdr:spPr>
        <a:xfrm>
          <a:off x="164084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a:t>
          </a:r>
          <a:endParaRPr kumimoji="1" lang="ja-JP" altLang="en-US" sz="1000" b="1">
            <a:latin typeface="ＭＳ Ｐゴシック"/>
          </a:endParaRPr>
        </a:p>
      </xdr:txBody>
    </xdr:sp>
    <xdr:clientData/>
  </xdr:oneCellAnchor>
  <xdr:twoCellAnchor>
    <xdr:from>
      <xdr:col>23</xdr:col>
      <xdr:colOff>428625</xdr:colOff>
      <xdr:row>63</xdr:row>
      <xdr:rowOff>45720</xdr:rowOff>
    </xdr:from>
    <xdr:to>
      <xdr:col>23</xdr:col>
      <xdr:colOff>606425</xdr:colOff>
      <xdr:row>63</xdr:row>
      <xdr:rowOff>45720</xdr:rowOff>
    </xdr:to>
    <xdr:cxnSp macro="">
      <xdr:nvCxnSpPr>
        <xdr:cNvPr id="367" name="直線コネクタ 366"/>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163847</xdr:rowOff>
    </xdr:from>
    <xdr:ext cx="405111" cy="259045"/>
    <xdr:sp macro="" textlink="">
      <xdr:nvSpPr>
        <xdr:cNvPr id="368" name="【学校施設】&#10;有形固定資産減価償却率最大値テキスト"/>
        <xdr:cNvSpPr txBox="1"/>
      </xdr:nvSpPr>
      <xdr:spPr>
        <a:xfrm>
          <a:off x="16408400"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a:t>
          </a:r>
          <a:endParaRPr kumimoji="1" lang="ja-JP" altLang="en-US" sz="1000" b="1">
            <a:latin typeface="ＭＳ Ｐゴシック"/>
          </a:endParaRPr>
        </a:p>
      </xdr:txBody>
    </xdr:sp>
    <xdr:clientData/>
  </xdr:oneCellAnchor>
  <xdr:twoCellAnchor>
    <xdr:from>
      <xdr:col>23</xdr:col>
      <xdr:colOff>428625</xdr:colOff>
      <xdr:row>60</xdr:row>
      <xdr:rowOff>45720</xdr:rowOff>
    </xdr:from>
    <xdr:to>
      <xdr:col>23</xdr:col>
      <xdr:colOff>606425</xdr:colOff>
      <xdr:row>60</xdr:row>
      <xdr:rowOff>45720</xdr:rowOff>
    </xdr:to>
    <xdr:cxnSp macro="">
      <xdr:nvCxnSpPr>
        <xdr:cNvPr id="369" name="直線コネクタ 368"/>
        <xdr:cNvCxnSpPr/>
      </xdr:nvCxnSpPr>
      <xdr:spPr>
        <a:xfrm>
          <a:off x="16230600" y="1033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19067</xdr:rowOff>
    </xdr:from>
    <xdr:ext cx="405111" cy="259045"/>
    <xdr:sp macro="" textlink="">
      <xdr:nvSpPr>
        <xdr:cNvPr id="370" name="【学校施設】&#10;有形固定資産減価償却率平均値テキスト"/>
        <xdr:cNvSpPr txBox="1"/>
      </xdr:nvSpPr>
      <xdr:spPr>
        <a:xfrm>
          <a:off x="16408400" y="10477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40640</xdr:rowOff>
    </xdr:from>
    <xdr:to>
      <xdr:col>23</xdr:col>
      <xdr:colOff>568325</xdr:colOff>
      <xdr:row>61</xdr:row>
      <xdr:rowOff>142240</xdr:rowOff>
    </xdr:to>
    <xdr:sp macro="" textlink="">
      <xdr:nvSpPr>
        <xdr:cNvPr id="371" name="フローチャート : 判断 370"/>
        <xdr:cNvSpPr/>
      </xdr:nvSpPr>
      <xdr:spPr>
        <a:xfrm>
          <a:off x="16268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170180</xdr:rowOff>
    </xdr:from>
    <xdr:to>
      <xdr:col>22</xdr:col>
      <xdr:colOff>415925</xdr:colOff>
      <xdr:row>60</xdr:row>
      <xdr:rowOff>100330</xdr:rowOff>
    </xdr:to>
    <xdr:sp macro="" textlink="">
      <xdr:nvSpPr>
        <xdr:cNvPr id="372" name="フローチャート : 判断 371"/>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3" name="テキスト ボックス 3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4" name="テキスト ボックス 3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5" name="テキスト ボックス 3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76" name="テキスト ボックス 3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77" name="テキスト ボックス 3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54</xdr:row>
      <xdr:rowOff>116840</xdr:rowOff>
    </xdr:from>
    <xdr:to>
      <xdr:col>22</xdr:col>
      <xdr:colOff>415925</xdr:colOff>
      <xdr:row>55</xdr:row>
      <xdr:rowOff>46990</xdr:rowOff>
    </xdr:to>
    <xdr:sp macro="" textlink="">
      <xdr:nvSpPr>
        <xdr:cNvPr id="378" name="円/楕円 377"/>
        <xdr:cNvSpPr/>
      </xdr:nvSpPr>
      <xdr:spPr>
        <a:xfrm>
          <a:off x="15430500" y="93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91457</xdr:rowOff>
    </xdr:from>
    <xdr:ext cx="405111" cy="259045"/>
    <xdr:sp macro="" textlink="">
      <xdr:nvSpPr>
        <xdr:cNvPr id="379" name="n_1aveValue【学校施設】&#10;有形固定資産減価償却率"/>
        <xdr:cNvSpPr txBox="1"/>
      </xdr:nvSpPr>
      <xdr:spPr>
        <a:xfrm>
          <a:off x="15266043"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22</xdr:col>
      <xdr:colOff>149868</xdr:colOff>
      <xdr:row>53</xdr:row>
      <xdr:rowOff>63517</xdr:rowOff>
    </xdr:from>
    <xdr:ext cx="405111" cy="259045"/>
    <xdr:sp macro="" textlink="">
      <xdr:nvSpPr>
        <xdr:cNvPr id="380" name="n_1mainValue【学校施設】&#10;有形固定資産減価償却率"/>
        <xdr:cNvSpPr txBox="1"/>
      </xdr:nvSpPr>
      <xdr:spPr>
        <a:xfrm>
          <a:off x="15266043" y="915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81" name="正方形/長方形 3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2" name="正方形/長方形 3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3" name="正方形/長方形 3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4" name="正方形/長方形 3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5" name="正方形/長方形 3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6" name="正方形/長方形 3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87" name="正方形/長方形 3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88" name="正方形/長方形 3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89" name="テキスト ボックス 3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0" name="直線コネクタ 3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1" name="テキスト ボックス 39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92" name="直線コネクタ 39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93" name="テキスト ボックス 39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94" name="直線コネクタ 39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95" name="テキスト ボックス 39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96" name="直線コネクタ 39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97" name="テキスト ボックス 39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98" name="直線コネクタ 39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99" name="テキスト ボックス 39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0" name="直線コネクタ 39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01" name="テキスト ボックス 40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2" name="直線コネクタ 40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3" name="テキスト ボックス 40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0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90170</xdr:rowOff>
    </xdr:from>
    <xdr:to>
      <xdr:col>32</xdr:col>
      <xdr:colOff>186689</xdr:colOff>
      <xdr:row>64</xdr:row>
      <xdr:rowOff>86360</xdr:rowOff>
    </xdr:to>
    <xdr:cxnSp macro="">
      <xdr:nvCxnSpPr>
        <xdr:cNvPr id="405" name="直線コネクタ 404"/>
        <xdr:cNvCxnSpPr/>
      </xdr:nvCxnSpPr>
      <xdr:spPr>
        <a:xfrm flipV="1">
          <a:off x="22160864" y="951992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90187</xdr:rowOff>
    </xdr:from>
    <xdr:ext cx="469744" cy="259045"/>
    <xdr:sp macro="" textlink="">
      <xdr:nvSpPr>
        <xdr:cNvPr id="406" name="【学校施設】&#10;一人当たり面積最小値テキスト"/>
        <xdr:cNvSpPr txBox="1"/>
      </xdr:nvSpPr>
      <xdr:spPr>
        <a:xfrm>
          <a:off x="22250400" y="1106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1.792</a:t>
          </a:r>
          <a:endParaRPr kumimoji="1" lang="ja-JP" altLang="en-US" sz="1000" b="1">
            <a:latin typeface="ＭＳ Ｐゴシック"/>
          </a:endParaRPr>
        </a:p>
      </xdr:txBody>
    </xdr:sp>
    <xdr:clientData/>
  </xdr:oneCellAnchor>
  <xdr:twoCellAnchor>
    <xdr:from>
      <xdr:col>32</xdr:col>
      <xdr:colOff>98425</xdr:colOff>
      <xdr:row>64</xdr:row>
      <xdr:rowOff>86360</xdr:rowOff>
    </xdr:from>
    <xdr:to>
      <xdr:col>32</xdr:col>
      <xdr:colOff>276225</xdr:colOff>
      <xdr:row>64</xdr:row>
      <xdr:rowOff>86360</xdr:rowOff>
    </xdr:to>
    <xdr:cxnSp macro="">
      <xdr:nvCxnSpPr>
        <xdr:cNvPr id="407" name="直線コネクタ 406"/>
        <xdr:cNvCxnSpPr/>
      </xdr:nvCxnSpPr>
      <xdr:spPr>
        <a:xfrm>
          <a:off x="22072600" y="1105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36847</xdr:rowOff>
    </xdr:from>
    <xdr:ext cx="469744" cy="259045"/>
    <xdr:sp macro="" textlink="">
      <xdr:nvSpPr>
        <xdr:cNvPr id="408" name="【学校施設】&#10;一人当たり面積最大値テキスト"/>
        <xdr:cNvSpPr txBox="1"/>
      </xdr:nvSpPr>
      <xdr:spPr>
        <a:xfrm>
          <a:off x="22250400" y="929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a:t>
          </a:r>
          <a:endParaRPr kumimoji="1" lang="ja-JP" altLang="en-US" sz="1000" b="1">
            <a:latin typeface="ＭＳ Ｐゴシック"/>
          </a:endParaRPr>
        </a:p>
      </xdr:txBody>
    </xdr:sp>
    <xdr:clientData/>
  </xdr:oneCellAnchor>
  <xdr:twoCellAnchor>
    <xdr:from>
      <xdr:col>32</xdr:col>
      <xdr:colOff>98425</xdr:colOff>
      <xdr:row>55</xdr:row>
      <xdr:rowOff>90170</xdr:rowOff>
    </xdr:from>
    <xdr:to>
      <xdr:col>32</xdr:col>
      <xdr:colOff>276225</xdr:colOff>
      <xdr:row>55</xdr:row>
      <xdr:rowOff>90170</xdr:rowOff>
    </xdr:to>
    <xdr:cxnSp macro="">
      <xdr:nvCxnSpPr>
        <xdr:cNvPr id="409" name="直線コネクタ 408"/>
        <xdr:cNvCxnSpPr/>
      </xdr:nvCxnSpPr>
      <xdr:spPr>
        <a:xfrm>
          <a:off x="22072600" y="951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25417</xdr:rowOff>
    </xdr:from>
    <xdr:ext cx="469744" cy="259045"/>
    <xdr:sp macro="" textlink="">
      <xdr:nvSpPr>
        <xdr:cNvPr id="410" name="【学校施設】&#10;一人当たり面積平均値テキスト"/>
        <xdr:cNvSpPr txBox="1"/>
      </xdr:nvSpPr>
      <xdr:spPr>
        <a:xfrm>
          <a:off x="22250400" y="1048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46990</xdr:rowOff>
    </xdr:from>
    <xdr:to>
      <xdr:col>32</xdr:col>
      <xdr:colOff>238125</xdr:colOff>
      <xdr:row>61</xdr:row>
      <xdr:rowOff>148590</xdr:rowOff>
    </xdr:to>
    <xdr:sp macro="" textlink="">
      <xdr:nvSpPr>
        <xdr:cNvPr id="411" name="フローチャート : 判断 410"/>
        <xdr:cNvSpPr/>
      </xdr:nvSpPr>
      <xdr:spPr>
        <a:xfrm>
          <a:off x="22110700" y="1050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1270</xdr:rowOff>
    </xdr:from>
    <xdr:to>
      <xdr:col>31</xdr:col>
      <xdr:colOff>85725</xdr:colOff>
      <xdr:row>62</xdr:row>
      <xdr:rowOff>102870</xdr:rowOff>
    </xdr:to>
    <xdr:sp macro="" textlink="">
      <xdr:nvSpPr>
        <xdr:cNvPr id="412" name="フローチャート : 判断 411"/>
        <xdr:cNvSpPr/>
      </xdr:nvSpPr>
      <xdr:spPr>
        <a:xfrm>
          <a:off x="21272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3" name="テキスト ボックス 4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4" name="テキスト ボックス 4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5" name="テキスト ボックス 4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16" name="テキスト ボックス 4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17" name="テキスト ボックス 4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55880</xdr:rowOff>
    </xdr:from>
    <xdr:to>
      <xdr:col>31</xdr:col>
      <xdr:colOff>85725</xdr:colOff>
      <xdr:row>60</xdr:row>
      <xdr:rowOff>157480</xdr:rowOff>
    </xdr:to>
    <xdr:sp macro="" textlink="">
      <xdr:nvSpPr>
        <xdr:cNvPr id="418" name="円/楕円 417"/>
        <xdr:cNvSpPr/>
      </xdr:nvSpPr>
      <xdr:spPr>
        <a:xfrm>
          <a:off x="21272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93997</xdr:rowOff>
    </xdr:from>
    <xdr:ext cx="469744" cy="259045"/>
    <xdr:sp macro="" textlink="">
      <xdr:nvSpPr>
        <xdr:cNvPr id="419" name="n_1aveValue【学校施設】&#10;一人当たり面積"/>
        <xdr:cNvSpPr txBox="1"/>
      </xdr:nvSpPr>
      <xdr:spPr>
        <a:xfrm>
          <a:off x="210757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2.089</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2557</xdr:rowOff>
    </xdr:from>
    <xdr:ext cx="469744" cy="259045"/>
    <xdr:sp macro="" textlink="">
      <xdr:nvSpPr>
        <xdr:cNvPr id="420" name="n_1mainValue【学校施設】&#10;一人当たり面積"/>
        <xdr:cNvSpPr txBox="1"/>
      </xdr:nvSpPr>
      <xdr:spPr>
        <a:xfrm>
          <a:off x="210757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21" name="正方形/長方形 4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2" name="正方形/長方形 4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3" name="正方形/長方形 4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4" name="正方形/長方形 4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5" name="正方形/長方形 4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6" name="正方形/長方形 4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27" name="正方形/長方形 4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28" name="正方形/長方形 4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29" name="テキスト ボックス 4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0" name="直線コネクタ 4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31" name="テキスト ボックス 430"/>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32" name="直線コネクタ 4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33" name="テキスト ボックス 43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34" name="直線コネクタ 4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35" name="テキスト ボックス 4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36" name="直線コネクタ 4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37" name="テキスト ボックス 4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38" name="直線コネクタ 4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39" name="テキスト ボックス 4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0" name="直線コネクタ 4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41" name="テキスト ボックス 44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26670</xdr:rowOff>
    </xdr:from>
    <xdr:to>
      <xdr:col>23</xdr:col>
      <xdr:colOff>516889</xdr:colOff>
      <xdr:row>86</xdr:row>
      <xdr:rowOff>60961</xdr:rowOff>
    </xdr:to>
    <xdr:cxnSp macro="">
      <xdr:nvCxnSpPr>
        <xdr:cNvPr id="443" name="直線コネクタ 442"/>
        <xdr:cNvCxnSpPr/>
      </xdr:nvCxnSpPr>
      <xdr:spPr>
        <a:xfrm flipV="1">
          <a:off x="16318864" y="135712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64788</xdr:rowOff>
    </xdr:from>
    <xdr:ext cx="405111" cy="259045"/>
    <xdr:sp macro="" textlink="">
      <xdr:nvSpPr>
        <xdr:cNvPr id="444" name="【児童館】&#10;有形固定資産減価償却率最小値テキスト"/>
        <xdr:cNvSpPr txBox="1"/>
      </xdr:nvSpPr>
      <xdr:spPr>
        <a:xfrm>
          <a:off x="16408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a:t>
          </a:r>
          <a:endParaRPr kumimoji="1" lang="ja-JP" altLang="en-US" sz="1000" b="1">
            <a:latin typeface="ＭＳ Ｐゴシック"/>
          </a:endParaRPr>
        </a:p>
      </xdr:txBody>
    </xdr:sp>
    <xdr:clientData/>
  </xdr:oneCellAnchor>
  <xdr:twoCellAnchor>
    <xdr:from>
      <xdr:col>23</xdr:col>
      <xdr:colOff>428625</xdr:colOff>
      <xdr:row>86</xdr:row>
      <xdr:rowOff>60961</xdr:rowOff>
    </xdr:from>
    <xdr:to>
      <xdr:col>23</xdr:col>
      <xdr:colOff>606425</xdr:colOff>
      <xdr:row>86</xdr:row>
      <xdr:rowOff>60961</xdr:rowOff>
    </xdr:to>
    <xdr:cxnSp macro="">
      <xdr:nvCxnSpPr>
        <xdr:cNvPr id="445" name="直線コネクタ 444"/>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144797</xdr:rowOff>
    </xdr:from>
    <xdr:ext cx="405111" cy="259045"/>
    <xdr:sp macro="" textlink="">
      <xdr:nvSpPr>
        <xdr:cNvPr id="446" name="【児童館】&#10;有形固定資産減価償却率最大値テキスト"/>
        <xdr:cNvSpPr txBox="1"/>
      </xdr:nvSpPr>
      <xdr:spPr>
        <a:xfrm>
          <a:off x="16408400" y="1334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76.5</a:t>
          </a:r>
          <a:endParaRPr kumimoji="1" lang="ja-JP" altLang="en-US" sz="1000" b="1">
            <a:latin typeface="ＭＳ Ｐゴシック"/>
          </a:endParaRPr>
        </a:p>
      </xdr:txBody>
    </xdr:sp>
    <xdr:clientData/>
  </xdr:oneCellAnchor>
  <xdr:twoCellAnchor>
    <xdr:from>
      <xdr:col>23</xdr:col>
      <xdr:colOff>428625</xdr:colOff>
      <xdr:row>79</xdr:row>
      <xdr:rowOff>26670</xdr:rowOff>
    </xdr:from>
    <xdr:to>
      <xdr:col>23</xdr:col>
      <xdr:colOff>606425</xdr:colOff>
      <xdr:row>79</xdr:row>
      <xdr:rowOff>26670</xdr:rowOff>
    </xdr:to>
    <xdr:cxnSp macro="">
      <xdr:nvCxnSpPr>
        <xdr:cNvPr id="447" name="直線コネクタ 446"/>
        <xdr:cNvCxnSpPr/>
      </xdr:nvCxnSpPr>
      <xdr:spPr>
        <a:xfrm>
          <a:off x="16230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93742</xdr:rowOff>
    </xdr:from>
    <xdr:ext cx="405111" cy="259045"/>
    <xdr:sp macro="" textlink="">
      <xdr:nvSpPr>
        <xdr:cNvPr id="448" name="【児童館】&#10;有形固定資産減価償却率平均値テキスト"/>
        <xdr:cNvSpPr txBox="1"/>
      </xdr:nvSpPr>
      <xdr:spPr>
        <a:xfrm>
          <a:off x="16408400" y="13809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115315</xdr:rowOff>
    </xdr:from>
    <xdr:to>
      <xdr:col>23</xdr:col>
      <xdr:colOff>568325</xdr:colOff>
      <xdr:row>81</xdr:row>
      <xdr:rowOff>45465</xdr:rowOff>
    </xdr:to>
    <xdr:sp macro="" textlink="">
      <xdr:nvSpPr>
        <xdr:cNvPr id="449" name="フローチャート : 判断 448"/>
        <xdr:cNvSpPr/>
      </xdr:nvSpPr>
      <xdr:spPr>
        <a:xfrm>
          <a:off x="162687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71882</xdr:rowOff>
    </xdr:from>
    <xdr:to>
      <xdr:col>22</xdr:col>
      <xdr:colOff>415925</xdr:colOff>
      <xdr:row>84</xdr:row>
      <xdr:rowOff>2032</xdr:rowOff>
    </xdr:to>
    <xdr:sp macro="" textlink="">
      <xdr:nvSpPr>
        <xdr:cNvPr id="450" name="フローチャート : 判断 449"/>
        <xdr:cNvSpPr/>
      </xdr:nvSpPr>
      <xdr:spPr>
        <a:xfrm>
          <a:off x="15430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1" name="テキスト ボックス 4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2" name="テキスト ボックス 4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3" name="テキスト ボックス 4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4" name="テキスト ボックス 4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5" name="テキスト ボックス 4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131318</xdr:rowOff>
    </xdr:from>
    <xdr:to>
      <xdr:col>22</xdr:col>
      <xdr:colOff>415925</xdr:colOff>
      <xdr:row>86</xdr:row>
      <xdr:rowOff>61468</xdr:rowOff>
    </xdr:to>
    <xdr:sp macro="" textlink="">
      <xdr:nvSpPr>
        <xdr:cNvPr id="456" name="円/楕円 455"/>
        <xdr:cNvSpPr/>
      </xdr:nvSpPr>
      <xdr:spPr>
        <a:xfrm>
          <a:off x="15430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18559</xdr:rowOff>
    </xdr:from>
    <xdr:ext cx="405111" cy="259045"/>
    <xdr:sp macro="" textlink="">
      <xdr:nvSpPr>
        <xdr:cNvPr id="457" name="n_1aveValue【児童館】&#10;有形固定資産減価償却率"/>
        <xdr:cNvSpPr txBox="1"/>
      </xdr:nvSpPr>
      <xdr:spPr>
        <a:xfrm>
          <a:off x="15266043" y="1407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52595</xdr:rowOff>
    </xdr:from>
    <xdr:ext cx="405111" cy="259045"/>
    <xdr:sp macro="" textlink="">
      <xdr:nvSpPr>
        <xdr:cNvPr id="458" name="n_1mainValue【児童館】&#10;有形固定資産減価償却率"/>
        <xdr:cNvSpPr txBox="1"/>
      </xdr:nvSpPr>
      <xdr:spPr>
        <a:xfrm>
          <a:off x="15266043" y="1479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59" name="正方形/長方形 45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0" name="正方形/長方形 45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1" name="正方形/長方形 46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2" name="正方形/長方形 46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3" name="正方形/長方形 46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4" name="正方形/長方形 46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5" name="正方形/長方形 46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6" name="正方形/長方形 46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7" name="テキスト ボックス 46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8" name="直線コネクタ 46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69" name="直線コネクタ 46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70" name="テキスト ボックス 46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71" name="直線コネクタ 47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72" name="テキスト ボックス 47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73" name="直線コネクタ 47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74" name="テキスト ボックス 47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75" name="直線コネクタ 47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76" name="テキスト ボックス 47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77" name="直線コネクタ 47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78" name="テキスト ボックス 47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79" name="直線コネクタ 47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80" name="テキスト ボックス 47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1" name="直線コネクタ 4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2" name="テキスト ボックス 4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8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76</xdr:row>
      <xdr:rowOff>152400</xdr:rowOff>
    </xdr:from>
    <xdr:to>
      <xdr:col>32</xdr:col>
      <xdr:colOff>186689</xdr:colOff>
      <xdr:row>86</xdr:row>
      <xdr:rowOff>5443</xdr:rowOff>
    </xdr:to>
    <xdr:cxnSp macro="">
      <xdr:nvCxnSpPr>
        <xdr:cNvPr id="484" name="直線コネクタ 483"/>
        <xdr:cNvCxnSpPr/>
      </xdr:nvCxnSpPr>
      <xdr:spPr>
        <a:xfrm flipV="1">
          <a:off x="22160864" y="131826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9270</xdr:rowOff>
    </xdr:from>
    <xdr:ext cx="469744" cy="259045"/>
    <xdr:sp macro="" textlink="">
      <xdr:nvSpPr>
        <xdr:cNvPr id="485" name="【児童館】&#10;一人当たり面積最小値テキスト"/>
        <xdr:cNvSpPr txBox="1"/>
      </xdr:nvSpPr>
      <xdr:spPr>
        <a:xfrm>
          <a:off x="222504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5443</xdr:rowOff>
    </xdr:from>
    <xdr:to>
      <xdr:col>32</xdr:col>
      <xdr:colOff>276225</xdr:colOff>
      <xdr:row>86</xdr:row>
      <xdr:rowOff>5443</xdr:rowOff>
    </xdr:to>
    <xdr:cxnSp macro="">
      <xdr:nvCxnSpPr>
        <xdr:cNvPr id="486" name="直線コネクタ 485"/>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99077</xdr:rowOff>
    </xdr:from>
    <xdr:ext cx="469744" cy="259045"/>
    <xdr:sp macro="" textlink="">
      <xdr:nvSpPr>
        <xdr:cNvPr id="487" name="【児童館】&#10;一人当たり面積最大値テキスト"/>
        <xdr:cNvSpPr txBox="1"/>
      </xdr:nvSpPr>
      <xdr:spPr>
        <a:xfrm>
          <a:off x="222504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0.053</a:t>
          </a:r>
          <a:endParaRPr kumimoji="1" lang="ja-JP" altLang="en-US" sz="1000" b="1">
            <a:latin typeface="ＭＳ Ｐゴシック"/>
          </a:endParaRPr>
        </a:p>
      </xdr:txBody>
    </xdr:sp>
    <xdr:clientData/>
  </xdr:oneCellAnchor>
  <xdr:twoCellAnchor>
    <xdr:from>
      <xdr:col>32</xdr:col>
      <xdr:colOff>98425</xdr:colOff>
      <xdr:row>76</xdr:row>
      <xdr:rowOff>152400</xdr:rowOff>
    </xdr:from>
    <xdr:to>
      <xdr:col>32</xdr:col>
      <xdr:colOff>276225</xdr:colOff>
      <xdr:row>76</xdr:row>
      <xdr:rowOff>152400</xdr:rowOff>
    </xdr:to>
    <xdr:cxnSp macro="">
      <xdr:nvCxnSpPr>
        <xdr:cNvPr id="488" name="直線コネクタ 487"/>
        <xdr:cNvCxnSpPr/>
      </xdr:nvCxnSpPr>
      <xdr:spPr>
        <a:xfrm>
          <a:off x="22072600" y="1318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6548</xdr:rowOff>
    </xdr:from>
    <xdr:ext cx="469744" cy="259045"/>
    <xdr:sp macro="" textlink="">
      <xdr:nvSpPr>
        <xdr:cNvPr id="489" name="【児童館】&#10;一人当たり面積平均値テキスト"/>
        <xdr:cNvSpPr txBox="1"/>
      </xdr:nvSpPr>
      <xdr:spPr>
        <a:xfrm>
          <a:off x="22250400" y="13893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0.029</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28121</xdr:rowOff>
    </xdr:from>
    <xdr:to>
      <xdr:col>32</xdr:col>
      <xdr:colOff>238125</xdr:colOff>
      <xdr:row>81</xdr:row>
      <xdr:rowOff>129721</xdr:rowOff>
    </xdr:to>
    <xdr:sp macro="" textlink="">
      <xdr:nvSpPr>
        <xdr:cNvPr id="490" name="フローチャート : 判断 489"/>
        <xdr:cNvSpPr/>
      </xdr:nvSpPr>
      <xdr:spPr>
        <a:xfrm>
          <a:off x="221107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52614</xdr:rowOff>
    </xdr:from>
    <xdr:to>
      <xdr:col>31</xdr:col>
      <xdr:colOff>85725</xdr:colOff>
      <xdr:row>82</xdr:row>
      <xdr:rowOff>154214</xdr:rowOff>
    </xdr:to>
    <xdr:sp macro="" textlink="">
      <xdr:nvSpPr>
        <xdr:cNvPr id="491" name="フローチャート : 判断 490"/>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2" name="テキスト ボックス 49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3" name="テキスト ボックス 49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4" name="テキスト ボックス 49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5" name="テキスト ボックス 49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6" name="テキスト ボックス 49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126093</xdr:rowOff>
    </xdr:from>
    <xdr:to>
      <xdr:col>31</xdr:col>
      <xdr:colOff>85725</xdr:colOff>
      <xdr:row>86</xdr:row>
      <xdr:rowOff>56243</xdr:rowOff>
    </xdr:to>
    <xdr:sp macro="" textlink="">
      <xdr:nvSpPr>
        <xdr:cNvPr id="497" name="円/楕円 496"/>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170741</xdr:rowOff>
    </xdr:from>
    <xdr:ext cx="469744" cy="259045"/>
    <xdr:sp macro="" textlink="">
      <xdr:nvSpPr>
        <xdr:cNvPr id="498" name="n_1aveValue【児童館】&#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47370</xdr:rowOff>
    </xdr:from>
    <xdr:ext cx="469744" cy="259045"/>
    <xdr:sp macro="" textlink="">
      <xdr:nvSpPr>
        <xdr:cNvPr id="499" name="n_1mainValue【児童館】&#10;一人当たり面積"/>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00" name="正方形/長方形 4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1" name="正方形/長方形 5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2" name="正方形/長方形 5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3" name="正方形/長方形 5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4" name="正方形/長方形 5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5" name="正方形/長方形 5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6" name="正方形/長方形 5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7" name="正方形/長方形 5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8" name="テキスト ボックス 5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9" name="直線コネクタ 5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10" name="テキスト ボックス 50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11" name="直線コネクタ 51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12" name="テキスト ボックス 51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13" name="直線コネクタ 51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14" name="テキスト ボックス 51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15" name="直線コネクタ 51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16" name="テキスト ボックス 51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17" name="直線コネクタ 51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18" name="テキスト ボックス 517"/>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9" name="直線コネクタ 5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0" name="テキスト ボックス 5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51054</xdr:rowOff>
    </xdr:from>
    <xdr:to>
      <xdr:col>23</xdr:col>
      <xdr:colOff>516889</xdr:colOff>
      <xdr:row>106</xdr:row>
      <xdr:rowOff>135637</xdr:rowOff>
    </xdr:to>
    <xdr:cxnSp macro="">
      <xdr:nvCxnSpPr>
        <xdr:cNvPr id="522" name="直線コネクタ 521"/>
        <xdr:cNvCxnSpPr/>
      </xdr:nvCxnSpPr>
      <xdr:spPr>
        <a:xfrm flipV="1">
          <a:off x="16318864" y="17196054"/>
          <a:ext cx="0" cy="1113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139464</xdr:rowOff>
    </xdr:from>
    <xdr:ext cx="405111" cy="259045"/>
    <xdr:sp macro="" textlink="">
      <xdr:nvSpPr>
        <xdr:cNvPr id="523" name="【公民館】&#10;有形固定資産減価償却率最小値テキスト"/>
        <xdr:cNvSpPr txBox="1"/>
      </xdr:nvSpPr>
      <xdr:spPr>
        <a:xfrm>
          <a:off x="16408400" y="1831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106</xdr:row>
      <xdr:rowOff>135637</xdr:rowOff>
    </xdr:from>
    <xdr:to>
      <xdr:col>23</xdr:col>
      <xdr:colOff>606425</xdr:colOff>
      <xdr:row>106</xdr:row>
      <xdr:rowOff>135637</xdr:rowOff>
    </xdr:to>
    <xdr:cxnSp macro="">
      <xdr:nvCxnSpPr>
        <xdr:cNvPr id="524" name="直線コネクタ 523"/>
        <xdr:cNvCxnSpPr/>
      </xdr:nvCxnSpPr>
      <xdr:spPr>
        <a:xfrm>
          <a:off x="16230600" y="1830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169181</xdr:rowOff>
    </xdr:from>
    <xdr:ext cx="405111" cy="259045"/>
    <xdr:sp macro="" textlink="">
      <xdr:nvSpPr>
        <xdr:cNvPr id="525" name="【公民館】&#10;有形固定資産減価償却率最大値テキスト"/>
        <xdr:cNvSpPr txBox="1"/>
      </xdr:nvSpPr>
      <xdr:spPr>
        <a:xfrm>
          <a:off x="16408400" y="1697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100</xdr:row>
      <xdr:rowOff>51054</xdr:rowOff>
    </xdr:from>
    <xdr:to>
      <xdr:col>23</xdr:col>
      <xdr:colOff>606425</xdr:colOff>
      <xdr:row>100</xdr:row>
      <xdr:rowOff>51054</xdr:rowOff>
    </xdr:to>
    <xdr:cxnSp macro="">
      <xdr:nvCxnSpPr>
        <xdr:cNvPr id="526" name="直線コネクタ 525"/>
        <xdr:cNvCxnSpPr/>
      </xdr:nvCxnSpPr>
      <xdr:spPr>
        <a:xfrm>
          <a:off x="16230600" y="1719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35831</xdr:rowOff>
    </xdr:from>
    <xdr:ext cx="405111" cy="259045"/>
    <xdr:sp macro="" textlink="">
      <xdr:nvSpPr>
        <xdr:cNvPr id="527" name="【公民館】&#10;有形固定資産減価償却率平均値テキスト"/>
        <xdr:cNvSpPr txBox="1"/>
      </xdr:nvSpPr>
      <xdr:spPr>
        <a:xfrm>
          <a:off x="16408400" y="1769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57404</xdr:rowOff>
    </xdr:from>
    <xdr:to>
      <xdr:col>23</xdr:col>
      <xdr:colOff>568325</xdr:colOff>
      <xdr:row>103</xdr:row>
      <xdr:rowOff>159004</xdr:rowOff>
    </xdr:to>
    <xdr:sp macro="" textlink="">
      <xdr:nvSpPr>
        <xdr:cNvPr id="528" name="フローチャート : 判断 527"/>
        <xdr:cNvSpPr/>
      </xdr:nvSpPr>
      <xdr:spPr>
        <a:xfrm>
          <a:off x="162687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7113</xdr:rowOff>
    </xdr:from>
    <xdr:to>
      <xdr:col>22</xdr:col>
      <xdr:colOff>415925</xdr:colOff>
      <xdr:row>103</xdr:row>
      <xdr:rowOff>108713</xdr:rowOff>
    </xdr:to>
    <xdr:sp macro="" textlink="">
      <xdr:nvSpPr>
        <xdr:cNvPr id="529" name="フローチャート : 判断 528"/>
        <xdr:cNvSpPr/>
      </xdr:nvSpPr>
      <xdr:spPr>
        <a:xfrm>
          <a:off x="15430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0" name="テキスト ボックス 5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1" name="テキスト ボックス 5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2" name="テキスト ボックス 5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3" name="テキスト ボックス 5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4" name="テキスト ボックス 5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80263</xdr:rowOff>
    </xdr:from>
    <xdr:to>
      <xdr:col>22</xdr:col>
      <xdr:colOff>415925</xdr:colOff>
      <xdr:row>100</xdr:row>
      <xdr:rowOff>10413</xdr:rowOff>
    </xdr:to>
    <xdr:sp macro="" textlink="">
      <xdr:nvSpPr>
        <xdr:cNvPr id="535" name="円/楕円 534"/>
        <xdr:cNvSpPr/>
      </xdr:nvSpPr>
      <xdr:spPr>
        <a:xfrm>
          <a:off x="15430500" y="1705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99840</xdr:rowOff>
    </xdr:from>
    <xdr:ext cx="405111" cy="259045"/>
    <xdr:sp macro="" textlink="">
      <xdr:nvSpPr>
        <xdr:cNvPr id="536" name="n_1aveValue【公民館】&#10;有形固定資産減価償却率"/>
        <xdr:cNvSpPr txBox="1"/>
      </xdr:nvSpPr>
      <xdr:spPr>
        <a:xfrm>
          <a:off x="15266043"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26940</xdr:rowOff>
    </xdr:from>
    <xdr:ext cx="405111" cy="259045"/>
    <xdr:sp macro="" textlink="">
      <xdr:nvSpPr>
        <xdr:cNvPr id="537" name="n_1mainValue【公民館】&#10;有形固定資産減価償却率"/>
        <xdr:cNvSpPr txBox="1"/>
      </xdr:nvSpPr>
      <xdr:spPr>
        <a:xfrm>
          <a:off x="15266043" y="1682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8" name="正方形/長方形 5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9" name="正方形/長方形 5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0" name="正方形/長方形 5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1" name="正方形/長方形 5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2" name="正方形/長方形 5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3" name="正方形/長方形 5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4" name="正方形/長方形 5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5" name="正方形/長方形 5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6" name="テキスト ボックス 5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7" name="直線コネクタ 5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48" name="テキスト ボックス 54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49" name="直線コネクタ 54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50" name="テキスト ボックス 54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51" name="直線コネクタ 55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52" name="テキスト ボックス 55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53" name="直線コネクタ 55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54" name="テキスト ボックス 55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55" name="直線コネクタ 55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56" name="テキスト ボックス 55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57" name="直線コネクタ 55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58" name="テキスト ボックス 55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59" name="直線コネクタ 55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60" name="テキスト ボックス 55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1" name="直線コネクタ 5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2" name="テキスト ボックス 5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133350</xdr:rowOff>
    </xdr:from>
    <xdr:to>
      <xdr:col>32</xdr:col>
      <xdr:colOff>186689</xdr:colOff>
      <xdr:row>108</xdr:row>
      <xdr:rowOff>89263</xdr:rowOff>
    </xdr:to>
    <xdr:cxnSp macro="">
      <xdr:nvCxnSpPr>
        <xdr:cNvPr id="564" name="直線コネクタ 563"/>
        <xdr:cNvCxnSpPr/>
      </xdr:nvCxnSpPr>
      <xdr:spPr>
        <a:xfrm flipV="1">
          <a:off x="22160864" y="17106900"/>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93090</xdr:rowOff>
    </xdr:from>
    <xdr:ext cx="469744" cy="259045"/>
    <xdr:sp macro="" textlink="">
      <xdr:nvSpPr>
        <xdr:cNvPr id="565" name="【公民館】&#10;一人当たり面積最小値テキスト"/>
        <xdr:cNvSpPr txBox="1"/>
      </xdr:nvSpPr>
      <xdr:spPr>
        <a:xfrm>
          <a:off x="22250400" y="1860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0.136</a:t>
          </a:r>
          <a:endParaRPr kumimoji="1" lang="ja-JP" altLang="en-US" sz="1000" b="1">
            <a:latin typeface="ＭＳ Ｐゴシック"/>
          </a:endParaRPr>
        </a:p>
      </xdr:txBody>
    </xdr:sp>
    <xdr:clientData/>
  </xdr:oneCellAnchor>
  <xdr:twoCellAnchor>
    <xdr:from>
      <xdr:col>32</xdr:col>
      <xdr:colOff>98425</xdr:colOff>
      <xdr:row>108</xdr:row>
      <xdr:rowOff>89263</xdr:rowOff>
    </xdr:from>
    <xdr:to>
      <xdr:col>32</xdr:col>
      <xdr:colOff>276225</xdr:colOff>
      <xdr:row>108</xdr:row>
      <xdr:rowOff>89263</xdr:rowOff>
    </xdr:to>
    <xdr:cxnSp macro="">
      <xdr:nvCxnSpPr>
        <xdr:cNvPr id="566" name="直線コネクタ 565"/>
        <xdr:cNvCxnSpPr/>
      </xdr:nvCxnSpPr>
      <xdr:spPr>
        <a:xfrm>
          <a:off x="22072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80027</xdr:rowOff>
    </xdr:from>
    <xdr:ext cx="469744" cy="259045"/>
    <xdr:sp macro="" textlink="">
      <xdr:nvSpPr>
        <xdr:cNvPr id="567" name="【公民館】&#10;一人当たり面積最大値テキスト"/>
        <xdr:cNvSpPr txBox="1"/>
      </xdr:nvSpPr>
      <xdr:spPr>
        <a:xfrm>
          <a:off x="222504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0.595</a:t>
          </a:r>
          <a:endParaRPr kumimoji="1" lang="ja-JP" altLang="en-US" sz="1000" b="1">
            <a:latin typeface="ＭＳ Ｐゴシック"/>
          </a:endParaRPr>
        </a:p>
      </xdr:txBody>
    </xdr:sp>
    <xdr:clientData/>
  </xdr:oneCellAnchor>
  <xdr:twoCellAnchor>
    <xdr:from>
      <xdr:col>32</xdr:col>
      <xdr:colOff>98425</xdr:colOff>
      <xdr:row>99</xdr:row>
      <xdr:rowOff>133350</xdr:rowOff>
    </xdr:from>
    <xdr:to>
      <xdr:col>32</xdr:col>
      <xdr:colOff>276225</xdr:colOff>
      <xdr:row>99</xdr:row>
      <xdr:rowOff>133350</xdr:rowOff>
    </xdr:to>
    <xdr:cxnSp macro="">
      <xdr:nvCxnSpPr>
        <xdr:cNvPr id="568" name="直線コネクタ 567"/>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121393</xdr:rowOff>
    </xdr:from>
    <xdr:ext cx="469744" cy="259045"/>
    <xdr:sp macro="" textlink="">
      <xdr:nvSpPr>
        <xdr:cNvPr id="569" name="【公民館】&#10;一人当たり面積平均値テキスト"/>
        <xdr:cNvSpPr txBox="1"/>
      </xdr:nvSpPr>
      <xdr:spPr>
        <a:xfrm>
          <a:off x="22250400" y="17952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0.314</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142966</xdr:rowOff>
    </xdr:from>
    <xdr:to>
      <xdr:col>32</xdr:col>
      <xdr:colOff>238125</xdr:colOff>
      <xdr:row>105</xdr:row>
      <xdr:rowOff>73116</xdr:rowOff>
    </xdr:to>
    <xdr:sp macro="" textlink="">
      <xdr:nvSpPr>
        <xdr:cNvPr id="570" name="フローチャート : 判断 569"/>
        <xdr:cNvSpPr/>
      </xdr:nvSpPr>
      <xdr:spPr>
        <a:xfrm>
          <a:off x="22110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100512</xdr:rowOff>
    </xdr:from>
    <xdr:to>
      <xdr:col>31</xdr:col>
      <xdr:colOff>85725</xdr:colOff>
      <xdr:row>107</xdr:row>
      <xdr:rowOff>30662</xdr:rowOff>
    </xdr:to>
    <xdr:sp macro="" textlink="">
      <xdr:nvSpPr>
        <xdr:cNvPr id="571" name="フローチャート : 判断 570"/>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2" name="テキスト ボックス 5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3" name="テキスト ボックス 5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4" name="テキスト ボックス 5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5" name="テキスト ボックス 5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6" name="テキスト ボックス 5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147864</xdr:rowOff>
    </xdr:from>
    <xdr:to>
      <xdr:col>31</xdr:col>
      <xdr:colOff>85725</xdr:colOff>
      <xdr:row>108</xdr:row>
      <xdr:rowOff>78014</xdr:rowOff>
    </xdr:to>
    <xdr:sp macro="" textlink="">
      <xdr:nvSpPr>
        <xdr:cNvPr id="577" name="円/楕円 576"/>
        <xdr:cNvSpPr/>
      </xdr:nvSpPr>
      <xdr:spPr>
        <a:xfrm>
          <a:off x="21272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47189</xdr:rowOff>
    </xdr:from>
    <xdr:ext cx="469744" cy="259045"/>
    <xdr:sp macro="" textlink="">
      <xdr:nvSpPr>
        <xdr:cNvPr id="578" name="n_1aveValue【公民館】&#10;一人当たり面積"/>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0.222</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69141</xdr:rowOff>
    </xdr:from>
    <xdr:ext cx="469744" cy="259045"/>
    <xdr:sp macro="" textlink="">
      <xdr:nvSpPr>
        <xdr:cNvPr id="579" name="n_1mainValue【公民館】&#10;一人当たり面積"/>
        <xdr:cNvSpPr txBox="1"/>
      </xdr:nvSpPr>
      <xdr:spPr>
        <a:xfrm>
          <a:off x="210757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0" name="正方形/長方形 5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1" name="正方形/長方形 5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2" name="テキスト ボックス 5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類似団体と比較した場合、学校施設、公営住宅、公民館については有形固定資産減価償却率が高くなっており、道路、橋りょう・トンネル、児童館、港湾・漁港については低くなっている。</a:t>
          </a:r>
          <a:endParaRPr lang="ja-JP" altLang="ja-JP" sz="1400">
            <a:effectLst/>
          </a:endParaRPr>
        </a:p>
        <a:p>
          <a:r>
            <a:rPr kumimoji="1" lang="ja-JP" altLang="ja-JP" sz="1100">
              <a:solidFill>
                <a:schemeClr val="dk1"/>
              </a:solidFill>
              <a:effectLst/>
              <a:latin typeface="+mn-lt"/>
              <a:ea typeface="+mn-ea"/>
              <a:cs typeface="+mn-cs"/>
            </a:rPr>
            <a:t>本市では今後、全施設について公共施設等総合管理計画に基づく個別施設計画を策定する予定となっており、長期的な視点で施設の更新、長寿命化を計画的に行い、適切な施設配置を実現できるよう取り組んで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0</xdr:rowOff>
    </xdr:from>
    <xdr:to>
      <xdr:col>6</xdr:col>
      <xdr:colOff>510540</xdr:colOff>
      <xdr:row>42</xdr:row>
      <xdr:rowOff>38100</xdr:rowOff>
    </xdr:to>
    <xdr:cxnSp macro="">
      <xdr:nvCxnSpPr>
        <xdr:cNvPr id="56" name="直線コネクタ 55"/>
        <xdr:cNvCxnSpPr/>
      </xdr:nvCxnSpPr>
      <xdr:spPr>
        <a:xfrm flipV="1">
          <a:off x="4634865" y="582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41927</xdr:rowOff>
    </xdr:from>
    <xdr:ext cx="340478" cy="259045"/>
    <xdr:sp macro="" textlink="">
      <xdr:nvSpPr>
        <xdr:cNvPr id="57" name="【図書館】&#10;有形固定資産減価償却率最小値テキスト"/>
        <xdr:cNvSpPr txBox="1"/>
      </xdr:nvSpPr>
      <xdr:spPr>
        <a:xfrm>
          <a:off x="47244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422275</xdr:colOff>
      <xdr:row>42</xdr:row>
      <xdr:rowOff>38100</xdr:rowOff>
    </xdr:from>
    <xdr:to>
      <xdr:col>6</xdr:col>
      <xdr:colOff>600075</xdr:colOff>
      <xdr:row>42</xdr:row>
      <xdr:rowOff>38100</xdr:rowOff>
    </xdr:to>
    <xdr:cxnSp macro="">
      <xdr:nvCxnSpPr>
        <xdr:cNvPr id="58" name="直線コネクタ 57"/>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118127</xdr:rowOff>
    </xdr:from>
    <xdr:ext cx="405111" cy="259045"/>
    <xdr:sp macro="" textlink="">
      <xdr:nvSpPr>
        <xdr:cNvPr id="59" name="【図書館】&#10;有形固定資産減価償却率最大値テキスト"/>
        <xdr:cNvSpPr txBox="1"/>
      </xdr:nvSpPr>
      <xdr:spPr>
        <a:xfrm>
          <a:off x="47244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6</xdr:col>
      <xdr:colOff>422275</xdr:colOff>
      <xdr:row>34</xdr:row>
      <xdr:rowOff>0</xdr:rowOff>
    </xdr:from>
    <xdr:to>
      <xdr:col>6</xdr:col>
      <xdr:colOff>600075</xdr:colOff>
      <xdr:row>34</xdr:row>
      <xdr:rowOff>0</xdr:rowOff>
    </xdr:to>
    <xdr:cxnSp macro="">
      <xdr:nvCxnSpPr>
        <xdr:cNvPr id="60" name="直線コネクタ 59"/>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165752</xdr:rowOff>
    </xdr:from>
    <xdr:ext cx="405111" cy="259045"/>
    <xdr:sp macro="" textlink="">
      <xdr:nvSpPr>
        <xdr:cNvPr id="61" name="【図書館】&#10;有形固定資産減価償却率平均値テキスト"/>
        <xdr:cNvSpPr txBox="1"/>
      </xdr:nvSpPr>
      <xdr:spPr>
        <a:xfrm>
          <a:off x="4724400" y="650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15875</xdr:rowOff>
    </xdr:from>
    <xdr:to>
      <xdr:col>6</xdr:col>
      <xdr:colOff>561975</xdr:colOff>
      <xdr:row>38</xdr:row>
      <xdr:rowOff>117475</xdr:rowOff>
    </xdr:to>
    <xdr:sp macro="" textlink="">
      <xdr:nvSpPr>
        <xdr:cNvPr id="62" name="フローチャート : 判断 61"/>
        <xdr:cNvSpPr/>
      </xdr:nvSpPr>
      <xdr:spPr>
        <a:xfrm>
          <a:off x="45847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168275</xdr:rowOff>
    </xdr:from>
    <xdr:to>
      <xdr:col>5</xdr:col>
      <xdr:colOff>409575</xdr:colOff>
      <xdr:row>37</xdr:row>
      <xdr:rowOff>98425</xdr:rowOff>
    </xdr:to>
    <xdr:sp macro="" textlink="">
      <xdr:nvSpPr>
        <xdr:cNvPr id="63" name="フローチャート : 判断 62"/>
        <xdr:cNvSpPr/>
      </xdr:nvSpPr>
      <xdr:spPr>
        <a:xfrm>
          <a:off x="3746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114952</xdr:rowOff>
    </xdr:from>
    <xdr:ext cx="405111" cy="259045"/>
    <xdr:sp macro="" textlink="">
      <xdr:nvSpPr>
        <xdr:cNvPr id="64" name="n_1aveValue【図書館】&#10;有形固定資産減価償却率"/>
        <xdr:cNvSpPr txBox="1"/>
      </xdr:nvSpPr>
      <xdr:spPr>
        <a:xfrm>
          <a:off x="3582043"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170180</xdr:rowOff>
    </xdr:from>
    <xdr:to>
      <xdr:col>5</xdr:col>
      <xdr:colOff>409575</xdr:colOff>
      <xdr:row>39</xdr:row>
      <xdr:rowOff>100330</xdr:rowOff>
    </xdr:to>
    <xdr:sp macro="" textlink="">
      <xdr:nvSpPr>
        <xdr:cNvPr id="70" name="円/楕円 69"/>
        <xdr:cNvSpPr/>
      </xdr:nvSpPr>
      <xdr:spPr>
        <a:xfrm>
          <a:off x="3746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91457</xdr:rowOff>
    </xdr:from>
    <xdr:ext cx="405111" cy="259045"/>
    <xdr:sp macro="" textlink="">
      <xdr:nvSpPr>
        <xdr:cNvPr id="71" name="n_1mainValue【図書館】&#10;有形固定資産減価償却率"/>
        <xdr:cNvSpPr txBox="1"/>
      </xdr:nvSpPr>
      <xdr:spPr>
        <a:xfrm>
          <a:off x="3582043"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2" name="テキスト ボックス 8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6" name="テキスト ボックス 8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8" name="テキスト ボックス 8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0" name="テキスト ボックス 8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2" name="テキスト ボックス 9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4" name="テキスト ボックス 9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125186</xdr:rowOff>
    </xdr:from>
    <xdr:to>
      <xdr:col>15</xdr:col>
      <xdr:colOff>180340</xdr:colOff>
      <xdr:row>39</xdr:row>
      <xdr:rowOff>149678</xdr:rowOff>
    </xdr:to>
    <xdr:cxnSp macro="">
      <xdr:nvCxnSpPr>
        <xdr:cNvPr id="98" name="直線コネクタ 97"/>
        <xdr:cNvCxnSpPr/>
      </xdr:nvCxnSpPr>
      <xdr:spPr>
        <a:xfrm flipV="1">
          <a:off x="10476865" y="5954486"/>
          <a:ext cx="0" cy="881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153505</xdr:rowOff>
    </xdr:from>
    <xdr:ext cx="469744" cy="259045"/>
    <xdr:sp macro="" textlink="">
      <xdr:nvSpPr>
        <xdr:cNvPr id="99" name="【図書館】&#10;一人当たり面積最小値テキスト"/>
        <xdr:cNvSpPr txBox="1"/>
      </xdr:nvSpPr>
      <xdr:spPr>
        <a:xfrm>
          <a:off x="10566400" y="684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39</xdr:row>
      <xdr:rowOff>149678</xdr:rowOff>
    </xdr:from>
    <xdr:to>
      <xdr:col>15</xdr:col>
      <xdr:colOff>269875</xdr:colOff>
      <xdr:row>39</xdr:row>
      <xdr:rowOff>149678</xdr:rowOff>
    </xdr:to>
    <xdr:cxnSp macro="">
      <xdr:nvCxnSpPr>
        <xdr:cNvPr id="100" name="直線コネクタ 99"/>
        <xdr:cNvCxnSpPr/>
      </xdr:nvCxnSpPr>
      <xdr:spPr>
        <a:xfrm>
          <a:off x="10388600" y="683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71863</xdr:rowOff>
    </xdr:from>
    <xdr:ext cx="469744" cy="259045"/>
    <xdr:sp macro="" textlink="">
      <xdr:nvSpPr>
        <xdr:cNvPr id="101" name="【図書館】&#10;一人当たり面積最大値テキスト"/>
        <xdr:cNvSpPr txBox="1"/>
      </xdr:nvSpPr>
      <xdr:spPr>
        <a:xfrm>
          <a:off x="10566400" y="572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34</xdr:row>
      <xdr:rowOff>125186</xdr:rowOff>
    </xdr:from>
    <xdr:to>
      <xdr:col>15</xdr:col>
      <xdr:colOff>269875</xdr:colOff>
      <xdr:row>34</xdr:row>
      <xdr:rowOff>125186</xdr:rowOff>
    </xdr:to>
    <xdr:cxnSp macro="">
      <xdr:nvCxnSpPr>
        <xdr:cNvPr id="102" name="直線コネクタ 101"/>
        <xdr:cNvCxnSpPr/>
      </xdr:nvCxnSpPr>
      <xdr:spPr>
        <a:xfrm>
          <a:off x="10388600" y="5954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101799</xdr:rowOff>
    </xdr:from>
    <xdr:ext cx="469744" cy="259045"/>
    <xdr:sp macro="" textlink="">
      <xdr:nvSpPr>
        <xdr:cNvPr id="103" name="【図書館】&#10;一人当たり面積平均値テキスト"/>
        <xdr:cNvSpPr txBox="1"/>
      </xdr:nvSpPr>
      <xdr:spPr>
        <a:xfrm>
          <a:off x="10566400" y="627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123372</xdr:rowOff>
    </xdr:from>
    <xdr:to>
      <xdr:col>15</xdr:col>
      <xdr:colOff>231775</xdr:colOff>
      <xdr:row>37</xdr:row>
      <xdr:rowOff>53522</xdr:rowOff>
    </xdr:to>
    <xdr:sp macro="" textlink="">
      <xdr:nvSpPr>
        <xdr:cNvPr id="104" name="フローチャート : 判断 103"/>
        <xdr:cNvSpPr/>
      </xdr:nvSpPr>
      <xdr:spPr>
        <a:xfrm>
          <a:off x="10426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33</xdr:row>
      <xdr:rowOff>82550</xdr:rowOff>
    </xdr:from>
    <xdr:to>
      <xdr:col>14</xdr:col>
      <xdr:colOff>79375</xdr:colOff>
      <xdr:row>34</xdr:row>
      <xdr:rowOff>12700</xdr:rowOff>
    </xdr:to>
    <xdr:sp macro="" textlink="">
      <xdr:nvSpPr>
        <xdr:cNvPr id="105" name="フローチャート : 判断 104"/>
        <xdr:cNvSpPr/>
      </xdr:nvSpPr>
      <xdr:spPr>
        <a:xfrm>
          <a:off x="9588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29227</xdr:rowOff>
    </xdr:from>
    <xdr:ext cx="469744" cy="259045"/>
    <xdr:sp macro="" textlink="">
      <xdr:nvSpPr>
        <xdr:cNvPr id="106" name="n_1aveValue【図書館】&#10;一人当たり面積"/>
        <xdr:cNvSpPr txBox="1"/>
      </xdr:nvSpPr>
      <xdr:spPr>
        <a:xfrm>
          <a:off x="93917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42</xdr:row>
      <xdr:rowOff>9072</xdr:rowOff>
    </xdr:from>
    <xdr:to>
      <xdr:col>14</xdr:col>
      <xdr:colOff>79375</xdr:colOff>
      <xdr:row>42</xdr:row>
      <xdr:rowOff>110672</xdr:rowOff>
    </xdr:to>
    <xdr:sp macro="" textlink="">
      <xdr:nvSpPr>
        <xdr:cNvPr id="112" name="円/楕円 111"/>
        <xdr:cNvSpPr/>
      </xdr:nvSpPr>
      <xdr:spPr>
        <a:xfrm>
          <a:off x="9588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101799</xdr:rowOff>
    </xdr:from>
    <xdr:ext cx="469744" cy="259045"/>
    <xdr:sp macro="" textlink="">
      <xdr:nvSpPr>
        <xdr:cNvPr id="113" name="n_1mainValue【図書館】&#10;一人当たり面積"/>
        <xdr:cNvSpPr txBox="1"/>
      </xdr:nvSpPr>
      <xdr:spPr>
        <a:xfrm>
          <a:off x="9391727" y="730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8" name="テキスト ボックス 13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96338</xdr:rowOff>
    </xdr:from>
    <xdr:to>
      <xdr:col>6</xdr:col>
      <xdr:colOff>510540</xdr:colOff>
      <xdr:row>63</xdr:row>
      <xdr:rowOff>60416</xdr:rowOff>
    </xdr:to>
    <xdr:cxnSp macro="">
      <xdr:nvCxnSpPr>
        <xdr:cNvPr id="140" name="直線コネクタ 139"/>
        <xdr:cNvCxnSpPr/>
      </xdr:nvCxnSpPr>
      <xdr:spPr>
        <a:xfrm flipV="1">
          <a:off x="4634865" y="9868988"/>
          <a:ext cx="0" cy="99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64243</xdr:rowOff>
    </xdr:from>
    <xdr:ext cx="405111" cy="259045"/>
    <xdr:sp macro="" textlink="">
      <xdr:nvSpPr>
        <xdr:cNvPr id="141" name="【体育館・プール】&#10;有形固定資産減価償却率最小値テキスト"/>
        <xdr:cNvSpPr txBox="1"/>
      </xdr:nvSpPr>
      <xdr:spPr>
        <a:xfrm>
          <a:off x="4724400" y="1086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6</xdr:col>
      <xdr:colOff>422275</xdr:colOff>
      <xdr:row>63</xdr:row>
      <xdr:rowOff>60416</xdr:rowOff>
    </xdr:from>
    <xdr:to>
      <xdr:col>6</xdr:col>
      <xdr:colOff>600075</xdr:colOff>
      <xdr:row>63</xdr:row>
      <xdr:rowOff>60416</xdr:rowOff>
    </xdr:to>
    <xdr:cxnSp macro="">
      <xdr:nvCxnSpPr>
        <xdr:cNvPr id="142" name="直線コネクタ 141"/>
        <xdr:cNvCxnSpPr/>
      </xdr:nvCxnSpPr>
      <xdr:spPr>
        <a:xfrm>
          <a:off x="4546600" y="1086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43015</xdr:rowOff>
    </xdr:from>
    <xdr:ext cx="405111" cy="259045"/>
    <xdr:sp macro="" textlink="">
      <xdr:nvSpPr>
        <xdr:cNvPr id="143" name="【体育館・プール】&#10;有形固定資産減価償却率最大値テキスト"/>
        <xdr:cNvSpPr txBox="1"/>
      </xdr:nvSpPr>
      <xdr:spPr>
        <a:xfrm>
          <a:off x="4724400" y="964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6</xdr:col>
      <xdr:colOff>422275</xdr:colOff>
      <xdr:row>57</xdr:row>
      <xdr:rowOff>96338</xdr:rowOff>
    </xdr:from>
    <xdr:to>
      <xdr:col>6</xdr:col>
      <xdr:colOff>600075</xdr:colOff>
      <xdr:row>57</xdr:row>
      <xdr:rowOff>96338</xdr:rowOff>
    </xdr:to>
    <xdr:cxnSp macro="">
      <xdr:nvCxnSpPr>
        <xdr:cNvPr id="144" name="直線コネクタ 143"/>
        <xdr:cNvCxnSpPr/>
      </xdr:nvCxnSpPr>
      <xdr:spPr>
        <a:xfrm>
          <a:off x="4546600" y="986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5"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6" name="フローチャート : 判断 14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55</xdr:row>
      <xdr:rowOff>153307</xdr:rowOff>
    </xdr:from>
    <xdr:to>
      <xdr:col>5</xdr:col>
      <xdr:colOff>409575</xdr:colOff>
      <xdr:row>56</xdr:row>
      <xdr:rowOff>83457</xdr:rowOff>
    </xdr:to>
    <xdr:sp macro="" textlink="">
      <xdr:nvSpPr>
        <xdr:cNvPr id="147" name="フローチャート : 判断 146"/>
        <xdr:cNvSpPr/>
      </xdr:nvSpPr>
      <xdr:spPr>
        <a:xfrm>
          <a:off x="3746500" y="958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99984</xdr:rowOff>
    </xdr:from>
    <xdr:ext cx="405111" cy="259045"/>
    <xdr:sp macro="" textlink="">
      <xdr:nvSpPr>
        <xdr:cNvPr id="148" name="n_1aveValue【体育館・プール】&#10;有形固定資産減価償却率"/>
        <xdr:cNvSpPr txBox="1"/>
      </xdr:nvSpPr>
      <xdr:spPr>
        <a:xfrm>
          <a:off x="3582043"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60234</xdr:rowOff>
    </xdr:from>
    <xdr:to>
      <xdr:col>5</xdr:col>
      <xdr:colOff>409575</xdr:colOff>
      <xdr:row>56</xdr:row>
      <xdr:rowOff>161834</xdr:rowOff>
    </xdr:to>
    <xdr:sp macro="" textlink="">
      <xdr:nvSpPr>
        <xdr:cNvPr id="154" name="円/楕円 153"/>
        <xdr:cNvSpPr/>
      </xdr:nvSpPr>
      <xdr:spPr>
        <a:xfrm>
          <a:off x="3746500" y="96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152961</xdr:rowOff>
    </xdr:from>
    <xdr:ext cx="405111" cy="259045"/>
    <xdr:sp macro="" textlink="">
      <xdr:nvSpPr>
        <xdr:cNvPr id="155" name="n_1mainValue【体育館・プール】&#10;有形固定資産減価償却率"/>
        <xdr:cNvSpPr txBox="1"/>
      </xdr:nvSpPr>
      <xdr:spPr>
        <a:xfrm>
          <a:off x="3582043" y="975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6" name="テキスト ボックス 16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8" name="テキスト ボックス 16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0" name="テキスト ボックス 16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2" name="テキスト ボックス 17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4" name="テキスト ボックス 17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6" name="テキスト ボックス 17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141732</xdr:rowOff>
    </xdr:from>
    <xdr:to>
      <xdr:col>15</xdr:col>
      <xdr:colOff>180340</xdr:colOff>
      <xdr:row>63</xdr:row>
      <xdr:rowOff>75438</xdr:rowOff>
    </xdr:to>
    <xdr:cxnSp macro="">
      <xdr:nvCxnSpPr>
        <xdr:cNvPr id="178" name="直線コネクタ 177"/>
        <xdr:cNvCxnSpPr/>
      </xdr:nvCxnSpPr>
      <xdr:spPr>
        <a:xfrm flipV="1">
          <a:off x="10476865" y="974293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79265</xdr:rowOff>
    </xdr:from>
    <xdr:ext cx="469744" cy="259045"/>
    <xdr:sp macro="" textlink="">
      <xdr:nvSpPr>
        <xdr:cNvPr id="179" name="【体育館・プール】&#10;一人当たり面積最小値テキスト"/>
        <xdr:cNvSpPr txBox="1"/>
      </xdr:nvSpPr>
      <xdr:spPr>
        <a:xfrm>
          <a:off x="10566400" y="108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0.221</a:t>
          </a:r>
          <a:endParaRPr kumimoji="1" lang="ja-JP" altLang="en-US" sz="1000" b="1">
            <a:latin typeface="ＭＳ Ｐゴシック"/>
          </a:endParaRPr>
        </a:p>
      </xdr:txBody>
    </xdr:sp>
    <xdr:clientData/>
  </xdr:oneCellAnchor>
  <xdr:twoCellAnchor>
    <xdr:from>
      <xdr:col>15</xdr:col>
      <xdr:colOff>92075</xdr:colOff>
      <xdr:row>63</xdr:row>
      <xdr:rowOff>75438</xdr:rowOff>
    </xdr:from>
    <xdr:to>
      <xdr:col>15</xdr:col>
      <xdr:colOff>269875</xdr:colOff>
      <xdr:row>63</xdr:row>
      <xdr:rowOff>75438</xdr:rowOff>
    </xdr:to>
    <xdr:cxnSp macro="">
      <xdr:nvCxnSpPr>
        <xdr:cNvPr id="180" name="直線コネクタ 179"/>
        <xdr:cNvCxnSpPr/>
      </xdr:nvCxnSpPr>
      <xdr:spPr>
        <a:xfrm>
          <a:off x="10388600" y="108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88409</xdr:rowOff>
    </xdr:from>
    <xdr:ext cx="469744" cy="259045"/>
    <xdr:sp macro="" textlink="">
      <xdr:nvSpPr>
        <xdr:cNvPr id="181" name="【体育館・プール】&#10;一人当たり面積最大値テキスト"/>
        <xdr:cNvSpPr txBox="1"/>
      </xdr:nvSpPr>
      <xdr:spPr>
        <a:xfrm>
          <a:off x="10566400" y="95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0.469</a:t>
          </a:r>
          <a:endParaRPr kumimoji="1" lang="ja-JP" altLang="en-US" sz="1000" b="1">
            <a:latin typeface="ＭＳ Ｐゴシック"/>
          </a:endParaRPr>
        </a:p>
      </xdr:txBody>
    </xdr:sp>
    <xdr:clientData/>
  </xdr:oneCellAnchor>
  <xdr:twoCellAnchor>
    <xdr:from>
      <xdr:col>15</xdr:col>
      <xdr:colOff>92075</xdr:colOff>
      <xdr:row>56</xdr:row>
      <xdr:rowOff>141732</xdr:rowOff>
    </xdr:from>
    <xdr:to>
      <xdr:col>15</xdr:col>
      <xdr:colOff>269875</xdr:colOff>
      <xdr:row>56</xdr:row>
      <xdr:rowOff>141732</xdr:rowOff>
    </xdr:to>
    <xdr:cxnSp macro="">
      <xdr:nvCxnSpPr>
        <xdr:cNvPr id="182" name="直線コネクタ 181"/>
        <xdr:cNvCxnSpPr/>
      </xdr:nvCxnSpPr>
      <xdr:spPr>
        <a:xfrm>
          <a:off x="10388600" y="974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39641</xdr:rowOff>
    </xdr:from>
    <xdr:ext cx="469744" cy="259045"/>
    <xdr:sp macro="" textlink="">
      <xdr:nvSpPr>
        <xdr:cNvPr id="183" name="【体育館・プール】&#10;一人当たり面積平均値テキスト"/>
        <xdr:cNvSpPr txBox="1"/>
      </xdr:nvSpPr>
      <xdr:spPr>
        <a:xfrm>
          <a:off x="10566400" y="10155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0.363</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61214</xdr:rowOff>
    </xdr:from>
    <xdr:to>
      <xdr:col>15</xdr:col>
      <xdr:colOff>231775</xdr:colOff>
      <xdr:row>59</xdr:row>
      <xdr:rowOff>162814</xdr:rowOff>
    </xdr:to>
    <xdr:sp macro="" textlink="">
      <xdr:nvSpPr>
        <xdr:cNvPr id="184" name="フローチャート : 判断 183"/>
        <xdr:cNvSpPr/>
      </xdr:nvSpPr>
      <xdr:spPr>
        <a:xfrm>
          <a:off x="10426700" y="1017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77216</xdr:rowOff>
    </xdr:from>
    <xdr:to>
      <xdr:col>14</xdr:col>
      <xdr:colOff>79375</xdr:colOff>
      <xdr:row>61</xdr:row>
      <xdr:rowOff>7366</xdr:rowOff>
    </xdr:to>
    <xdr:sp macro="" textlink="">
      <xdr:nvSpPr>
        <xdr:cNvPr id="185" name="フローチャート : 判断 184"/>
        <xdr:cNvSpPr/>
      </xdr:nvSpPr>
      <xdr:spPr>
        <a:xfrm>
          <a:off x="9588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169943</xdr:rowOff>
    </xdr:from>
    <xdr:ext cx="469744" cy="259045"/>
    <xdr:sp macro="" textlink="">
      <xdr:nvSpPr>
        <xdr:cNvPr id="186" name="n_1aveValue【体育館・プール】&#10;一人当たり面積"/>
        <xdr:cNvSpPr txBox="1"/>
      </xdr:nvSpPr>
      <xdr:spPr>
        <a:xfrm>
          <a:off x="9391727" y="104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45212</xdr:rowOff>
    </xdr:from>
    <xdr:to>
      <xdr:col>14</xdr:col>
      <xdr:colOff>79375</xdr:colOff>
      <xdr:row>58</xdr:row>
      <xdr:rowOff>146812</xdr:rowOff>
    </xdr:to>
    <xdr:sp macro="" textlink="">
      <xdr:nvSpPr>
        <xdr:cNvPr id="192" name="円/楕円 191"/>
        <xdr:cNvSpPr/>
      </xdr:nvSpPr>
      <xdr:spPr>
        <a:xfrm>
          <a:off x="9588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163339</xdr:rowOff>
    </xdr:from>
    <xdr:ext cx="469744" cy="259045"/>
    <xdr:sp macro="" textlink="">
      <xdr:nvSpPr>
        <xdr:cNvPr id="193" name="n_1mainValue【体育館・プール】&#10;一人当たり面積"/>
        <xdr:cNvSpPr txBox="1"/>
      </xdr:nvSpPr>
      <xdr:spPr>
        <a:xfrm>
          <a:off x="9391727" y="976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4" name="テキスト ボックス 20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5" name="直線コネクタ 20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6" name="テキスト ボックス 20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7" name="直線コネクタ 20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8" name="テキスト ボックス 20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9" name="直線コネクタ 20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0" name="テキスト ボックス 20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1" name="直線コネクタ 21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2" name="テキスト ボックス 21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4" name="テキスト ボックス 21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129539</xdr:rowOff>
    </xdr:from>
    <xdr:to>
      <xdr:col>6</xdr:col>
      <xdr:colOff>510540</xdr:colOff>
      <xdr:row>86</xdr:row>
      <xdr:rowOff>38100</xdr:rowOff>
    </xdr:to>
    <xdr:cxnSp macro="">
      <xdr:nvCxnSpPr>
        <xdr:cNvPr id="216" name="直線コネクタ 215"/>
        <xdr:cNvCxnSpPr/>
      </xdr:nvCxnSpPr>
      <xdr:spPr>
        <a:xfrm flipV="1">
          <a:off x="4634865" y="13502639"/>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17" name="【福祉施設】&#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18" name="直線コネクタ 21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76216</xdr:rowOff>
    </xdr:from>
    <xdr:ext cx="405111" cy="259045"/>
    <xdr:sp macro="" textlink="">
      <xdr:nvSpPr>
        <xdr:cNvPr id="219" name="【福祉施設】&#10;有形固定資産減価償却率最大値テキスト"/>
        <xdr:cNvSpPr txBox="1"/>
      </xdr:nvSpPr>
      <xdr:spPr>
        <a:xfrm>
          <a:off x="47244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6</xdr:col>
      <xdr:colOff>422275</xdr:colOff>
      <xdr:row>78</xdr:row>
      <xdr:rowOff>129539</xdr:rowOff>
    </xdr:from>
    <xdr:to>
      <xdr:col>6</xdr:col>
      <xdr:colOff>600075</xdr:colOff>
      <xdr:row>78</xdr:row>
      <xdr:rowOff>129539</xdr:rowOff>
    </xdr:to>
    <xdr:cxnSp macro="">
      <xdr:nvCxnSpPr>
        <xdr:cNvPr id="220" name="直線コネクタ 219"/>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125747</xdr:rowOff>
    </xdr:from>
    <xdr:ext cx="405111" cy="259045"/>
    <xdr:sp macro="" textlink="">
      <xdr:nvSpPr>
        <xdr:cNvPr id="221" name="【福祉施設】&#10;有形固定資産減価償却率平均値テキスト"/>
        <xdr:cNvSpPr txBox="1"/>
      </xdr:nvSpPr>
      <xdr:spPr>
        <a:xfrm>
          <a:off x="4724400" y="1452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147320</xdr:rowOff>
    </xdr:from>
    <xdr:to>
      <xdr:col>6</xdr:col>
      <xdr:colOff>561975</xdr:colOff>
      <xdr:row>85</xdr:row>
      <xdr:rowOff>77470</xdr:rowOff>
    </xdr:to>
    <xdr:sp macro="" textlink="">
      <xdr:nvSpPr>
        <xdr:cNvPr id="222" name="フローチャート : 判断 221"/>
        <xdr:cNvSpPr/>
      </xdr:nvSpPr>
      <xdr:spPr>
        <a:xfrm>
          <a:off x="4584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10161</xdr:rowOff>
    </xdr:from>
    <xdr:to>
      <xdr:col>5</xdr:col>
      <xdr:colOff>409575</xdr:colOff>
      <xdr:row>84</xdr:row>
      <xdr:rowOff>111761</xdr:rowOff>
    </xdr:to>
    <xdr:sp macro="" textlink="">
      <xdr:nvSpPr>
        <xdr:cNvPr id="223" name="フローチャート : 判断 222"/>
        <xdr:cNvSpPr/>
      </xdr:nvSpPr>
      <xdr:spPr>
        <a:xfrm>
          <a:off x="3746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128288</xdr:rowOff>
    </xdr:from>
    <xdr:ext cx="405111" cy="259045"/>
    <xdr:sp macro="" textlink="">
      <xdr:nvSpPr>
        <xdr:cNvPr id="224" name="n_1aveValue【福祉施設】&#10;有形固定資産減価償却率"/>
        <xdr:cNvSpPr txBox="1"/>
      </xdr:nvSpPr>
      <xdr:spPr>
        <a:xfrm>
          <a:off x="3582043"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86</xdr:row>
      <xdr:rowOff>33020</xdr:rowOff>
    </xdr:from>
    <xdr:to>
      <xdr:col>5</xdr:col>
      <xdr:colOff>409575</xdr:colOff>
      <xdr:row>86</xdr:row>
      <xdr:rowOff>134620</xdr:rowOff>
    </xdr:to>
    <xdr:sp macro="" textlink="">
      <xdr:nvSpPr>
        <xdr:cNvPr id="230" name="円/楕円 229"/>
        <xdr:cNvSpPr/>
      </xdr:nvSpPr>
      <xdr:spPr>
        <a:xfrm>
          <a:off x="3746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125747</xdr:rowOff>
    </xdr:from>
    <xdr:ext cx="405111" cy="259045"/>
    <xdr:sp macro="" textlink="">
      <xdr:nvSpPr>
        <xdr:cNvPr id="231" name="n_1mainValue【福祉施設】&#10;有形固定資産減価償却率"/>
        <xdr:cNvSpPr txBox="1"/>
      </xdr:nvSpPr>
      <xdr:spPr>
        <a:xfrm>
          <a:off x="3582043"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2" name="テキスト ボックス 24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43" name="直線コネクタ 24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4" name="テキスト ボックス 24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5" name="直線コネクタ 24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6" name="テキスト ボックス 24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9" name="直線コネクタ 24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0" name="テキスト ボックス 24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1" name="直線コネクタ 25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2" name="テキスト ボックス 25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6350</xdr:rowOff>
    </xdr:from>
    <xdr:to>
      <xdr:col>15</xdr:col>
      <xdr:colOff>180340</xdr:colOff>
      <xdr:row>87</xdr:row>
      <xdr:rowOff>19050</xdr:rowOff>
    </xdr:to>
    <xdr:cxnSp macro="">
      <xdr:nvCxnSpPr>
        <xdr:cNvPr id="256" name="直線コネクタ 255"/>
        <xdr:cNvCxnSpPr/>
      </xdr:nvCxnSpPr>
      <xdr:spPr>
        <a:xfrm flipV="1">
          <a:off x="10476865" y="135509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22877</xdr:rowOff>
    </xdr:from>
    <xdr:ext cx="469744" cy="259045"/>
    <xdr:sp macro="" textlink="">
      <xdr:nvSpPr>
        <xdr:cNvPr id="257" name="【福祉施設】&#10;一人当たり面積最小値テキスト"/>
        <xdr:cNvSpPr txBox="1"/>
      </xdr:nvSpPr>
      <xdr:spPr>
        <a:xfrm>
          <a:off x="105664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0.024</a:t>
          </a:r>
          <a:endParaRPr kumimoji="1" lang="ja-JP" altLang="en-US" sz="1000" b="1">
            <a:latin typeface="ＭＳ Ｐゴシック"/>
          </a:endParaRPr>
        </a:p>
      </xdr:txBody>
    </xdr:sp>
    <xdr:clientData/>
  </xdr:oneCellAnchor>
  <xdr:twoCellAnchor>
    <xdr:from>
      <xdr:col>15</xdr:col>
      <xdr:colOff>92075</xdr:colOff>
      <xdr:row>87</xdr:row>
      <xdr:rowOff>19050</xdr:rowOff>
    </xdr:from>
    <xdr:to>
      <xdr:col>15</xdr:col>
      <xdr:colOff>269875</xdr:colOff>
      <xdr:row>87</xdr:row>
      <xdr:rowOff>19050</xdr:rowOff>
    </xdr:to>
    <xdr:cxnSp macro="">
      <xdr:nvCxnSpPr>
        <xdr:cNvPr id="258" name="直線コネクタ 257"/>
        <xdr:cNvCxnSpPr/>
      </xdr:nvCxnSpPr>
      <xdr:spPr>
        <a:xfrm>
          <a:off x="10388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124477</xdr:rowOff>
    </xdr:from>
    <xdr:ext cx="469744" cy="259045"/>
    <xdr:sp macro="" textlink="">
      <xdr:nvSpPr>
        <xdr:cNvPr id="259" name="【福祉施設】&#10;一人当たり面積最大値テキスト"/>
        <xdr:cNvSpPr txBox="1"/>
      </xdr:nvSpPr>
      <xdr:spPr>
        <a:xfrm>
          <a:off x="10566400"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0.133</a:t>
          </a:r>
          <a:endParaRPr kumimoji="1" lang="ja-JP" altLang="en-US" sz="1000" b="1">
            <a:latin typeface="ＭＳ Ｐゴシック"/>
          </a:endParaRPr>
        </a:p>
      </xdr:txBody>
    </xdr:sp>
    <xdr:clientData/>
  </xdr:oneCellAnchor>
  <xdr:twoCellAnchor>
    <xdr:from>
      <xdr:col>15</xdr:col>
      <xdr:colOff>92075</xdr:colOff>
      <xdr:row>79</xdr:row>
      <xdr:rowOff>6350</xdr:rowOff>
    </xdr:from>
    <xdr:to>
      <xdr:col>15</xdr:col>
      <xdr:colOff>269875</xdr:colOff>
      <xdr:row>79</xdr:row>
      <xdr:rowOff>6350</xdr:rowOff>
    </xdr:to>
    <xdr:cxnSp macro="">
      <xdr:nvCxnSpPr>
        <xdr:cNvPr id="260" name="直線コネクタ 259"/>
        <xdr:cNvCxnSpPr/>
      </xdr:nvCxnSpPr>
      <xdr:spPr>
        <a:xfrm>
          <a:off x="10388600" y="1355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22877</xdr:rowOff>
    </xdr:from>
    <xdr:ext cx="469744" cy="259045"/>
    <xdr:sp macro="" textlink="">
      <xdr:nvSpPr>
        <xdr:cNvPr id="261" name="【福祉施設】&#10;一人当たり面積平均値テキスト"/>
        <xdr:cNvSpPr txBox="1"/>
      </xdr:nvSpPr>
      <xdr:spPr>
        <a:xfrm>
          <a:off x="105664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44450</xdr:rowOff>
    </xdr:from>
    <xdr:to>
      <xdr:col>15</xdr:col>
      <xdr:colOff>231775</xdr:colOff>
      <xdr:row>83</xdr:row>
      <xdr:rowOff>146050</xdr:rowOff>
    </xdr:to>
    <xdr:sp macro="" textlink="">
      <xdr:nvSpPr>
        <xdr:cNvPr id="262" name="フローチャート : 判断 261"/>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107950</xdr:rowOff>
    </xdr:from>
    <xdr:to>
      <xdr:col>14</xdr:col>
      <xdr:colOff>79375</xdr:colOff>
      <xdr:row>78</xdr:row>
      <xdr:rowOff>38100</xdr:rowOff>
    </xdr:to>
    <xdr:sp macro="" textlink="">
      <xdr:nvSpPr>
        <xdr:cNvPr id="263" name="フローチャート : 判断 262"/>
        <xdr:cNvSpPr/>
      </xdr:nvSpPr>
      <xdr:spPr>
        <a:xfrm>
          <a:off x="9588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76</xdr:row>
      <xdr:rowOff>54627</xdr:rowOff>
    </xdr:from>
    <xdr:ext cx="469744" cy="259045"/>
    <xdr:sp macro="" textlink="">
      <xdr:nvSpPr>
        <xdr:cNvPr id="264" name="n_1aveValue【福祉施設】&#10;一人当たり面積"/>
        <xdr:cNvSpPr txBox="1"/>
      </xdr:nvSpPr>
      <xdr:spPr>
        <a:xfrm>
          <a:off x="9391727"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5" name="テキスト ボックス 26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6" name="テキスト ボックス 26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7" name="テキスト ボックス 26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8" name="テキスト ボックス 26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9" name="テキスト ボックス 26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127000</xdr:rowOff>
    </xdr:from>
    <xdr:to>
      <xdr:col>14</xdr:col>
      <xdr:colOff>79375</xdr:colOff>
      <xdr:row>85</xdr:row>
      <xdr:rowOff>57150</xdr:rowOff>
    </xdr:to>
    <xdr:sp macro="" textlink="">
      <xdr:nvSpPr>
        <xdr:cNvPr id="270" name="円/楕円 269"/>
        <xdr:cNvSpPr/>
      </xdr:nvSpPr>
      <xdr:spPr>
        <a:xfrm>
          <a:off x="9588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48277</xdr:rowOff>
    </xdr:from>
    <xdr:ext cx="469744" cy="259045"/>
    <xdr:sp macro="" textlink="">
      <xdr:nvSpPr>
        <xdr:cNvPr id="271" name="n_1mainValue【福祉施設】&#10;一人当たり面積"/>
        <xdr:cNvSpPr txBox="1"/>
      </xdr:nvSpPr>
      <xdr:spPr>
        <a:xfrm>
          <a:off x="9391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3" name="正方形/長方形 27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4" name="正方形/長方形 27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5" name="正方形/長方形 27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6" name="正方形/長方形 27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8" name="テキスト ボックス 2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9" name="直線コネクタ 2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0" name="テキスト ボックス 27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1" name="直線コネクタ 28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2" name="テキスト ボックス 28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3" name="直線コネクタ 28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4" name="テキスト ボックス 28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5" name="直線コネクタ 28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6" name="テキスト ボックス 28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7" name="直線コネクタ 28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8" name="テキスト ボックス 28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9" name="直線コネクタ 28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90" name="テキスト ボックス 28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1" name="直線コネクタ 2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2" name="テキスト ボックス 29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63500</xdr:rowOff>
    </xdr:from>
    <xdr:to>
      <xdr:col>5</xdr:col>
      <xdr:colOff>409575</xdr:colOff>
      <xdr:row>101</xdr:row>
      <xdr:rowOff>165100</xdr:rowOff>
    </xdr:to>
    <xdr:sp macro="" textlink="">
      <xdr:nvSpPr>
        <xdr:cNvPr id="294" name="フローチャート : 判断 293"/>
        <xdr:cNvSpPr/>
      </xdr:nvSpPr>
      <xdr:spPr>
        <a:xfrm>
          <a:off x="374650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100</xdr:row>
      <xdr:rowOff>10177</xdr:rowOff>
    </xdr:from>
    <xdr:ext cx="405111" cy="259045"/>
    <xdr:sp macro="" textlink="">
      <xdr:nvSpPr>
        <xdr:cNvPr id="295" name="n_1aveValue【市民会館】&#10;有形固定資産減価償却率"/>
        <xdr:cNvSpPr txBox="1"/>
      </xdr:nvSpPr>
      <xdr:spPr>
        <a:xfrm>
          <a:off x="3582043"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6" name="テキスト ボックス 2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7" name="テキスト ボックス 2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8" name="テキスト ボックス 2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9" name="テキスト ボックス 2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0" name="テキスト ボックス 2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101600</xdr:rowOff>
    </xdr:from>
    <xdr:to>
      <xdr:col>5</xdr:col>
      <xdr:colOff>409575</xdr:colOff>
      <xdr:row>108</xdr:row>
      <xdr:rowOff>31750</xdr:rowOff>
    </xdr:to>
    <xdr:sp macro="" textlink="">
      <xdr:nvSpPr>
        <xdr:cNvPr id="301" name="円/楕円 300"/>
        <xdr:cNvSpPr/>
      </xdr:nvSpPr>
      <xdr:spPr>
        <a:xfrm>
          <a:off x="3746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22877</xdr:rowOff>
    </xdr:from>
    <xdr:ext cx="405111" cy="259045"/>
    <xdr:sp macro="" textlink="">
      <xdr:nvSpPr>
        <xdr:cNvPr id="302" name="n_1mainValue【市民会館】&#10;有形固定資産減価償却率"/>
        <xdr:cNvSpPr txBox="1"/>
      </xdr:nvSpPr>
      <xdr:spPr>
        <a:xfrm>
          <a:off x="3582043"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3" name="正方形/長方形 3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304" name="正方形/長方形 30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305" name="正方形/長方形 30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306" name="正方形/長方形 30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307" name="正方形/長方形 30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8" name="正方形/長方形 30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9" name="テキスト ボックス 3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0" name="直線コネクタ 3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1" name="テキスト ボックス 310"/>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12" name="直線コネクタ 31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3" name="テキスト ボックス 31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4" name="直線コネクタ 31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5" name="テキスト ボックス 31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6" name="直線コネクタ 31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7" name="テキスト ボックス 31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8" name="直線コネクタ 31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19" name="テキスト ボックス 31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0" name="直線コネクタ 31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1" name="テキスト ボックス 32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2" name="直線コネクタ 3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3" name="テキスト ボックス 3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0.220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101</xdr:row>
      <xdr:rowOff>25400</xdr:rowOff>
    </xdr:from>
    <xdr:to>
      <xdr:col>14</xdr:col>
      <xdr:colOff>79375</xdr:colOff>
      <xdr:row>101</xdr:row>
      <xdr:rowOff>127000</xdr:rowOff>
    </xdr:to>
    <xdr:sp macro="" textlink="">
      <xdr:nvSpPr>
        <xdr:cNvPr id="325" name="フローチャート : 判断 324"/>
        <xdr:cNvSpPr/>
      </xdr:nvSpPr>
      <xdr:spPr>
        <a:xfrm>
          <a:off x="95885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99</xdr:row>
      <xdr:rowOff>143527</xdr:rowOff>
    </xdr:from>
    <xdr:ext cx="469744" cy="259045"/>
    <xdr:sp macro="" textlink="">
      <xdr:nvSpPr>
        <xdr:cNvPr id="326" name="n_1aveValue【市民会館】&#10;一人当たり面積"/>
        <xdr:cNvSpPr txBox="1"/>
      </xdr:nvSpPr>
      <xdr:spPr>
        <a:xfrm>
          <a:off x="9391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27" name="テキスト ボックス 32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8" name="テキスト ボックス 32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9" name="テキスト ボックス 32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0" name="テキスト ボックス 32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1" name="テキスト ボックス 33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101</xdr:row>
      <xdr:rowOff>139700</xdr:rowOff>
    </xdr:from>
    <xdr:to>
      <xdr:col>14</xdr:col>
      <xdr:colOff>79375</xdr:colOff>
      <xdr:row>102</xdr:row>
      <xdr:rowOff>69850</xdr:rowOff>
    </xdr:to>
    <xdr:sp macro="" textlink="">
      <xdr:nvSpPr>
        <xdr:cNvPr id="332" name="円/楕円 331"/>
        <xdr:cNvSpPr/>
      </xdr:nvSpPr>
      <xdr:spPr>
        <a:xfrm>
          <a:off x="9588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60977</xdr:rowOff>
    </xdr:from>
    <xdr:ext cx="469744" cy="259045"/>
    <xdr:sp macro="" textlink="">
      <xdr:nvSpPr>
        <xdr:cNvPr id="333" name="n_1mainValue【市民会館】&#10;一人当たり面積"/>
        <xdr:cNvSpPr txBox="1"/>
      </xdr:nvSpPr>
      <xdr:spPr>
        <a:xfrm>
          <a:off x="9391727" y="1754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335" name="正方形/長方形 334"/>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336" name="正方形/長方形 335"/>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337" name="正方形/長方形 336"/>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38" name="正方形/長方形 337"/>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2" name="テキスト ボックス 34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43" name="直線コネクタ 34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44" name="テキスト ボックス 34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45" name="直線コネクタ 34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46" name="テキスト ボックス 34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47" name="直線コネクタ 34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48" name="テキスト ボックス 34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49" name="直線コネクタ 34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50" name="テキスト ボックス 34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41</xdr:row>
      <xdr:rowOff>87122</xdr:rowOff>
    </xdr:from>
    <xdr:to>
      <xdr:col>22</xdr:col>
      <xdr:colOff>415925</xdr:colOff>
      <xdr:row>42</xdr:row>
      <xdr:rowOff>17272</xdr:rowOff>
    </xdr:to>
    <xdr:sp macro="" textlink="">
      <xdr:nvSpPr>
        <xdr:cNvPr id="354" name="フローチャート : 判断 353"/>
        <xdr:cNvSpPr/>
      </xdr:nvSpPr>
      <xdr:spPr>
        <a:xfrm>
          <a:off x="15430500" y="711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40</xdr:row>
      <xdr:rowOff>33799</xdr:rowOff>
    </xdr:from>
    <xdr:ext cx="405111" cy="259045"/>
    <xdr:sp macro="" textlink="">
      <xdr:nvSpPr>
        <xdr:cNvPr id="355" name="n_1aveValue【一般廃棄物処理施設】&#10;有形固定資産減価償却率"/>
        <xdr:cNvSpPr txBox="1"/>
      </xdr:nvSpPr>
      <xdr:spPr>
        <a:xfrm>
          <a:off x="15266043" y="6891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56" name="テキスト ボックス 35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57" name="テキスト ボックス 35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58" name="テキスト ボックス 35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59" name="テキスト ボックス 35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0" name="テキスト ボックス 35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42</xdr:row>
      <xdr:rowOff>11684</xdr:rowOff>
    </xdr:from>
    <xdr:to>
      <xdr:col>22</xdr:col>
      <xdr:colOff>415925</xdr:colOff>
      <xdr:row>42</xdr:row>
      <xdr:rowOff>113284</xdr:rowOff>
    </xdr:to>
    <xdr:sp macro="" textlink="">
      <xdr:nvSpPr>
        <xdr:cNvPr id="361" name="円/楕円 360"/>
        <xdr:cNvSpPr/>
      </xdr:nvSpPr>
      <xdr:spPr>
        <a:xfrm>
          <a:off x="15430500" y="72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104411</xdr:rowOff>
    </xdr:from>
    <xdr:ext cx="405111" cy="259045"/>
    <xdr:sp macro="" textlink="">
      <xdr:nvSpPr>
        <xdr:cNvPr id="362" name="n_1mainValue【一般廃棄物処理施設】&#10;有形固定資産減価償却率"/>
        <xdr:cNvSpPr txBox="1"/>
      </xdr:nvSpPr>
      <xdr:spPr>
        <a:xfrm>
          <a:off x="15266043" y="730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64" name="正方形/長方形 363"/>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65" name="正方形/長方形 364"/>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66" name="正方形/長方形 365"/>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67" name="正方形/長方形 366"/>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371" name="テキスト ボックス 370"/>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72" name="直線コネクタ 37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73" name="テキスト ボックス 372"/>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74" name="直線コネクタ 37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75" name="テキスト ボックス 374"/>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76" name="直線コネクタ 37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77" name="テキスト ボックス 376"/>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78" name="直線コネクタ 37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79" name="テキスト ボックス 378"/>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80" name="直線コネクタ 37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81" name="テキスト ボックス 380"/>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82" name="直線コネクタ 38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83" name="テキスト ボックス 382"/>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4" name="直線コネクタ 38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85" name="テキスト ボックス 384"/>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8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33</xdr:row>
      <xdr:rowOff>133560</xdr:rowOff>
    </xdr:from>
    <xdr:to>
      <xdr:col>31</xdr:col>
      <xdr:colOff>85725</xdr:colOff>
      <xdr:row>34</xdr:row>
      <xdr:rowOff>63710</xdr:rowOff>
    </xdr:to>
    <xdr:sp macro="" textlink="">
      <xdr:nvSpPr>
        <xdr:cNvPr id="387" name="フローチャート : 判断 386"/>
        <xdr:cNvSpPr/>
      </xdr:nvSpPr>
      <xdr:spPr>
        <a:xfrm>
          <a:off x="21272500" y="57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32</xdr:row>
      <xdr:rowOff>80237</xdr:rowOff>
    </xdr:from>
    <xdr:ext cx="534377" cy="259045"/>
    <xdr:sp macro="" textlink="">
      <xdr:nvSpPr>
        <xdr:cNvPr id="388" name="n_1aveValue【一般廃棄物処理施設】&#10;一人当たり有形固定資産（償却資産）額"/>
        <xdr:cNvSpPr txBox="1"/>
      </xdr:nvSpPr>
      <xdr:spPr>
        <a:xfrm>
          <a:off x="21043411" y="556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54,438</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42</xdr:row>
      <xdr:rowOff>84640</xdr:rowOff>
    </xdr:from>
    <xdr:to>
      <xdr:col>31</xdr:col>
      <xdr:colOff>85725</xdr:colOff>
      <xdr:row>43</xdr:row>
      <xdr:rowOff>14790</xdr:rowOff>
    </xdr:to>
    <xdr:sp macro="" textlink="">
      <xdr:nvSpPr>
        <xdr:cNvPr id="394" name="円/楕円 393"/>
        <xdr:cNvSpPr/>
      </xdr:nvSpPr>
      <xdr:spPr>
        <a:xfrm>
          <a:off x="21272500" y="72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43</xdr:row>
      <xdr:rowOff>5917</xdr:rowOff>
    </xdr:from>
    <xdr:ext cx="469744" cy="259045"/>
    <xdr:sp macro="" textlink="">
      <xdr:nvSpPr>
        <xdr:cNvPr id="395" name="n_1mainValue【一般廃棄物処理施設】&#10;一人当たり有形固定資産（償却資産）額"/>
        <xdr:cNvSpPr txBox="1"/>
      </xdr:nvSpPr>
      <xdr:spPr>
        <a:xfrm>
          <a:off x="21075727" y="737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6" name="正方形/長方形 3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7" name="正方形/長方形 3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8" name="正方形/長方形 3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9" name="正方形/長方形 3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00" name="正方形/長方形 3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1" name="正方形/長方形 4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2" name="正方形/長方形 4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3" name="正方形/長方形 4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4" name="テキスト ボックス 4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5" name="直線コネクタ 4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06" name="テキスト ボックス 40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07" name="直線コネクタ 40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08" name="テキスト ボックス 40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9" name="直線コネクタ 40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10" name="テキスト ボックス 40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11" name="直線コネクタ 41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12" name="テキスト ボックス 41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13" name="直線コネクタ 41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14" name="テキスト ボックス 41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15" name="直線コネクタ 41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16" name="テキスト ボックス 41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7" name="直線コネクタ 4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18" name="テキスト ボックス 41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125730</xdr:rowOff>
    </xdr:from>
    <xdr:to>
      <xdr:col>23</xdr:col>
      <xdr:colOff>516889</xdr:colOff>
      <xdr:row>63</xdr:row>
      <xdr:rowOff>80010</xdr:rowOff>
    </xdr:to>
    <xdr:cxnSp macro="">
      <xdr:nvCxnSpPr>
        <xdr:cNvPr id="420" name="直線コネクタ 419"/>
        <xdr:cNvCxnSpPr/>
      </xdr:nvCxnSpPr>
      <xdr:spPr>
        <a:xfrm flipV="1">
          <a:off x="16318864" y="9555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83837</xdr:rowOff>
    </xdr:from>
    <xdr:ext cx="405111" cy="259045"/>
    <xdr:sp macro="" textlink="">
      <xdr:nvSpPr>
        <xdr:cNvPr id="421" name="【保健センター・保健所】&#10;有形固定資産減価償却率最小値テキスト"/>
        <xdr:cNvSpPr txBox="1"/>
      </xdr:nvSpPr>
      <xdr:spPr>
        <a:xfrm>
          <a:off x="16408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23</xdr:col>
      <xdr:colOff>428625</xdr:colOff>
      <xdr:row>63</xdr:row>
      <xdr:rowOff>80010</xdr:rowOff>
    </xdr:from>
    <xdr:to>
      <xdr:col>23</xdr:col>
      <xdr:colOff>606425</xdr:colOff>
      <xdr:row>63</xdr:row>
      <xdr:rowOff>80010</xdr:rowOff>
    </xdr:to>
    <xdr:cxnSp macro="">
      <xdr:nvCxnSpPr>
        <xdr:cNvPr id="422" name="直線コネクタ 421"/>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72407</xdr:rowOff>
    </xdr:from>
    <xdr:ext cx="405111" cy="259045"/>
    <xdr:sp macro="" textlink="">
      <xdr:nvSpPr>
        <xdr:cNvPr id="423" name="【保健センター・保健所】&#10;有形固定資産減価償却率最大値テキスト"/>
        <xdr:cNvSpPr txBox="1"/>
      </xdr:nvSpPr>
      <xdr:spPr>
        <a:xfrm>
          <a:off x="16408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49.6</a:t>
          </a:r>
          <a:endParaRPr kumimoji="1" lang="ja-JP" altLang="en-US" sz="1000" b="1">
            <a:latin typeface="ＭＳ Ｐゴシック"/>
          </a:endParaRPr>
        </a:p>
      </xdr:txBody>
    </xdr:sp>
    <xdr:clientData/>
  </xdr:oneCellAnchor>
  <xdr:twoCellAnchor>
    <xdr:from>
      <xdr:col>23</xdr:col>
      <xdr:colOff>428625</xdr:colOff>
      <xdr:row>55</xdr:row>
      <xdr:rowOff>125730</xdr:rowOff>
    </xdr:from>
    <xdr:to>
      <xdr:col>23</xdr:col>
      <xdr:colOff>606425</xdr:colOff>
      <xdr:row>55</xdr:row>
      <xdr:rowOff>125730</xdr:rowOff>
    </xdr:to>
    <xdr:cxnSp macro="">
      <xdr:nvCxnSpPr>
        <xdr:cNvPr id="424" name="直線コネクタ 423"/>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160037</xdr:rowOff>
    </xdr:from>
    <xdr:ext cx="405111" cy="259045"/>
    <xdr:sp macro="" textlink="">
      <xdr:nvSpPr>
        <xdr:cNvPr id="425" name="【保健センター・保健所】&#10;有形固定資産減価償却率平均値テキスト"/>
        <xdr:cNvSpPr txBox="1"/>
      </xdr:nvSpPr>
      <xdr:spPr>
        <a:xfrm>
          <a:off x="16408400" y="993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10160</xdr:rowOff>
    </xdr:from>
    <xdr:to>
      <xdr:col>23</xdr:col>
      <xdr:colOff>568325</xdr:colOff>
      <xdr:row>58</xdr:row>
      <xdr:rowOff>111760</xdr:rowOff>
    </xdr:to>
    <xdr:sp macro="" textlink="">
      <xdr:nvSpPr>
        <xdr:cNvPr id="426" name="フローチャート : 判断 425"/>
        <xdr:cNvSpPr/>
      </xdr:nvSpPr>
      <xdr:spPr>
        <a:xfrm>
          <a:off x="162687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90170</xdr:rowOff>
    </xdr:from>
    <xdr:to>
      <xdr:col>22</xdr:col>
      <xdr:colOff>415925</xdr:colOff>
      <xdr:row>60</xdr:row>
      <xdr:rowOff>20320</xdr:rowOff>
    </xdr:to>
    <xdr:sp macro="" textlink="">
      <xdr:nvSpPr>
        <xdr:cNvPr id="427" name="フローチャート : 判断 426"/>
        <xdr:cNvSpPr/>
      </xdr:nvSpPr>
      <xdr:spPr>
        <a:xfrm>
          <a:off x="15430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36847</xdr:rowOff>
    </xdr:from>
    <xdr:ext cx="405111" cy="259045"/>
    <xdr:sp macro="" textlink="">
      <xdr:nvSpPr>
        <xdr:cNvPr id="428" name="n_1aveValue【保健センター・保健所】&#10;有形固定資産減価償却率"/>
        <xdr:cNvSpPr txBox="1"/>
      </xdr:nvSpPr>
      <xdr:spPr>
        <a:xfrm>
          <a:off x="15266043"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29" name="テキスト ボックス 4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30" name="テキスト ボックス 4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1" name="テキスト ボックス 4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2" name="テキスト ボックス 4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3" name="テキスト ボックス 4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158750</xdr:rowOff>
    </xdr:from>
    <xdr:to>
      <xdr:col>22</xdr:col>
      <xdr:colOff>415925</xdr:colOff>
      <xdr:row>62</xdr:row>
      <xdr:rowOff>88900</xdr:rowOff>
    </xdr:to>
    <xdr:sp macro="" textlink="">
      <xdr:nvSpPr>
        <xdr:cNvPr id="434" name="円/楕円 433"/>
        <xdr:cNvSpPr/>
      </xdr:nvSpPr>
      <xdr:spPr>
        <a:xfrm>
          <a:off x="1543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80027</xdr:rowOff>
    </xdr:from>
    <xdr:ext cx="405111" cy="259045"/>
    <xdr:sp macro="" textlink="">
      <xdr:nvSpPr>
        <xdr:cNvPr id="435" name="n_1mainValue【保健センター・保健所】&#10;有形固定資産減価償却率"/>
        <xdr:cNvSpPr txBox="1"/>
      </xdr:nvSpPr>
      <xdr:spPr>
        <a:xfrm>
          <a:off x="15266043"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6" name="正方形/長方形 4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7" name="正方形/長方形 4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8" name="正方形/長方形 4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9" name="正方形/長方形 4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0" name="正方形/長方形 4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1" name="正方形/長方形 4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2" name="正方形/長方形 4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3" name="正方形/長方形 4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4" name="テキスト ボックス 4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5" name="直線コネクタ 4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46" name="直線コネクタ 44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47" name="テキスト ボックス 44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48" name="直線コネクタ 44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49" name="テキスト ボックス 44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50" name="直線コネクタ 44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51" name="テキスト ボックス 45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52" name="直線コネクタ 45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53" name="テキスト ボックス 45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54" name="直線コネクタ 45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55" name="テキスト ボックス 45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56" name="直線コネクタ 45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57" name="テキスト ボックス 45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8" name="直線コネクタ 4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9" name="テキスト ボックス 4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6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114300</xdr:rowOff>
    </xdr:from>
    <xdr:to>
      <xdr:col>32</xdr:col>
      <xdr:colOff>186689</xdr:colOff>
      <xdr:row>64</xdr:row>
      <xdr:rowOff>0</xdr:rowOff>
    </xdr:to>
    <xdr:cxnSp macro="">
      <xdr:nvCxnSpPr>
        <xdr:cNvPr id="461" name="直線コネクタ 460"/>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62"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63" name="直線コネクタ 462"/>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60977</xdr:rowOff>
    </xdr:from>
    <xdr:ext cx="469744" cy="259045"/>
    <xdr:sp macro="" textlink="">
      <xdr:nvSpPr>
        <xdr:cNvPr id="464" name="【保健センター・保健所】&#10;一人当たり面積最大値テキスト"/>
        <xdr:cNvSpPr txBox="1"/>
      </xdr:nvSpPr>
      <xdr:spPr>
        <a:xfrm>
          <a:off x="222504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0.085</a:t>
          </a:r>
          <a:endParaRPr kumimoji="1" lang="ja-JP" altLang="en-US" sz="1000" b="1">
            <a:latin typeface="ＭＳ Ｐゴシック"/>
          </a:endParaRPr>
        </a:p>
      </xdr:txBody>
    </xdr:sp>
    <xdr:clientData/>
  </xdr:oneCellAnchor>
  <xdr:twoCellAnchor>
    <xdr:from>
      <xdr:col>32</xdr:col>
      <xdr:colOff>98425</xdr:colOff>
      <xdr:row>56</xdr:row>
      <xdr:rowOff>114300</xdr:rowOff>
    </xdr:from>
    <xdr:to>
      <xdr:col>32</xdr:col>
      <xdr:colOff>276225</xdr:colOff>
      <xdr:row>56</xdr:row>
      <xdr:rowOff>114300</xdr:rowOff>
    </xdr:to>
    <xdr:cxnSp macro="">
      <xdr:nvCxnSpPr>
        <xdr:cNvPr id="465" name="直線コネクタ 464"/>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156227</xdr:rowOff>
    </xdr:from>
    <xdr:ext cx="469744" cy="259045"/>
    <xdr:sp macro="" textlink="">
      <xdr:nvSpPr>
        <xdr:cNvPr id="466" name="【保健センター・保健所】&#10;一人当たり面積平均値テキスト"/>
        <xdr:cNvSpPr txBox="1"/>
      </xdr:nvSpPr>
      <xdr:spPr>
        <a:xfrm>
          <a:off x="222504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6350</xdr:rowOff>
    </xdr:from>
    <xdr:to>
      <xdr:col>32</xdr:col>
      <xdr:colOff>238125</xdr:colOff>
      <xdr:row>61</xdr:row>
      <xdr:rowOff>107950</xdr:rowOff>
    </xdr:to>
    <xdr:sp macro="" textlink="">
      <xdr:nvSpPr>
        <xdr:cNvPr id="467" name="フローチャート : 判断 466"/>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56</xdr:row>
      <xdr:rowOff>112485</xdr:rowOff>
    </xdr:from>
    <xdr:to>
      <xdr:col>31</xdr:col>
      <xdr:colOff>85725</xdr:colOff>
      <xdr:row>57</xdr:row>
      <xdr:rowOff>42635</xdr:rowOff>
    </xdr:to>
    <xdr:sp macro="" textlink="">
      <xdr:nvSpPr>
        <xdr:cNvPr id="468" name="フローチャート : 判断 467"/>
        <xdr:cNvSpPr/>
      </xdr:nvSpPr>
      <xdr:spPr>
        <a:xfrm>
          <a:off x="21272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33762</xdr:rowOff>
    </xdr:from>
    <xdr:ext cx="469744" cy="259045"/>
    <xdr:sp macro="" textlink="">
      <xdr:nvSpPr>
        <xdr:cNvPr id="469" name="n_1aveValue【保健センター・保健所】&#10;一人当たり面積"/>
        <xdr:cNvSpPr txBox="1"/>
      </xdr:nvSpPr>
      <xdr:spPr>
        <a:xfrm>
          <a:off x="21075727" y="980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70" name="テキスト ボックス 4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71" name="テキスト ボックス 4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2" name="テキスト ボックス 4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3" name="テキスト ボックス 4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4" name="テキスト ボックス 4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71665</xdr:rowOff>
    </xdr:from>
    <xdr:to>
      <xdr:col>31</xdr:col>
      <xdr:colOff>85725</xdr:colOff>
      <xdr:row>56</xdr:row>
      <xdr:rowOff>1815</xdr:rowOff>
    </xdr:to>
    <xdr:sp macro="" textlink="">
      <xdr:nvSpPr>
        <xdr:cNvPr id="475" name="円/楕円 474"/>
        <xdr:cNvSpPr/>
      </xdr:nvSpPr>
      <xdr:spPr>
        <a:xfrm>
          <a:off x="21272500" y="95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18342</xdr:rowOff>
    </xdr:from>
    <xdr:ext cx="469744" cy="259045"/>
    <xdr:sp macro="" textlink="">
      <xdr:nvSpPr>
        <xdr:cNvPr id="476" name="n_1mainValue【保健センター・保健所】&#10;一人当たり面積"/>
        <xdr:cNvSpPr txBox="1"/>
      </xdr:nvSpPr>
      <xdr:spPr>
        <a:xfrm>
          <a:off x="21075727" y="927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7" name="正方形/長方形 4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8" name="正方形/長方形 4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9" name="正方形/長方形 4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0" name="正方形/長方形 4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1" name="正方形/長方形 4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2" name="正方形/長方形 4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3" name="正方形/長方形 4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4" name="正方形/長方形 4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5" name="テキスト ボックス 4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6" name="直線コネクタ 4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7" name="テキスト ボックス 48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88" name="直線コネクタ 48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89" name="テキスト ボックス 48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90" name="直線コネクタ 48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91" name="テキスト ボックス 49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92" name="直線コネクタ 49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93" name="テキスト ボックス 49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94" name="直線コネクタ 49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95" name="テキスト ボックス 49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96" name="直線コネクタ 49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97" name="テキスト ボックス 49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8" name="直線コネクタ 4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99" name="テキスト ボックス 49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0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118111</xdr:rowOff>
    </xdr:from>
    <xdr:to>
      <xdr:col>23</xdr:col>
      <xdr:colOff>516889</xdr:colOff>
      <xdr:row>86</xdr:row>
      <xdr:rowOff>144780</xdr:rowOff>
    </xdr:to>
    <xdr:cxnSp macro="">
      <xdr:nvCxnSpPr>
        <xdr:cNvPr id="501" name="直線コネクタ 500"/>
        <xdr:cNvCxnSpPr/>
      </xdr:nvCxnSpPr>
      <xdr:spPr>
        <a:xfrm flipV="1">
          <a:off x="16318864" y="13491211"/>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148607</xdr:rowOff>
    </xdr:from>
    <xdr:ext cx="405111" cy="259045"/>
    <xdr:sp macro="" textlink="">
      <xdr:nvSpPr>
        <xdr:cNvPr id="502" name="【消防施設】&#10;有形固定資産減価償却率最小値テキスト"/>
        <xdr:cNvSpPr txBox="1"/>
      </xdr:nvSpPr>
      <xdr:spPr>
        <a:xfrm>
          <a:off x="164084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86</xdr:row>
      <xdr:rowOff>144780</xdr:rowOff>
    </xdr:from>
    <xdr:to>
      <xdr:col>23</xdr:col>
      <xdr:colOff>606425</xdr:colOff>
      <xdr:row>86</xdr:row>
      <xdr:rowOff>144780</xdr:rowOff>
    </xdr:to>
    <xdr:cxnSp macro="">
      <xdr:nvCxnSpPr>
        <xdr:cNvPr id="503" name="直線コネクタ 502"/>
        <xdr:cNvCxnSpPr/>
      </xdr:nvCxnSpPr>
      <xdr:spPr>
        <a:xfrm>
          <a:off x="16230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64788</xdr:rowOff>
    </xdr:from>
    <xdr:ext cx="405111" cy="259045"/>
    <xdr:sp macro="" textlink="">
      <xdr:nvSpPr>
        <xdr:cNvPr id="504" name="【消防施設】&#10;有形固定資産減価償却率最大値テキスト"/>
        <xdr:cNvSpPr txBox="1"/>
      </xdr:nvSpPr>
      <xdr:spPr>
        <a:xfrm>
          <a:off x="164084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78</xdr:row>
      <xdr:rowOff>118111</xdr:rowOff>
    </xdr:from>
    <xdr:to>
      <xdr:col>23</xdr:col>
      <xdr:colOff>606425</xdr:colOff>
      <xdr:row>78</xdr:row>
      <xdr:rowOff>118111</xdr:rowOff>
    </xdr:to>
    <xdr:cxnSp macro="">
      <xdr:nvCxnSpPr>
        <xdr:cNvPr id="505" name="直線コネクタ 504"/>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41927</xdr:rowOff>
    </xdr:from>
    <xdr:ext cx="405111" cy="259045"/>
    <xdr:sp macro="" textlink="">
      <xdr:nvSpPr>
        <xdr:cNvPr id="506" name="【消防施設】&#10;有形固定資産減価償却率平均値テキスト"/>
        <xdr:cNvSpPr txBox="1"/>
      </xdr:nvSpPr>
      <xdr:spPr>
        <a:xfrm>
          <a:off x="164084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63500</xdr:rowOff>
    </xdr:from>
    <xdr:to>
      <xdr:col>23</xdr:col>
      <xdr:colOff>568325</xdr:colOff>
      <xdr:row>82</xdr:row>
      <xdr:rowOff>165100</xdr:rowOff>
    </xdr:to>
    <xdr:sp macro="" textlink="">
      <xdr:nvSpPr>
        <xdr:cNvPr id="507" name="フローチャート : 判断 506"/>
        <xdr:cNvSpPr/>
      </xdr:nvSpPr>
      <xdr:spPr>
        <a:xfrm>
          <a:off x="16268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93980</xdr:rowOff>
    </xdr:from>
    <xdr:to>
      <xdr:col>22</xdr:col>
      <xdr:colOff>415925</xdr:colOff>
      <xdr:row>84</xdr:row>
      <xdr:rowOff>24130</xdr:rowOff>
    </xdr:to>
    <xdr:sp macro="" textlink="">
      <xdr:nvSpPr>
        <xdr:cNvPr id="508" name="フローチャート : 判断 507"/>
        <xdr:cNvSpPr/>
      </xdr:nvSpPr>
      <xdr:spPr>
        <a:xfrm>
          <a:off x="15430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15257</xdr:rowOff>
    </xdr:from>
    <xdr:ext cx="405111" cy="259045"/>
    <xdr:sp macro="" textlink="">
      <xdr:nvSpPr>
        <xdr:cNvPr id="509" name="n_1aveValue【消防施設】&#10;有形固定資産減価償却率"/>
        <xdr:cNvSpPr txBox="1"/>
      </xdr:nvSpPr>
      <xdr:spPr>
        <a:xfrm>
          <a:off x="15266043"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10" name="テキスト ボックス 5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1" name="テキスト ボックス 5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2" name="テキスト ボックス 5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3" name="テキスト ボックス 5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4" name="テキスト ボックス 5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116839</xdr:rowOff>
    </xdr:from>
    <xdr:to>
      <xdr:col>22</xdr:col>
      <xdr:colOff>415925</xdr:colOff>
      <xdr:row>78</xdr:row>
      <xdr:rowOff>46989</xdr:rowOff>
    </xdr:to>
    <xdr:sp macro="" textlink="">
      <xdr:nvSpPr>
        <xdr:cNvPr id="515" name="円/楕円 514"/>
        <xdr:cNvSpPr/>
      </xdr:nvSpPr>
      <xdr:spPr>
        <a:xfrm>
          <a:off x="15430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76</xdr:row>
      <xdr:rowOff>63516</xdr:rowOff>
    </xdr:from>
    <xdr:ext cx="405111" cy="259045"/>
    <xdr:sp macro="" textlink="">
      <xdr:nvSpPr>
        <xdr:cNvPr id="516" name="n_1mainValue【消防施設】&#10;有形固定資産減価償却率"/>
        <xdr:cNvSpPr txBox="1"/>
      </xdr:nvSpPr>
      <xdr:spPr>
        <a:xfrm>
          <a:off x="15266043"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7" name="正方形/長方形 5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8" name="正方形/長方形 5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9" name="正方形/長方形 5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0" name="正方形/長方形 5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1" name="正方形/長方形 5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2" name="正方形/長方形 5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3" name="正方形/長方形 5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4" name="正方形/長方形 5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5" name="テキスト ボックス 5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6" name="直線コネクタ 5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7" name="テキスト ボックス 52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86</xdr:row>
      <xdr:rowOff>38100</xdr:rowOff>
    </xdr:from>
    <xdr:to>
      <xdr:col>33</xdr:col>
      <xdr:colOff>314325</xdr:colOff>
      <xdr:row>86</xdr:row>
      <xdr:rowOff>38100</xdr:rowOff>
    </xdr:to>
    <xdr:cxnSp macro="">
      <xdr:nvCxnSpPr>
        <xdr:cNvPr id="528" name="直線コネクタ 52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29" name="テキスト ボックス 52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30" name="直線コネクタ 52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31" name="テキスト ボックス 53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32" name="直線コネクタ 53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33" name="テキスト ボックス 53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34" name="直線コネクタ 53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35" name="テキスト ボックス 53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36" name="直線コネクタ 5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37" name="テキスト ボックス 5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3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80</xdr:row>
      <xdr:rowOff>106680</xdr:rowOff>
    </xdr:from>
    <xdr:to>
      <xdr:col>32</xdr:col>
      <xdr:colOff>186689</xdr:colOff>
      <xdr:row>85</xdr:row>
      <xdr:rowOff>49530</xdr:rowOff>
    </xdr:to>
    <xdr:cxnSp macro="">
      <xdr:nvCxnSpPr>
        <xdr:cNvPr id="539" name="直線コネクタ 538"/>
        <xdr:cNvCxnSpPr/>
      </xdr:nvCxnSpPr>
      <xdr:spPr>
        <a:xfrm flipV="1">
          <a:off x="22160864" y="13822680"/>
          <a:ext cx="0"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53357</xdr:rowOff>
    </xdr:from>
    <xdr:ext cx="469744" cy="259045"/>
    <xdr:sp macro="" textlink="">
      <xdr:nvSpPr>
        <xdr:cNvPr id="540" name="【消防施設】&#10;一人当たり面積最小値テキスト"/>
        <xdr:cNvSpPr txBox="1"/>
      </xdr:nvSpPr>
      <xdr:spPr>
        <a:xfrm>
          <a:off x="222504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0.087</a:t>
          </a:r>
          <a:endParaRPr kumimoji="1" lang="ja-JP" altLang="en-US" sz="1000" b="1">
            <a:latin typeface="ＭＳ Ｐゴシック"/>
          </a:endParaRPr>
        </a:p>
      </xdr:txBody>
    </xdr:sp>
    <xdr:clientData/>
  </xdr:oneCellAnchor>
  <xdr:twoCellAnchor>
    <xdr:from>
      <xdr:col>32</xdr:col>
      <xdr:colOff>98425</xdr:colOff>
      <xdr:row>85</xdr:row>
      <xdr:rowOff>49530</xdr:rowOff>
    </xdr:from>
    <xdr:to>
      <xdr:col>32</xdr:col>
      <xdr:colOff>276225</xdr:colOff>
      <xdr:row>85</xdr:row>
      <xdr:rowOff>49530</xdr:rowOff>
    </xdr:to>
    <xdr:cxnSp macro="">
      <xdr:nvCxnSpPr>
        <xdr:cNvPr id="541" name="直線コネクタ 540"/>
        <xdr:cNvCxnSpPr/>
      </xdr:nvCxnSpPr>
      <xdr:spPr>
        <a:xfrm>
          <a:off x="22072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79</xdr:row>
      <xdr:rowOff>53357</xdr:rowOff>
    </xdr:from>
    <xdr:ext cx="469744" cy="259045"/>
    <xdr:sp macro="" textlink="">
      <xdr:nvSpPr>
        <xdr:cNvPr id="542" name="【消防施設】&#10;一人当たり面積最大値テキスト"/>
        <xdr:cNvSpPr txBox="1"/>
      </xdr:nvSpPr>
      <xdr:spPr>
        <a:xfrm>
          <a:off x="22250400" y="135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80</xdr:row>
      <xdr:rowOff>106680</xdr:rowOff>
    </xdr:from>
    <xdr:to>
      <xdr:col>32</xdr:col>
      <xdr:colOff>276225</xdr:colOff>
      <xdr:row>80</xdr:row>
      <xdr:rowOff>106680</xdr:rowOff>
    </xdr:to>
    <xdr:cxnSp macro="">
      <xdr:nvCxnSpPr>
        <xdr:cNvPr id="543" name="直線コネクタ 542"/>
        <xdr:cNvCxnSpPr/>
      </xdr:nvCxnSpPr>
      <xdr:spPr>
        <a:xfrm>
          <a:off x="22072600" y="1382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544" name="【消防施設】&#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45" name="フローチャート : 判断 544"/>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77</xdr:row>
      <xdr:rowOff>90170</xdr:rowOff>
    </xdr:from>
    <xdr:to>
      <xdr:col>31</xdr:col>
      <xdr:colOff>85725</xdr:colOff>
      <xdr:row>78</xdr:row>
      <xdr:rowOff>20320</xdr:rowOff>
    </xdr:to>
    <xdr:sp macro="" textlink="">
      <xdr:nvSpPr>
        <xdr:cNvPr id="546" name="フローチャート : 判断 545"/>
        <xdr:cNvSpPr/>
      </xdr:nvSpPr>
      <xdr:spPr>
        <a:xfrm>
          <a:off x="21272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36847</xdr:rowOff>
    </xdr:from>
    <xdr:ext cx="469744" cy="259045"/>
    <xdr:sp macro="" textlink="">
      <xdr:nvSpPr>
        <xdr:cNvPr id="547" name="n_1aveValue【消防施設】&#10;一人当たり面積"/>
        <xdr:cNvSpPr txBox="1"/>
      </xdr:nvSpPr>
      <xdr:spPr>
        <a:xfrm>
          <a:off x="21075727" y="130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48" name="テキスト ボックス 5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49" name="テキスト ボックス 5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0" name="テキスト ボックス 5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1" name="テキスト ボックス 5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2" name="テキスト ボックス 5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78739</xdr:rowOff>
    </xdr:from>
    <xdr:to>
      <xdr:col>31</xdr:col>
      <xdr:colOff>85725</xdr:colOff>
      <xdr:row>83</xdr:row>
      <xdr:rowOff>8889</xdr:rowOff>
    </xdr:to>
    <xdr:sp macro="" textlink="">
      <xdr:nvSpPr>
        <xdr:cNvPr id="553" name="円/楕円 552"/>
        <xdr:cNvSpPr/>
      </xdr:nvSpPr>
      <xdr:spPr>
        <a:xfrm>
          <a:off x="2127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xdr:rowOff>
    </xdr:from>
    <xdr:ext cx="469744" cy="259045"/>
    <xdr:sp macro="" textlink="">
      <xdr:nvSpPr>
        <xdr:cNvPr id="554" name="n_1mainValue【消防施設】&#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55" name="正方形/長方形 5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56" name="正方形/長方形 5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57" name="正方形/長方形 5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58" name="正方形/長方形 5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59" name="正方形/長方形 5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0" name="正方形/長方形 5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1" name="正方形/長方形 5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2" name="正方形/長方形 5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63" name="テキスト ボックス 5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64" name="直線コネクタ 5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65" name="直線コネクタ 56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66" name="テキスト ボックス 565"/>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67" name="直線コネクタ 56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68" name="テキスト ボックス 56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69" name="直線コネクタ 56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70" name="テキスト ボックス 56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71" name="直線コネクタ 57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72" name="テキスト ボックス 57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73" name="直線コネクタ 57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74" name="テキスト ボックス 57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75" name="直線コネクタ 5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76" name="テキスト ボックス 5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7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120014</xdr:rowOff>
    </xdr:from>
    <xdr:to>
      <xdr:col>23</xdr:col>
      <xdr:colOff>516889</xdr:colOff>
      <xdr:row>107</xdr:row>
      <xdr:rowOff>47625</xdr:rowOff>
    </xdr:to>
    <xdr:cxnSp macro="">
      <xdr:nvCxnSpPr>
        <xdr:cNvPr id="578" name="直線コネクタ 577"/>
        <xdr:cNvCxnSpPr/>
      </xdr:nvCxnSpPr>
      <xdr:spPr>
        <a:xfrm flipV="1">
          <a:off x="16318864" y="17607914"/>
          <a:ext cx="0" cy="78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51452</xdr:rowOff>
    </xdr:from>
    <xdr:ext cx="405111" cy="259045"/>
    <xdr:sp macro="" textlink="">
      <xdr:nvSpPr>
        <xdr:cNvPr id="579" name="【庁舎】&#10;有形固定資産減価償却率最小値テキスト"/>
        <xdr:cNvSpPr txBox="1"/>
      </xdr:nvSpPr>
      <xdr:spPr>
        <a:xfrm>
          <a:off x="16408400"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23</xdr:col>
      <xdr:colOff>428625</xdr:colOff>
      <xdr:row>107</xdr:row>
      <xdr:rowOff>47625</xdr:rowOff>
    </xdr:from>
    <xdr:to>
      <xdr:col>23</xdr:col>
      <xdr:colOff>606425</xdr:colOff>
      <xdr:row>107</xdr:row>
      <xdr:rowOff>47625</xdr:rowOff>
    </xdr:to>
    <xdr:cxnSp macro="">
      <xdr:nvCxnSpPr>
        <xdr:cNvPr id="580" name="直線コネクタ 579"/>
        <xdr:cNvCxnSpPr/>
      </xdr:nvCxnSpPr>
      <xdr:spPr>
        <a:xfrm>
          <a:off x="16230600" y="1839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66691</xdr:rowOff>
    </xdr:from>
    <xdr:ext cx="405111" cy="259045"/>
    <xdr:sp macro="" textlink="">
      <xdr:nvSpPr>
        <xdr:cNvPr id="581" name="【庁舎】&#10;有形固定資産減価償却率最大値テキスト"/>
        <xdr:cNvSpPr txBox="1"/>
      </xdr:nvSpPr>
      <xdr:spPr>
        <a:xfrm>
          <a:off x="16408400" y="1738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a:t>
          </a:r>
          <a:endParaRPr kumimoji="1" lang="ja-JP" altLang="en-US" sz="1000" b="1">
            <a:latin typeface="ＭＳ Ｐゴシック"/>
          </a:endParaRPr>
        </a:p>
      </xdr:txBody>
    </xdr:sp>
    <xdr:clientData/>
  </xdr:oneCellAnchor>
  <xdr:twoCellAnchor>
    <xdr:from>
      <xdr:col>23</xdr:col>
      <xdr:colOff>428625</xdr:colOff>
      <xdr:row>102</xdr:row>
      <xdr:rowOff>120014</xdr:rowOff>
    </xdr:from>
    <xdr:to>
      <xdr:col>23</xdr:col>
      <xdr:colOff>606425</xdr:colOff>
      <xdr:row>102</xdr:row>
      <xdr:rowOff>120014</xdr:rowOff>
    </xdr:to>
    <xdr:cxnSp macro="">
      <xdr:nvCxnSpPr>
        <xdr:cNvPr id="582" name="直線コネクタ 581"/>
        <xdr:cNvCxnSpPr/>
      </xdr:nvCxnSpPr>
      <xdr:spPr>
        <a:xfrm>
          <a:off x="16230600" y="176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30497</xdr:rowOff>
    </xdr:from>
    <xdr:ext cx="405111" cy="259045"/>
    <xdr:sp macro="" textlink="">
      <xdr:nvSpPr>
        <xdr:cNvPr id="583" name="【庁舎】&#10;有形固定資産減価償却率平均値テキスト"/>
        <xdr:cNvSpPr txBox="1"/>
      </xdr:nvSpPr>
      <xdr:spPr>
        <a:xfrm>
          <a:off x="16408400" y="1803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52070</xdr:rowOff>
    </xdr:from>
    <xdr:to>
      <xdr:col>23</xdr:col>
      <xdr:colOff>568325</xdr:colOff>
      <xdr:row>105</xdr:row>
      <xdr:rowOff>153670</xdr:rowOff>
    </xdr:to>
    <xdr:sp macro="" textlink="">
      <xdr:nvSpPr>
        <xdr:cNvPr id="584" name="フローチャート : 判断 583"/>
        <xdr:cNvSpPr/>
      </xdr:nvSpPr>
      <xdr:spPr>
        <a:xfrm>
          <a:off x="16268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166370</xdr:rowOff>
    </xdr:from>
    <xdr:to>
      <xdr:col>22</xdr:col>
      <xdr:colOff>415925</xdr:colOff>
      <xdr:row>103</xdr:row>
      <xdr:rowOff>96520</xdr:rowOff>
    </xdr:to>
    <xdr:sp macro="" textlink="">
      <xdr:nvSpPr>
        <xdr:cNvPr id="585" name="フローチャート : 判断 584"/>
        <xdr:cNvSpPr/>
      </xdr:nvSpPr>
      <xdr:spPr>
        <a:xfrm>
          <a:off x="15430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87647</xdr:rowOff>
    </xdr:from>
    <xdr:ext cx="405111" cy="259045"/>
    <xdr:sp macro="" textlink="">
      <xdr:nvSpPr>
        <xdr:cNvPr id="586" name="n_1aveValue【庁舎】&#10;有形固定資産減価償却率"/>
        <xdr:cNvSpPr txBox="1"/>
      </xdr:nvSpPr>
      <xdr:spPr>
        <a:xfrm>
          <a:off x="15266043"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87" name="テキスト ボックス 5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88" name="テキスト ボックス 5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89" name="テキスト ボックス 5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0" name="テキスト ボックス 5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91" name="テキスト ボックス 5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19686</xdr:rowOff>
    </xdr:from>
    <xdr:to>
      <xdr:col>22</xdr:col>
      <xdr:colOff>415925</xdr:colOff>
      <xdr:row>101</xdr:row>
      <xdr:rowOff>121286</xdr:rowOff>
    </xdr:to>
    <xdr:sp macro="" textlink="">
      <xdr:nvSpPr>
        <xdr:cNvPr id="592" name="円/楕円 591"/>
        <xdr:cNvSpPr/>
      </xdr:nvSpPr>
      <xdr:spPr>
        <a:xfrm>
          <a:off x="15430500" y="17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137813</xdr:rowOff>
    </xdr:from>
    <xdr:ext cx="405111" cy="259045"/>
    <xdr:sp macro="" textlink="">
      <xdr:nvSpPr>
        <xdr:cNvPr id="593" name="n_1mainValue【庁舎】&#10;有形固定資産減価償却率"/>
        <xdr:cNvSpPr txBox="1"/>
      </xdr:nvSpPr>
      <xdr:spPr>
        <a:xfrm>
          <a:off x="15266043" y="1711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04" name="テキスト ボックス 6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05" name="直線コネクタ 6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06" name="テキスト ボックス 6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07" name="直線コネクタ 6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08" name="テキスト ボックス 6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09" name="直線コネクタ 6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10" name="テキスト ボックス 6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11" name="直線コネクタ 6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12" name="テキスト ボックス 6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13" name="直線コネクタ 6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14" name="テキスト ボックス 6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163830</xdr:rowOff>
    </xdr:from>
    <xdr:to>
      <xdr:col>32</xdr:col>
      <xdr:colOff>186689</xdr:colOff>
      <xdr:row>108</xdr:row>
      <xdr:rowOff>129539</xdr:rowOff>
    </xdr:to>
    <xdr:cxnSp macro="">
      <xdr:nvCxnSpPr>
        <xdr:cNvPr id="618" name="直線コネクタ 617"/>
        <xdr:cNvCxnSpPr/>
      </xdr:nvCxnSpPr>
      <xdr:spPr>
        <a:xfrm flipV="1">
          <a:off x="22160864" y="1730883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133366</xdr:rowOff>
    </xdr:from>
    <xdr:ext cx="469744" cy="259045"/>
    <xdr:sp macro="" textlink="">
      <xdr:nvSpPr>
        <xdr:cNvPr id="619" name="【庁舎】&#10;一人当たり面積最小値テキスト"/>
        <xdr:cNvSpPr txBox="1"/>
      </xdr:nvSpPr>
      <xdr:spPr>
        <a:xfrm>
          <a:off x="222504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0.206</a:t>
          </a:r>
          <a:endParaRPr kumimoji="1" lang="ja-JP" altLang="en-US" sz="1000" b="1">
            <a:latin typeface="ＭＳ Ｐゴシック"/>
          </a:endParaRPr>
        </a:p>
      </xdr:txBody>
    </xdr:sp>
    <xdr:clientData/>
  </xdr:oneCellAnchor>
  <xdr:twoCellAnchor>
    <xdr:from>
      <xdr:col>32</xdr:col>
      <xdr:colOff>98425</xdr:colOff>
      <xdr:row>108</xdr:row>
      <xdr:rowOff>129539</xdr:rowOff>
    </xdr:from>
    <xdr:to>
      <xdr:col>32</xdr:col>
      <xdr:colOff>276225</xdr:colOff>
      <xdr:row>108</xdr:row>
      <xdr:rowOff>129539</xdr:rowOff>
    </xdr:to>
    <xdr:cxnSp macro="">
      <xdr:nvCxnSpPr>
        <xdr:cNvPr id="620" name="直線コネクタ 619"/>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110507</xdr:rowOff>
    </xdr:from>
    <xdr:ext cx="469744" cy="259045"/>
    <xdr:sp macro="" textlink="">
      <xdr:nvSpPr>
        <xdr:cNvPr id="621" name="【庁舎】&#10;一人当たり面積最大値テキスト"/>
        <xdr:cNvSpPr txBox="1"/>
      </xdr:nvSpPr>
      <xdr:spPr>
        <a:xfrm>
          <a:off x="22250400" y="1708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0.557</a:t>
          </a:r>
          <a:endParaRPr kumimoji="1" lang="ja-JP" altLang="en-US" sz="1000" b="1">
            <a:latin typeface="ＭＳ Ｐゴシック"/>
          </a:endParaRPr>
        </a:p>
      </xdr:txBody>
    </xdr:sp>
    <xdr:clientData/>
  </xdr:oneCellAnchor>
  <xdr:twoCellAnchor>
    <xdr:from>
      <xdr:col>32</xdr:col>
      <xdr:colOff>98425</xdr:colOff>
      <xdr:row>100</xdr:row>
      <xdr:rowOff>163830</xdr:rowOff>
    </xdr:from>
    <xdr:to>
      <xdr:col>32</xdr:col>
      <xdr:colOff>276225</xdr:colOff>
      <xdr:row>100</xdr:row>
      <xdr:rowOff>163830</xdr:rowOff>
    </xdr:to>
    <xdr:cxnSp macro="">
      <xdr:nvCxnSpPr>
        <xdr:cNvPr id="622" name="直線コネクタ 621"/>
        <xdr:cNvCxnSpPr/>
      </xdr:nvCxnSpPr>
      <xdr:spPr>
        <a:xfrm>
          <a:off x="22072600" y="1730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19066</xdr:rowOff>
    </xdr:from>
    <xdr:ext cx="469744" cy="259045"/>
    <xdr:sp macro="" textlink="">
      <xdr:nvSpPr>
        <xdr:cNvPr id="623" name="【庁舎】&#10;一人当たり面積平均値テキスト"/>
        <xdr:cNvSpPr txBox="1"/>
      </xdr:nvSpPr>
      <xdr:spPr>
        <a:xfrm>
          <a:off x="22250400" y="18192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40639</xdr:rowOff>
    </xdr:from>
    <xdr:to>
      <xdr:col>32</xdr:col>
      <xdr:colOff>238125</xdr:colOff>
      <xdr:row>106</xdr:row>
      <xdr:rowOff>142239</xdr:rowOff>
    </xdr:to>
    <xdr:sp macro="" textlink="">
      <xdr:nvSpPr>
        <xdr:cNvPr id="624" name="フローチャート : 判断 623"/>
        <xdr:cNvSpPr/>
      </xdr:nvSpPr>
      <xdr:spPr>
        <a:xfrm>
          <a:off x="221107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135889</xdr:rowOff>
    </xdr:from>
    <xdr:to>
      <xdr:col>31</xdr:col>
      <xdr:colOff>85725</xdr:colOff>
      <xdr:row>106</xdr:row>
      <xdr:rowOff>66039</xdr:rowOff>
    </xdr:to>
    <xdr:sp macro="" textlink="">
      <xdr:nvSpPr>
        <xdr:cNvPr id="625" name="フローチャート : 判断 624"/>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57166</xdr:rowOff>
    </xdr:from>
    <xdr:ext cx="469744" cy="259045"/>
    <xdr:sp macro="" textlink="">
      <xdr:nvSpPr>
        <xdr:cNvPr id="626" name="n_1aveValue【庁舎】&#10;一人当たり面積"/>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162561</xdr:rowOff>
    </xdr:from>
    <xdr:to>
      <xdr:col>31</xdr:col>
      <xdr:colOff>85725</xdr:colOff>
      <xdr:row>104</xdr:row>
      <xdr:rowOff>92711</xdr:rowOff>
    </xdr:to>
    <xdr:sp macro="" textlink="">
      <xdr:nvSpPr>
        <xdr:cNvPr id="632" name="円/楕円 631"/>
        <xdr:cNvSpPr/>
      </xdr:nvSpPr>
      <xdr:spPr>
        <a:xfrm>
          <a:off x="21272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109238</xdr:rowOff>
    </xdr:from>
    <xdr:ext cx="469744" cy="259045"/>
    <xdr:sp macro="" textlink="">
      <xdr:nvSpPr>
        <xdr:cNvPr id="633" name="n_1mainValue【庁舎】&#10;一人当たり面積"/>
        <xdr:cNvSpPr txBox="1"/>
      </xdr:nvSpPr>
      <xdr:spPr>
        <a:xfrm>
          <a:off x="21075727" y="175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34" name="正方形/長方形 6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36" name="テキスト ボックス 6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た場合、消防施設、庁舎については有形固定資産減価償却率が高くなっており、図書館、一般廃棄物処理施設、体育館・プール、保健センター・保健所、福祉施設、市民会館については低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市では今後、全施設について公共施設等総合管理計画に基づく個別施設計画を策定する予定となっており、長期的な視点で施設の更新、長寿命化を計画的に行い、適切な施設配置を実現できるよう取り組んでい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の減少や長引く景気低迷による税収の減などにより脆弱な財政基盤となっており、本市の財政力指数は類似団体平均を大きく下回っている状況である。今後、歳出の徹底的な見直しや事務事業の効率化を図るとともに自主財源の確保（税収等向上対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13758</xdr:rowOff>
    </xdr:to>
    <xdr:cxnSp macro="">
      <xdr:nvCxnSpPr>
        <xdr:cNvPr id="63" name="直線コネクタ 62"/>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104775</xdr:rowOff>
    </xdr:from>
    <xdr:to>
      <xdr:col>7</xdr:col>
      <xdr:colOff>152400</xdr:colOff>
      <xdr:row>44</xdr:row>
      <xdr:rowOff>104775</xdr:rowOff>
    </xdr:to>
    <xdr:cxnSp macro="">
      <xdr:nvCxnSpPr>
        <xdr:cNvPr id="68" name="直線コネクタ 67"/>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104775</xdr:rowOff>
    </xdr:from>
    <xdr:to>
      <xdr:col>6</xdr:col>
      <xdr:colOff>0</xdr:colOff>
      <xdr:row>44</xdr:row>
      <xdr:rowOff>104775</xdr:rowOff>
    </xdr:to>
    <xdr:cxnSp macro="">
      <xdr:nvCxnSpPr>
        <xdr:cNvPr id="71" name="直線コネクタ 70"/>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104775</xdr:rowOff>
    </xdr:to>
    <xdr:cxnSp macro="">
      <xdr:nvCxnSpPr>
        <xdr:cNvPr id="74" name="直線コネクタ 73"/>
        <xdr:cNvCxnSpPr/>
      </xdr:nvCxnSpPr>
      <xdr:spPr>
        <a:xfrm>
          <a:off x="2336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104775</xdr:rowOff>
    </xdr:to>
    <xdr:cxnSp macro="">
      <xdr:nvCxnSpPr>
        <xdr:cNvPr id="77" name="直線コネクタ 76"/>
        <xdr:cNvCxnSpPr/>
      </xdr:nvCxnSpPr>
      <xdr:spPr>
        <a:xfrm flipV="1">
          <a:off x="1447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53975</xdr:rowOff>
    </xdr:from>
    <xdr:to>
      <xdr:col>7</xdr:col>
      <xdr:colOff>203200</xdr:colOff>
      <xdr:row>44</xdr:row>
      <xdr:rowOff>155575</xdr:rowOff>
    </xdr:to>
    <xdr:sp macro="" textlink="">
      <xdr:nvSpPr>
        <xdr:cNvPr id="87" name="円/楕円 86"/>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121302</xdr:rowOff>
    </xdr:from>
    <xdr:ext cx="762000" cy="259045"/>
    <xdr:sp macro="" textlink="">
      <xdr:nvSpPr>
        <xdr:cNvPr id="88" name="財政力該当値テキスト"/>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53975</xdr:rowOff>
    </xdr:from>
    <xdr:to>
      <xdr:col>6</xdr:col>
      <xdr:colOff>50800</xdr:colOff>
      <xdr:row>44</xdr:row>
      <xdr:rowOff>155575</xdr:rowOff>
    </xdr:to>
    <xdr:sp macro="" textlink="">
      <xdr:nvSpPr>
        <xdr:cNvPr id="89" name="円/楕円 88"/>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140352</xdr:rowOff>
    </xdr:from>
    <xdr:ext cx="736600" cy="259045"/>
    <xdr:sp macro="" textlink="">
      <xdr:nvSpPr>
        <xdr:cNvPr id="90" name="テキスト ボックス 89"/>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53975</xdr:rowOff>
    </xdr:from>
    <xdr:to>
      <xdr:col>4</xdr:col>
      <xdr:colOff>533400</xdr:colOff>
      <xdr:row>44</xdr:row>
      <xdr:rowOff>155575</xdr:rowOff>
    </xdr:to>
    <xdr:sp macro="" textlink="">
      <xdr:nvSpPr>
        <xdr:cNvPr id="91" name="円/楕円 90"/>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140352</xdr:rowOff>
    </xdr:from>
    <xdr:ext cx="762000" cy="259045"/>
    <xdr:sp macro="" textlink="">
      <xdr:nvSpPr>
        <xdr:cNvPr id="92" name="テキスト ボックス 91"/>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3" name="円/楕円 92"/>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4" name="テキスト ボックス 93"/>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53975</xdr:rowOff>
    </xdr:from>
    <xdr:to>
      <xdr:col>2</xdr:col>
      <xdr:colOff>127000</xdr:colOff>
      <xdr:row>44</xdr:row>
      <xdr:rowOff>155575</xdr:rowOff>
    </xdr:to>
    <xdr:sp macro="" textlink="">
      <xdr:nvSpPr>
        <xdr:cNvPr id="95" name="円/楕円 94"/>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140352</xdr:rowOff>
    </xdr:from>
    <xdr:ext cx="762000" cy="259045"/>
    <xdr:sp macro="" textlink="">
      <xdr:nvSpPr>
        <xdr:cNvPr id="96" name="テキスト ボックス 95"/>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これまで継続的に地方債の繰上償還を実施し公債費の抑制を図ってきたことにより、類似団体平均を下回っているが、福祉・社会保障関係を始めとした扶助費が年々増加しており、また、人件費に係るものが高い割合を示しているため、定員適正化計画に基づく新規採用者の抑制、組織・職員配置の見直しなどにより、定員適正化を図り義務的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24493</xdr:rowOff>
    </xdr:from>
    <xdr:to>
      <xdr:col>7</xdr:col>
      <xdr:colOff>152400</xdr:colOff>
      <xdr:row>66</xdr:row>
      <xdr:rowOff>106680</xdr:rowOff>
    </xdr:to>
    <xdr:cxnSp macro="">
      <xdr:nvCxnSpPr>
        <xdr:cNvPr id="128" name="直線コネクタ 127"/>
        <xdr:cNvCxnSpPr/>
      </xdr:nvCxnSpPr>
      <xdr:spPr>
        <a:xfrm flipV="1">
          <a:off x="4953000" y="10140043"/>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9"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30" name="直線コネクタ 129"/>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110870</xdr:rowOff>
    </xdr:from>
    <xdr:ext cx="762000" cy="259045"/>
    <xdr:sp macro="" textlink="">
      <xdr:nvSpPr>
        <xdr:cNvPr id="131" name="財政構造の弾力性最大値テキスト"/>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7</xdr:col>
      <xdr:colOff>63500</xdr:colOff>
      <xdr:row>59</xdr:row>
      <xdr:rowOff>24493</xdr:rowOff>
    </xdr:from>
    <xdr:to>
      <xdr:col>7</xdr:col>
      <xdr:colOff>241300</xdr:colOff>
      <xdr:row>59</xdr:row>
      <xdr:rowOff>24493</xdr:rowOff>
    </xdr:to>
    <xdr:cxnSp macro="">
      <xdr:nvCxnSpPr>
        <xdr:cNvPr id="132" name="直線コネクタ 131"/>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114119</xdr:rowOff>
    </xdr:from>
    <xdr:to>
      <xdr:col>7</xdr:col>
      <xdr:colOff>152400</xdr:colOff>
      <xdr:row>60</xdr:row>
      <xdr:rowOff>32294</xdr:rowOff>
    </xdr:to>
    <xdr:cxnSp macro="">
      <xdr:nvCxnSpPr>
        <xdr:cNvPr id="133" name="直線コネクタ 132"/>
        <xdr:cNvCxnSpPr/>
      </xdr:nvCxnSpPr>
      <xdr:spPr>
        <a:xfrm flipV="1">
          <a:off x="4114800" y="10229669"/>
          <a:ext cx="8382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11447</xdr:rowOff>
    </xdr:from>
    <xdr:ext cx="762000" cy="259045"/>
    <xdr:sp macro="" textlink="">
      <xdr:nvSpPr>
        <xdr:cNvPr id="134"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35" name="フローチャート : 判断 134"/>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32294</xdr:rowOff>
    </xdr:from>
    <xdr:to>
      <xdr:col>6</xdr:col>
      <xdr:colOff>0</xdr:colOff>
      <xdr:row>60</xdr:row>
      <xdr:rowOff>39188</xdr:rowOff>
    </xdr:to>
    <xdr:cxnSp macro="">
      <xdr:nvCxnSpPr>
        <xdr:cNvPr id="136" name="直線コネクタ 135"/>
        <xdr:cNvCxnSpPr/>
      </xdr:nvCxnSpPr>
      <xdr:spPr>
        <a:xfrm flipV="1">
          <a:off x="3225800" y="1031929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93617</xdr:rowOff>
    </xdr:from>
    <xdr:to>
      <xdr:col>6</xdr:col>
      <xdr:colOff>50800</xdr:colOff>
      <xdr:row>63</xdr:row>
      <xdr:rowOff>23767</xdr:rowOff>
    </xdr:to>
    <xdr:sp macro="" textlink="">
      <xdr:nvSpPr>
        <xdr:cNvPr id="137" name="フローチャート : 判断 136"/>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8544</xdr:rowOff>
    </xdr:from>
    <xdr:ext cx="736600" cy="259045"/>
    <xdr:sp macro="" textlink="">
      <xdr:nvSpPr>
        <xdr:cNvPr id="138" name="テキスト ボックス 137"/>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39188</xdr:rowOff>
    </xdr:from>
    <xdr:to>
      <xdr:col>4</xdr:col>
      <xdr:colOff>482600</xdr:colOff>
      <xdr:row>60</xdr:row>
      <xdr:rowOff>128815</xdr:rowOff>
    </xdr:to>
    <xdr:cxnSp macro="">
      <xdr:nvCxnSpPr>
        <xdr:cNvPr id="139" name="直線コネクタ 138"/>
        <xdr:cNvCxnSpPr/>
      </xdr:nvCxnSpPr>
      <xdr:spPr>
        <a:xfrm flipV="1">
          <a:off x="2336800" y="10326188"/>
          <a:ext cx="889000" cy="8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169454</xdr:rowOff>
    </xdr:from>
    <xdr:to>
      <xdr:col>4</xdr:col>
      <xdr:colOff>533400</xdr:colOff>
      <xdr:row>63</xdr:row>
      <xdr:rowOff>99604</xdr:rowOff>
    </xdr:to>
    <xdr:sp macro="" textlink="">
      <xdr:nvSpPr>
        <xdr:cNvPr id="140" name="フローチャート : 判断 139"/>
        <xdr:cNvSpPr/>
      </xdr:nvSpPr>
      <xdr:spPr>
        <a:xfrm>
          <a:off x="3175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84381</xdr:rowOff>
    </xdr:from>
    <xdr:ext cx="762000" cy="259045"/>
    <xdr:sp macro="" textlink="">
      <xdr:nvSpPr>
        <xdr:cNvPr id="141" name="テキスト ボックス 140"/>
        <xdr:cNvSpPr txBox="1"/>
      </xdr:nvSpPr>
      <xdr:spPr>
        <a:xfrm>
          <a:off x="2844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128815</xdr:rowOff>
    </xdr:from>
    <xdr:to>
      <xdr:col>3</xdr:col>
      <xdr:colOff>279400</xdr:colOff>
      <xdr:row>60</xdr:row>
      <xdr:rowOff>156391</xdr:rowOff>
    </xdr:to>
    <xdr:cxnSp macro="">
      <xdr:nvCxnSpPr>
        <xdr:cNvPr id="142" name="直線コネクタ 141"/>
        <xdr:cNvCxnSpPr/>
      </xdr:nvCxnSpPr>
      <xdr:spPr>
        <a:xfrm flipV="1">
          <a:off x="1447800" y="10415815"/>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107406</xdr:rowOff>
    </xdr:from>
    <xdr:to>
      <xdr:col>3</xdr:col>
      <xdr:colOff>330200</xdr:colOff>
      <xdr:row>63</xdr:row>
      <xdr:rowOff>37556</xdr:rowOff>
    </xdr:to>
    <xdr:sp macro="" textlink="">
      <xdr:nvSpPr>
        <xdr:cNvPr id="143" name="フローチャート : 判断 142"/>
        <xdr:cNvSpPr/>
      </xdr:nvSpPr>
      <xdr:spPr>
        <a:xfrm>
          <a:off x="2286000" y="1073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22333</xdr:rowOff>
    </xdr:from>
    <xdr:ext cx="762000" cy="259045"/>
    <xdr:sp macro="" textlink="">
      <xdr:nvSpPr>
        <xdr:cNvPr id="144" name="テキスト ボックス 143"/>
        <xdr:cNvSpPr txBox="1"/>
      </xdr:nvSpPr>
      <xdr:spPr>
        <a:xfrm>
          <a:off x="1955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45" name="フローチャート : 判断 144"/>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63699</xdr:rowOff>
    </xdr:from>
    <xdr:ext cx="762000" cy="259045"/>
    <xdr:sp macro="" textlink="">
      <xdr:nvSpPr>
        <xdr:cNvPr id="146" name="テキスト ボックス 145"/>
        <xdr:cNvSpPr txBox="1"/>
      </xdr:nvSpPr>
      <xdr:spPr>
        <a:xfrm>
          <a:off x="1066800" y="1086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63319</xdr:rowOff>
    </xdr:from>
    <xdr:to>
      <xdr:col>7</xdr:col>
      <xdr:colOff>203200</xdr:colOff>
      <xdr:row>59</xdr:row>
      <xdr:rowOff>164919</xdr:rowOff>
    </xdr:to>
    <xdr:sp macro="" textlink="">
      <xdr:nvSpPr>
        <xdr:cNvPr id="152" name="円/楕円 151"/>
        <xdr:cNvSpPr/>
      </xdr:nvSpPr>
      <xdr:spPr>
        <a:xfrm>
          <a:off x="49022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156046</xdr:rowOff>
    </xdr:from>
    <xdr:ext cx="762000" cy="259045"/>
    <xdr:sp macro="" textlink="">
      <xdr:nvSpPr>
        <xdr:cNvPr id="153" name="財政構造の弾力性該当値テキスト"/>
        <xdr:cNvSpPr txBox="1"/>
      </xdr:nvSpPr>
      <xdr:spPr>
        <a:xfrm>
          <a:off x="5041900" y="101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152944</xdr:rowOff>
    </xdr:from>
    <xdr:to>
      <xdr:col>6</xdr:col>
      <xdr:colOff>50800</xdr:colOff>
      <xdr:row>60</xdr:row>
      <xdr:rowOff>83094</xdr:rowOff>
    </xdr:to>
    <xdr:sp macro="" textlink="">
      <xdr:nvSpPr>
        <xdr:cNvPr id="154" name="円/楕円 153"/>
        <xdr:cNvSpPr/>
      </xdr:nvSpPr>
      <xdr:spPr>
        <a:xfrm>
          <a:off x="4064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93271</xdr:rowOff>
    </xdr:from>
    <xdr:ext cx="736600" cy="259045"/>
    <xdr:sp macro="" textlink="">
      <xdr:nvSpPr>
        <xdr:cNvPr id="155" name="テキスト ボックス 154"/>
        <xdr:cNvSpPr txBox="1"/>
      </xdr:nvSpPr>
      <xdr:spPr>
        <a:xfrm>
          <a:off x="3733800" y="10037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159838</xdr:rowOff>
    </xdr:from>
    <xdr:to>
      <xdr:col>4</xdr:col>
      <xdr:colOff>533400</xdr:colOff>
      <xdr:row>60</xdr:row>
      <xdr:rowOff>89988</xdr:rowOff>
    </xdr:to>
    <xdr:sp macro="" textlink="">
      <xdr:nvSpPr>
        <xdr:cNvPr id="156" name="円/楕円 155"/>
        <xdr:cNvSpPr/>
      </xdr:nvSpPr>
      <xdr:spPr>
        <a:xfrm>
          <a:off x="3175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100165</xdr:rowOff>
    </xdr:from>
    <xdr:ext cx="762000" cy="259045"/>
    <xdr:sp macro="" textlink="">
      <xdr:nvSpPr>
        <xdr:cNvPr id="157" name="テキスト ボックス 156"/>
        <xdr:cNvSpPr txBox="1"/>
      </xdr:nvSpPr>
      <xdr:spPr>
        <a:xfrm>
          <a:off x="2844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78015</xdr:rowOff>
    </xdr:from>
    <xdr:to>
      <xdr:col>3</xdr:col>
      <xdr:colOff>330200</xdr:colOff>
      <xdr:row>61</xdr:row>
      <xdr:rowOff>8165</xdr:rowOff>
    </xdr:to>
    <xdr:sp macro="" textlink="">
      <xdr:nvSpPr>
        <xdr:cNvPr id="158" name="円/楕円 157"/>
        <xdr:cNvSpPr/>
      </xdr:nvSpPr>
      <xdr:spPr>
        <a:xfrm>
          <a:off x="2286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18342</xdr:rowOff>
    </xdr:from>
    <xdr:ext cx="762000" cy="259045"/>
    <xdr:sp macro="" textlink="">
      <xdr:nvSpPr>
        <xdr:cNvPr id="159" name="テキスト ボックス 158"/>
        <xdr:cNvSpPr txBox="1"/>
      </xdr:nvSpPr>
      <xdr:spPr>
        <a:xfrm>
          <a:off x="1955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105591</xdr:rowOff>
    </xdr:from>
    <xdr:to>
      <xdr:col>2</xdr:col>
      <xdr:colOff>127000</xdr:colOff>
      <xdr:row>61</xdr:row>
      <xdr:rowOff>35741</xdr:rowOff>
    </xdr:to>
    <xdr:sp macro="" textlink="">
      <xdr:nvSpPr>
        <xdr:cNvPr id="160" name="円/楕円 159"/>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45918</xdr:rowOff>
    </xdr:from>
    <xdr:ext cx="762000" cy="259045"/>
    <xdr:sp macro="" textlink="">
      <xdr:nvSpPr>
        <xdr:cNvPr id="161" name="テキスト ボックス 160"/>
        <xdr:cNvSpPr txBox="1"/>
      </xdr:nvSpPr>
      <xdr:spPr>
        <a:xfrm>
          <a:off x="1066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[128,609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定員適正化計画に基づく新規採用者の抑制、組織・職員配置の見直しなどによる人件費の削減や事務事業の見直し・縮減による物件費等の削減を図ってきたことにより、類似団体平均を下回っている。</a:t>
          </a:r>
          <a:endParaRPr lang="ja-JP" altLang="ja-JP" sz="1400">
            <a:effectLst/>
          </a:endParaRPr>
        </a:p>
        <a:p>
          <a:r>
            <a:rPr lang="ja-JP" altLang="ja-JP" sz="1100" b="0" i="0" baseline="0">
              <a:solidFill>
                <a:schemeClr val="dk1"/>
              </a:solidFill>
              <a:effectLst/>
              <a:latin typeface="+mn-lt"/>
              <a:ea typeface="+mn-ea"/>
              <a:cs typeface="+mn-cs"/>
            </a:rPr>
            <a:t>　今後も引き続き人件費削減や経常的な事務的経費の縮減に努める。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8" name="直線コネクタ 177"/>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0" name="直線コネクタ 179"/>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2" name="直線コネクタ 181"/>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4" name="直線コネクタ 183"/>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56001</xdr:rowOff>
    </xdr:from>
    <xdr:to>
      <xdr:col>7</xdr:col>
      <xdr:colOff>152400</xdr:colOff>
      <xdr:row>89</xdr:row>
      <xdr:rowOff>132859</xdr:rowOff>
    </xdr:to>
    <xdr:cxnSp macro="">
      <xdr:nvCxnSpPr>
        <xdr:cNvPr id="189" name="直線コネクタ 188"/>
        <xdr:cNvCxnSpPr/>
      </xdr:nvCxnSpPr>
      <xdr:spPr>
        <a:xfrm flipV="1">
          <a:off x="4953000" y="13943451"/>
          <a:ext cx="0" cy="1448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104936</xdr:rowOff>
    </xdr:from>
    <xdr:ext cx="762000" cy="259045"/>
    <xdr:sp macro="" textlink="">
      <xdr:nvSpPr>
        <xdr:cNvPr id="190" name="人件費・物件費等の状況最小値テキスト"/>
        <xdr:cNvSpPr txBox="1"/>
      </xdr:nvSpPr>
      <xdr:spPr>
        <a:xfrm>
          <a:off x="5041900" y="153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256,528</a:t>
          </a:r>
          <a:endParaRPr kumimoji="1" lang="ja-JP" altLang="en-US" sz="1000" b="1">
            <a:latin typeface="ＭＳ Ｐゴシック"/>
          </a:endParaRPr>
        </a:p>
      </xdr:txBody>
    </xdr:sp>
    <xdr:clientData/>
  </xdr:oneCellAnchor>
  <xdr:twoCellAnchor>
    <xdr:from>
      <xdr:col>7</xdr:col>
      <xdr:colOff>63500</xdr:colOff>
      <xdr:row>89</xdr:row>
      <xdr:rowOff>132859</xdr:rowOff>
    </xdr:from>
    <xdr:to>
      <xdr:col>7</xdr:col>
      <xdr:colOff>241300</xdr:colOff>
      <xdr:row>89</xdr:row>
      <xdr:rowOff>132859</xdr:rowOff>
    </xdr:to>
    <xdr:cxnSp macro="">
      <xdr:nvCxnSpPr>
        <xdr:cNvPr id="191" name="直線コネクタ 190"/>
        <xdr:cNvCxnSpPr/>
      </xdr:nvCxnSpPr>
      <xdr:spPr>
        <a:xfrm>
          <a:off x="4864100" y="1539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142378</xdr:rowOff>
    </xdr:from>
    <xdr:ext cx="762000" cy="259045"/>
    <xdr:sp macro="" textlink="">
      <xdr:nvSpPr>
        <xdr:cNvPr id="192" name="人件費・物件費等の状況最大値テキスト"/>
        <xdr:cNvSpPr txBox="1"/>
      </xdr:nvSpPr>
      <xdr:spPr>
        <a:xfrm>
          <a:off x="5041900" y="1368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106,460</a:t>
          </a:r>
          <a:endParaRPr kumimoji="1" lang="ja-JP" altLang="en-US" sz="1000" b="1">
            <a:latin typeface="ＭＳ Ｐゴシック"/>
          </a:endParaRPr>
        </a:p>
      </xdr:txBody>
    </xdr:sp>
    <xdr:clientData/>
  </xdr:oneCellAnchor>
  <xdr:twoCellAnchor>
    <xdr:from>
      <xdr:col>7</xdr:col>
      <xdr:colOff>63500</xdr:colOff>
      <xdr:row>81</xdr:row>
      <xdr:rowOff>56001</xdr:rowOff>
    </xdr:from>
    <xdr:to>
      <xdr:col>7</xdr:col>
      <xdr:colOff>241300</xdr:colOff>
      <xdr:row>81</xdr:row>
      <xdr:rowOff>56001</xdr:rowOff>
    </xdr:to>
    <xdr:cxnSp macro="">
      <xdr:nvCxnSpPr>
        <xdr:cNvPr id="193" name="直線コネクタ 192"/>
        <xdr:cNvCxnSpPr/>
      </xdr:nvCxnSpPr>
      <xdr:spPr>
        <a:xfrm>
          <a:off x="4864100" y="139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84310</xdr:rowOff>
    </xdr:from>
    <xdr:to>
      <xdr:col>7</xdr:col>
      <xdr:colOff>152400</xdr:colOff>
      <xdr:row>82</xdr:row>
      <xdr:rowOff>98334</xdr:rowOff>
    </xdr:to>
    <xdr:cxnSp macro="">
      <xdr:nvCxnSpPr>
        <xdr:cNvPr id="194" name="直線コネクタ 193"/>
        <xdr:cNvCxnSpPr/>
      </xdr:nvCxnSpPr>
      <xdr:spPr>
        <a:xfrm>
          <a:off x="4114800" y="14143210"/>
          <a:ext cx="838200" cy="1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127103</xdr:rowOff>
    </xdr:from>
    <xdr:ext cx="762000" cy="259045"/>
    <xdr:sp macro="" textlink="">
      <xdr:nvSpPr>
        <xdr:cNvPr id="195" name="人件費・物件費等の状況平均値テキスト"/>
        <xdr:cNvSpPr txBox="1"/>
      </xdr:nvSpPr>
      <xdr:spPr>
        <a:xfrm>
          <a:off x="5041900" y="14357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157,509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155026</xdr:rowOff>
    </xdr:from>
    <xdr:to>
      <xdr:col>7</xdr:col>
      <xdr:colOff>203200</xdr:colOff>
      <xdr:row>84</xdr:row>
      <xdr:rowOff>85176</xdr:rowOff>
    </xdr:to>
    <xdr:sp macro="" textlink="">
      <xdr:nvSpPr>
        <xdr:cNvPr id="196" name="フローチャート : 判断 195"/>
        <xdr:cNvSpPr/>
      </xdr:nvSpPr>
      <xdr:spPr>
        <a:xfrm>
          <a:off x="4902200" y="143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48471</xdr:rowOff>
    </xdr:from>
    <xdr:to>
      <xdr:col>6</xdr:col>
      <xdr:colOff>0</xdr:colOff>
      <xdr:row>82</xdr:row>
      <xdr:rowOff>84310</xdr:rowOff>
    </xdr:to>
    <xdr:cxnSp macro="">
      <xdr:nvCxnSpPr>
        <xdr:cNvPr id="197" name="直線コネクタ 196"/>
        <xdr:cNvCxnSpPr/>
      </xdr:nvCxnSpPr>
      <xdr:spPr>
        <a:xfrm>
          <a:off x="3225800" y="14107371"/>
          <a:ext cx="889000" cy="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121090</xdr:rowOff>
    </xdr:from>
    <xdr:to>
      <xdr:col>6</xdr:col>
      <xdr:colOff>50800</xdr:colOff>
      <xdr:row>84</xdr:row>
      <xdr:rowOff>51240</xdr:rowOff>
    </xdr:to>
    <xdr:sp macro="" textlink="">
      <xdr:nvSpPr>
        <xdr:cNvPr id="198" name="フローチャート : 判断 197"/>
        <xdr:cNvSpPr/>
      </xdr:nvSpPr>
      <xdr:spPr>
        <a:xfrm>
          <a:off x="4064000" y="143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36017</xdr:rowOff>
    </xdr:from>
    <xdr:ext cx="736600" cy="259045"/>
    <xdr:sp macro="" textlink="">
      <xdr:nvSpPr>
        <xdr:cNvPr id="199" name="テキスト ボックス 198"/>
        <xdr:cNvSpPr txBox="1"/>
      </xdr:nvSpPr>
      <xdr:spPr>
        <a:xfrm>
          <a:off x="3733800" y="14437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48471</xdr:rowOff>
    </xdr:from>
    <xdr:to>
      <xdr:col>4</xdr:col>
      <xdr:colOff>482600</xdr:colOff>
      <xdr:row>82</xdr:row>
      <xdr:rowOff>52671</xdr:rowOff>
    </xdr:to>
    <xdr:cxnSp macro="">
      <xdr:nvCxnSpPr>
        <xdr:cNvPr id="200" name="直線コネクタ 199"/>
        <xdr:cNvCxnSpPr/>
      </xdr:nvCxnSpPr>
      <xdr:spPr>
        <a:xfrm flipV="1">
          <a:off x="2336800" y="14107371"/>
          <a:ext cx="88900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98351</xdr:rowOff>
    </xdr:from>
    <xdr:to>
      <xdr:col>4</xdr:col>
      <xdr:colOff>533400</xdr:colOff>
      <xdr:row>84</xdr:row>
      <xdr:rowOff>28501</xdr:rowOff>
    </xdr:to>
    <xdr:sp macro="" textlink="">
      <xdr:nvSpPr>
        <xdr:cNvPr id="201" name="フローチャート : 判断 200"/>
        <xdr:cNvSpPr/>
      </xdr:nvSpPr>
      <xdr:spPr>
        <a:xfrm>
          <a:off x="3175000" y="1432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13278</xdr:rowOff>
    </xdr:from>
    <xdr:ext cx="762000" cy="259045"/>
    <xdr:sp macro="" textlink="">
      <xdr:nvSpPr>
        <xdr:cNvPr id="202" name="テキスト ボックス 201"/>
        <xdr:cNvSpPr txBox="1"/>
      </xdr:nvSpPr>
      <xdr:spPr>
        <a:xfrm>
          <a:off x="2844800" y="1441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1496</xdr:rowOff>
    </xdr:from>
    <xdr:to>
      <xdr:col>3</xdr:col>
      <xdr:colOff>279400</xdr:colOff>
      <xdr:row>82</xdr:row>
      <xdr:rowOff>52671</xdr:rowOff>
    </xdr:to>
    <xdr:cxnSp macro="">
      <xdr:nvCxnSpPr>
        <xdr:cNvPr id="203" name="直線コネクタ 202"/>
        <xdr:cNvCxnSpPr/>
      </xdr:nvCxnSpPr>
      <xdr:spPr>
        <a:xfrm>
          <a:off x="1447800" y="14060396"/>
          <a:ext cx="889000" cy="5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65148</xdr:rowOff>
    </xdr:from>
    <xdr:to>
      <xdr:col>3</xdr:col>
      <xdr:colOff>330200</xdr:colOff>
      <xdr:row>83</xdr:row>
      <xdr:rowOff>166748</xdr:rowOff>
    </xdr:to>
    <xdr:sp macro="" textlink="">
      <xdr:nvSpPr>
        <xdr:cNvPr id="204" name="フローチャート : 判断 203"/>
        <xdr:cNvSpPr/>
      </xdr:nvSpPr>
      <xdr:spPr>
        <a:xfrm>
          <a:off x="2286000" y="142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151525</xdr:rowOff>
    </xdr:from>
    <xdr:ext cx="762000" cy="259045"/>
    <xdr:sp macro="" textlink="">
      <xdr:nvSpPr>
        <xdr:cNvPr id="205" name="テキスト ボックス 204"/>
        <xdr:cNvSpPr txBox="1"/>
      </xdr:nvSpPr>
      <xdr:spPr>
        <a:xfrm>
          <a:off x="1955800" y="1438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15083</xdr:rowOff>
    </xdr:from>
    <xdr:to>
      <xdr:col>2</xdr:col>
      <xdr:colOff>127000</xdr:colOff>
      <xdr:row>83</xdr:row>
      <xdr:rowOff>116683</xdr:rowOff>
    </xdr:to>
    <xdr:sp macro="" textlink="">
      <xdr:nvSpPr>
        <xdr:cNvPr id="206" name="フローチャート : 判断 205"/>
        <xdr:cNvSpPr/>
      </xdr:nvSpPr>
      <xdr:spPr>
        <a:xfrm>
          <a:off x="1397000" y="1424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101460</xdr:rowOff>
    </xdr:from>
    <xdr:ext cx="762000" cy="259045"/>
    <xdr:sp macro="" textlink="">
      <xdr:nvSpPr>
        <xdr:cNvPr id="207" name="テキスト ボックス 206"/>
        <xdr:cNvSpPr txBox="1"/>
      </xdr:nvSpPr>
      <xdr:spPr>
        <a:xfrm>
          <a:off x="1066800" y="143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47534</xdr:rowOff>
    </xdr:from>
    <xdr:to>
      <xdr:col>7</xdr:col>
      <xdr:colOff>203200</xdr:colOff>
      <xdr:row>82</xdr:row>
      <xdr:rowOff>149134</xdr:rowOff>
    </xdr:to>
    <xdr:sp macro="" textlink="">
      <xdr:nvSpPr>
        <xdr:cNvPr id="213" name="円/楕円 212"/>
        <xdr:cNvSpPr/>
      </xdr:nvSpPr>
      <xdr:spPr>
        <a:xfrm>
          <a:off x="4902200" y="1410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64061</xdr:rowOff>
    </xdr:from>
    <xdr:ext cx="762000" cy="259045"/>
    <xdr:sp macro="" textlink="">
      <xdr:nvSpPr>
        <xdr:cNvPr id="214" name="人件費・物件費等の状況該当値テキスト"/>
        <xdr:cNvSpPr txBox="1"/>
      </xdr:nvSpPr>
      <xdr:spPr>
        <a:xfrm>
          <a:off x="5041900" y="139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128,609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33510</xdr:rowOff>
    </xdr:from>
    <xdr:to>
      <xdr:col>6</xdr:col>
      <xdr:colOff>50800</xdr:colOff>
      <xdr:row>82</xdr:row>
      <xdr:rowOff>135110</xdr:rowOff>
    </xdr:to>
    <xdr:sp macro="" textlink="">
      <xdr:nvSpPr>
        <xdr:cNvPr id="215" name="円/楕円 214"/>
        <xdr:cNvSpPr/>
      </xdr:nvSpPr>
      <xdr:spPr>
        <a:xfrm>
          <a:off x="4064000" y="140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145287</xdr:rowOff>
    </xdr:from>
    <xdr:ext cx="736600" cy="259045"/>
    <xdr:sp macro="" textlink="">
      <xdr:nvSpPr>
        <xdr:cNvPr id="216" name="テキスト ボックス 215"/>
        <xdr:cNvSpPr txBox="1"/>
      </xdr:nvSpPr>
      <xdr:spPr>
        <a:xfrm>
          <a:off x="3733800" y="13861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127,156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169121</xdr:rowOff>
    </xdr:from>
    <xdr:to>
      <xdr:col>4</xdr:col>
      <xdr:colOff>533400</xdr:colOff>
      <xdr:row>82</xdr:row>
      <xdr:rowOff>99271</xdr:rowOff>
    </xdr:to>
    <xdr:sp macro="" textlink="">
      <xdr:nvSpPr>
        <xdr:cNvPr id="217" name="円/楕円 216"/>
        <xdr:cNvSpPr/>
      </xdr:nvSpPr>
      <xdr:spPr>
        <a:xfrm>
          <a:off x="3175000" y="140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109448</xdr:rowOff>
    </xdr:from>
    <xdr:ext cx="762000" cy="259045"/>
    <xdr:sp macro="" textlink="">
      <xdr:nvSpPr>
        <xdr:cNvPr id="218" name="テキスト ボックス 217"/>
        <xdr:cNvSpPr txBox="1"/>
      </xdr:nvSpPr>
      <xdr:spPr>
        <a:xfrm>
          <a:off x="2844800" y="1382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123,443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1871</xdr:rowOff>
    </xdr:from>
    <xdr:to>
      <xdr:col>3</xdr:col>
      <xdr:colOff>330200</xdr:colOff>
      <xdr:row>82</xdr:row>
      <xdr:rowOff>103471</xdr:rowOff>
    </xdr:to>
    <xdr:sp macro="" textlink="">
      <xdr:nvSpPr>
        <xdr:cNvPr id="219" name="円/楕円 218"/>
        <xdr:cNvSpPr/>
      </xdr:nvSpPr>
      <xdr:spPr>
        <a:xfrm>
          <a:off x="2286000" y="1406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113648</xdr:rowOff>
    </xdr:from>
    <xdr:ext cx="762000" cy="259045"/>
    <xdr:sp macro="" textlink="">
      <xdr:nvSpPr>
        <xdr:cNvPr id="220" name="テキスト ボックス 219"/>
        <xdr:cNvSpPr txBox="1"/>
      </xdr:nvSpPr>
      <xdr:spPr>
        <a:xfrm>
          <a:off x="1955800" y="1382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123,878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122146</xdr:rowOff>
    </xdr:from>
    <xdr:to>
      <xdr:col>2</xdr:col>
      <xdr:colOff>127000</xdr:colOff>
      <xdr:row>82</xdr:row>
      <xdr:rowOff>52296</xdr:rowOff>
    </xdr:to>
    <xdr:sp macro="" textlink="">
      <xdr:nvSpPr>
        <xdr:cNvPr id="221" name="円/楕円 220"/>
        <xdr:cNvSpPr/>
      </xdr:nvSpPr>
      <xdr:spPr>
        <a:xfrm>
          <a:off x="1397000" y="1400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62473</xdr:rowOff>
    </xdr:from>
    <xdr:ext cx="762000" cy="259045"/>
    <xdr:sp macro="" textlink="">
      <xdr:nvSpPr>
        <xdr:cNvPr id="222" name="テキスト ボックス 221"/>
        <xdr:cNvSpPr txBox="1"/>
      </xdr:nvSpPr>
      <xdr:spPr>
        <a:xfrm>
          <a:off x="1066800" y="1377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本市の給与水準は国家公務員の給与水準を大きく下回っており、県内各市の中でも低水準であり、類似団体と比較しても低い数値であるが、今後も引き続き給与の適正化に努めていく。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98072</xdr:rowOff>
    </xdr:from>
    <xdr:to>
      <xdr:col>24</xdr:col>
      <xdr:colOff>558800</xdr:colOff>
      <xdr:row>87</xdr:row>
      <xdr:rowOff>10584</xdr:rowOff>
    </xdr:to>
    <xdr:cxnSp macro="">
      <xdr:nvCxnSpPr>
        <xdr:cNvPr id="251" name="直線コネクタ 250"/>
        <xdr:cNvCxnSpPr/>
      </xdr:nvCxnSpPr>
      <xdr:spPr>
        <a:xfrm flipV="1">
          <a:off x="17018000" y="13814072"/>
          <a:ext cx="0" cy="1112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154111</xdr:rowOff>
    </xdr:from>
    <xdr:ext cx="762000" cy="259045"/>
    <xdr:sp macro="" textlink="">
      <xdr:nvSpPr>
        <xdr:cNvPr id="252" name="給与水準   （国との比較）最小値テキスト"/>
        <xdr:cNvSpPr txBox="1"/>
      </xdr:nvSpPr>
      <xdr:spPr>
        <a:xfrm>
          <a:off x="17106900" y="1489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10584</xdr:rowOff>
    </xdr:from>
    <xdr:to>
      <xdr:col>24</xdr:col>
      <xdr:colOff>647700</xdr:colOff>
      <xdr:row>87</xdr:row>
      <xdr:rowOff>10584</xdr:rowOff>
    </xdr:to>
    <xdr:cxnSp macro="">
      <xdr:nvCxnSpPr>
        <xdr:cNvPr id="253" name="直線コネクタ 252"/>
        <xdr:cNvCxnSpPr/>
      </xdr:nvCxnSpPr>
      <xdr:spPr>
        <a:xfrm>
          <a:off x="16929100" y="149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12999</xdr:rowOff>
    </xdr:from>
    <xdr:ext cx="762000" cy="259045"/>
    <xdr:sp macro="" textlink="">
      <xdr:nvSpPr>
        <xdr:cNvPr id="254"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24</xdr:col>
      <xdr:colOff>469900</xdr:colOff>
      <xdr:row>80</xdr:row>
      <xdr:rowOff>98072</xdr:rowOff>
    </xdr:from>
    <xdr:to>
      <xdr:col>24</xdr:col>
      <xdr:colOff>647700</xdr:colOff>
      <xdr:row>80</xdr:row>
      <xdr:rowOff>98072</xdr:rowOff>
    </xdr:to>
    <xdr:cxnSp macro="">
      <xdr:nvCxnSpPr>
        <xdr:cNvPr id="255" name="直線コネクタ 254"/>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93134</xdr:rowOff>
    </xdr:from>
    <xdr:to>
      <xdr:col>24</xdr:col>
      <xdr:colOff>558800</xdr:colOff>
      <xdr:row>83</xdr:row>
      <xdr:rowOff>93134</xdr:rowOff>
    </xdr:to>
    <xdr:cxnSp macro="">
      <xdr:nvCxnSpPr>
        <xdr:cNvPr id="256" name="直線コネクタ 255"/>
        <xdr:cNvCxnSpPr/>
      </xdr:nvCxnSpPr>
      <xdr:spPr>
        <a:xfrm>
          <a:off x="16179800" y="14323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7" name="給与水準   （国との比較）平均値テキスト"/>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8" name="フローチャート : 判断 257"/>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143934</xdr:rowOff>
    </xdr:from>
    <xdr:to>
      <xdr:col>23</xdr:col>
      <xdr:colOff>406400</xdr:colOff>
      <xdr:row>83</xdr:row>
      <xdr:rowOff>93134</xdr:rowOff>
    </xdr:to>
    <xdr:cxnSp macro="">
      <xdr:nvCxnSpPr>
        <xdr:cNvPr id="259" name="直線コネクタ 258"/>
        <xdr:cNvCxnSpPr/>
      </xdr:nvCxnSpPr>
      <xdr:spPr>
        <a:xfrm>
          <a:off x="15290800" y="142028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149578</xdr:rowOff>
    </xdr:from>
    <xdr:to>
      <xdr:col>23</xdr:col>
      <xdr:colOff>457200</xdr:colOff>
      <xdr:row>84</xdr:row>
      <xdr:rowOff>79728</xdr:rowOff>
    </xdr:to>
    <xdr:sp macro="" textlink="">
      <xdr:nvSpPr>
        <xdr:cNvPr id="260" name="フローチャート : 判断 259"/>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64505</xdr:rowOff>
    </xdr:from>
    <xdr:ext cx="736600" cy="259045"/>
    <xdr:sp macro="" textlink="">
      <xdr:nvSpPr>
        <xdr:cNvPr id="261" name="テキスト ボックス 260"/>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143934</xdr:rowOff>
    </xdr:from>
    <xdr:to>
      <xdr:col>22</xdr:col>
      <xdr:colOff>203200</xdr:colOff>
      <xdr:row>83</xdr:row>
      <xdr:rowOff>106539</xdr:rowOff>
    </xdr:to>
    <xdr:cxnSp macro="">
      <xdr:nvCxnSpPr>
        <xdr:cNvPr id="262" name="直線コネクタ 261"/>
        <xdr:cNvCxnSpPr/>
      </xdr:nvCxnSpPr>
      <xdr:spPr>
        <a:xfrm flipV="1">
          <a:off x="14401800" y="1420283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106539</xdr:rowOff>
    </xdr:from>
    <xdr:to>
      <xdr:col>21</xdr:col>
      <xdr:colOff>0</xdr:colOff>
      <xdr:row>89</xdr:row>
      <xdr:rowOff>69850</xdr:rowOff>
    </xdr:to>
    <xdr:cxnSp macro="">
      <xdr:nvCxnSpPr>
        <xdr:cNvPr id="265" name="直線コネクタ 264"/>
        <xdr:cNvCxnSpPr/>
      </xdr:nvCxnSpPr>
      <xdr:spPr>
        <a:xfrm flipV="1">
          <a:off x="13512800" y="14336889"/>
          <a:ext cx="889000" cy="9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42334</xdr:rowOff>
    </xdr:from>
    <xdr:to>
      <xdr:col>21</xdr:col>
      <xdr:colOff>50800</xdr:colOff>
      <xdr:row>83</xdr:row>
      <xdr:rowOff>143934</xdr:rowOff>
    </xdr:to>
    <xdr:sp macro="" textlink="">
      <xdr:nvSpPr>
        <xdr:cNvPr id="266" name="フローチャート : 判断 265"/>
        <xdr:cNvSpPr/>
      </xdr:nvSpPr>
      <xdr:spPr>
        <a:xfrm>
          <a:off x="14351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154111</xdr:rowOff>
    </xdr:from>
    <xdr:ext cx="762000" cy="259045"/>
    <xdr:sp macro="" textlink="">
      <xdr:nvSpPr>
        <xdr:cNvPr id="267" name="テキスト ボックス 266"/>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68" name="フローチャート : 判断 267"/>
        <xdr:cNvSpPr/>
      </xdr:nvSpPr>
      <xdr:spPr>
        <a:xfrm>
          <a:off x="13462000" y="153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159049</xdr:rowOff>
    </xdr:from>
    <xdr:ext cx="762000" cy="259045"/>
    <xdr:sp macro="" textlink="">
      <xdr:nvSpPr>
        <xdr:cNvPr id="269" name="テキスト ボックス 268"/>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42334</xdr:rowOff>
    </xdr:from>
    <xdr:to>
      <xdr:col>24</xdr:col>
      <xdr:colOff>609600</xdr:colOff>
      <xdr:row>83</xdr:row>
      <xdr:rowOff>143934</xdr:rowOff>
    </xdr:to>
    <xdr:sp macro="" textlink="">
      <xdr:nvSpPr>
        <xdr:cNvPr id="275" name="円/楕円 274"/>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58861</xdr:rowOff>
    </xdr:from>
    <xdr:ext cx="762000" cy="259045"/>
    <xdr:sp macro="" textlink="">
      <xdr:nvSpPr>
        <xdr:cNvPr id="276"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42334</xdr:rowOff>
    </xdr:from>
    <xdr:to>
      <xdr:col>23</xdr:col>
      <xdr:colOff>457200</xdr:colOff>
      <xdr:row>83</xdr:row>
      <xdr:rowOff>143934</xdr:rowOff>
    </xdr:to>
    <xdr:sp macro="" textlink="">
      <xdr:nvSpPr>
        <xdr:cNvPr id="277" name="円/楕円 276"/>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154111</xdr:rowOff>
    </xdr:from>
    <xdr:ext cx="736600" cy="259045"/>
    <xdr:sp macro="" textlink="">
      <xdr:nvSpPr>
        <xdr:cNvPr id="278" name="テキスト ボックス 277"/>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93134</xdr:rowOff>
    </xdr:from>
    <xdr:to>
      <xdr:col>22</xdr:col>
      <xdr:colOff>254000</xdr:colOff>
      <xdr:row>83</xdr:row>
      <xdr:rowOff>23284</xdr:rowOff>
    </xdr:to>
    <xdr:sp macro="" textlink="">
      <xdr:nvSpPr>
        <xdr:cNvPr id="279" name="円/楕円 278"/>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80" name="テキスト ボックス 279"/>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55739</xdr:rowOff>
    </xdr:from>
    <xdr:to>
      <xdr:col>21</xdr:col>
      <xdr:colOff>50800</xdr:colOff>
      <xdr:row>83</xdr:row>
      <xdr:rowOff>157339</xdr:rowOff>
    </xdr:to>
    <xdr:sp macro="" textlink="">
      <xdr:nvSpPr>
        <xdr:cNvPr id="281" name="円/楕円 280"/>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142116</xdr:rowOff>
    </xdr:from>
    <xdr:ext cx="762000" cy="259045"/>
    <xdr:sp macro="" textlink="">
      <xdr:nvSpPr>
        <xdr:cNvPr id="282" name="テキスト ボックス 281"/>
        <xdr:cNvSpPr txBox="1"/>
      </xdr:nvSpPr>
      <xdr:spPr>
        <a:xfrm>
          <a:off x="14020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19050</xdr:rowOff>
    </xdr:from>
    <xdr:to>
      <xdr:col>19</xdr:col>
      <xdr:colOff>533400</xdr:colOff>
      <xdr:row>89</xdr:row>
      <xdr:rowOff>120650</xdr:rowOff>
    </xdr:to>
    <xdr:sp macro="" textlink="">
      <xdr:nvSpPr>
        <xdr:cNvPr id="283" name="円/楕円 282"/>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130827</xdr:rowOff>
    </xdr:from>
    <xdr:ext cx="762000" cy="259045"/>
    <xdr:sp macro="" textlink="">
      <xdr:nvSpPr>
        <xdr:cNvPr id="284" name="テキスト ボックス 283"/>
        <xdr:cNvSpPr txBox="1"/>
      </xdr:nvSpPr>
      <xdr:spPr>
        <a:xfrm>
          <a:off x="13131800" y="150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定員適正化計画に基づく新規採用者の抑制、組織・職員配置の見直しなどの取り組みにより類似団体平均を下回っている。定員適正化にあたっては、単なる人員削減だけでなく社会状況の変化に伴う新たなニーズに対応できるよう効率的な職員配置・組織づくりを進めていくことが重要であることから、今後、</a:t>
          </a:r>
          <a:r>
            <a:rPr lang="en-US" altLang="ja-JP" sz="1100" b="0" i="0" baseline="0">
              <a:solidFill>
                <a:schemeClr val="dk1"/>
              </a:solidFill>
              <a:effectLst/>
              <a:latin typeface="+mn-lt"/>
              <a:ea typeface="+mn-ea"/>
              <a:cs typeface="+mn-cs"/>
            </a:rPr>
            <a:t>H32</a:t>
          </a:r>
          <a:r>
            <a:rPr lang="ja-JP" altLang="ja-JP" sz="1100" b="0" i="0" baseline="0">
              <a:solidFill>
                <a:schemeClr val="dk1"/>
              </a:solidFill>
              <a:effectLst/>
              <a:latin typeface="+mn-lt"/>
              <a:ea typeface="+mn-ea"/>
              <a:cs typeface="+mn-cs"/>
            </a:rPr>
            <a:t>年度までの間の計画を記した第</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次定員適正化計画に沿って、住民サービスの低下を招かないよう十分配慮しながら適正な定員管理に努めていく。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25929</xdr:rowOff>
    </xdr:from>
    <xdr:to>
      <xdr:col>24</xdr:col>
      <xdr:colOff>558800</xdr:colOff>
      <xdr:row>68</xdr:row>
      <xdr:rowOff>39264</xdr:rowOff>
    </xdr:to>
    <xdr:cxnSp macro="">
      <xdr:nvCxnSpPr>
        <xdr:cNvPr id="314" name="直線コネクタ 313"/>
        <xdr:cNvCxnSpPr/>
      </xdr:nvCxnSpPr>
      <xdr:spPr>
        <a:xfrm flipV="1">
          <a:off x="17018000" y="10141479"/>
          <a:ext cx="0" cy="155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68</xdr:row>
      <xdr:rowOff>11341</xdr:rowOff>
    </xdr:from>
    <xdr:ext cx="762000" cy="259045"/>
    <xdr:sp macro="" textlink="">
      <xdr:nvSpPr>
        <xdr:cNvPr id="315" name="定員管理の状況最小値テキスト"/>
        <xdr:cNvSpPr txBox="1"/>
      </xdr:nvSpPr>
      <xdr:spPr>
        <a:xfrm>
          <a:off x="17106900" y="116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14.49</a:t>
          </a:r>
          <a:endParaRPr kumimoji="1" lang="ja-JP" altLang="en-US" sz="1000" b="1">
            <a:latin typeface="ＭＳ Ｐゴシック"/>
          </a:endParaRPr>
        </a:p>
      </xdr:txBody>
    </xdr:sp>
    <xdr:clientData/>
  </xdr:oneCellAnchor>
  <xdr:twoCellAnchor>
    <xdr:from>
      <xdr:col>24</xdr:col>
      <xdr:colOff>469900</xdr:colOff>
      <xdr:row>68</xdr:row>
      <xdr:rowOff>39264</xdr:rowOff>
    </xdr:from>
    <xdr:to>
      <xdr:col>24</xdr:col>
      <xdr:colOff>647700</xdr:colOff>
      <xdr:row>68</xdr:row>
      <xdr:rowOff>39264</xdr:rowOff>
    </xdr:to>
    <xdr:cxnSp macro="">
      <xdr:nvCxnSpPr>
        <xdr:cNvPr id="316" name="直線コネクタ 315"/>
        <xdr:cNvCxnSpPr/>
      </xdr:nvCxnSpPr>
      <xdr:spPr>
        <a:xfrm>
          <a:off x="16929100" y="11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112306</xdr:rowOff>
    </xdr:from>
    <xdr:ext cx="762000" cy="259045"/>
    <xdr:sp macro="" textlink="">
      <xdr:nvSpPr>
        <xdr:cNvPr id="317"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24</xdr:col>
      <xdr:colOff>469900</xdr:colOff>
      <xdr:row>59</xdr:row>
      <xdr:rowOff>25929</xdr:rowOff>
    </xdr:from>
    <xdr:to>
      <xdr:col>24</xdr:col>
      <xdr:colOff>647700</xdr:colOff>
      <xdr:row>59</xdr:row>
      <xdr:rowOff>25929</xdr:rowOff>
    </xdr:to>
    <xdr:cxnSp macro="">
      <xdr:nvCxnSpPr>
        <xdr:cNvPr id="318" name="直線コネクタ 317"/>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130493</xdr:rowOff>
    </xdr:from>
    <xdr:to>
      <xdr:col>24</xdr:col>
      <xdr:colOff>558800</xdr:colOff>
      <xdr:row>60</xdr:row>
      <xdr:rowOff>15346</xdr:rowOff>
    </xdr:to>
    <xdr:cxnSp macro="">
      <xdr:nvCxnSpPr>
        <xdr:cNvPr id="319" name="直線コネクタ 318"/>
        <xdr:cNvCxnSpPr/>
      </xdr:nvCxnSpPr>
      <xdr:spPr>
        <a:xfrm>
          <a:off x="16179800" y="10246043"/>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7955</xdr:rowOff>
    </xdr:from>
    <xdr:ext cx="762000" cy="259045"/>
    <xdr:sp macro="" textlink="">
      <xdr:nvSpPr>
        <xdr:cNvPr id="320" name="定員管理の状況平均値テキスト"/>
        <xdr:cNvSpPr txBox="1"/>
      </xdr:nvSpPr>
      <xdr:spPr>
        <a:xfrm>
          <a:off x="17106900" y="10637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35878</xdr:rowOff>
    </xdr:from>
    <xdr:to>
      <xdr:col>24</xdr:col>
      <xdr:colOff>609600</xdr:colOff>
      <xdr:row>62</xdr:row>
      <xdr:rowOff>137478</xdr:rowOff>
    </xdr:to>
    <xdr:sp macro="" textlink="">
      <xdr:nvSpPr>
        <xdr:cNvPr id="321" name="フローチャート : 判断 320"/>
        <xdr:cNvSpPr/>
      </xdr:nvSpPr>
      <xdr:spPr>
        <a:xfrm>
          <a:off x="16967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114406</xdr:rowOff>
    </xdr:from>
    <xdr:to>
      <xdr:col>23</xdr:col>
      <xdr:colOff>406400</xdr:colOff>
      <xdr:row>59</xdr:row>
      <xdr:rowOff>130493</xdr:rowOff>
    </xdr:to>
    <xdr:cxnSp macro="">
      <xdr:nvCxnSpPr>
        <xdr:cNvPr id="322" name="直線コネクタ 321"/>
        <xdr:cNvCxnSpPr/>
      </xdr:nvCxnSpPr>
      <xdr:spPr>
        <a:xfrm>
          <a:off x="15290800" y="1022995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147003</xdr:rowOff>
    </xdr:from>
    <xdr:to>
      <xdr:col>23</xdr:col>
      <xdr:colOff>457200</xdr:colOff>
      <xdr:row>62</xdr:row>
      <xdr:rowOff>77153</xdr:rowOff>
    </xdr:to>
    <xdr:sp macro="" textlink="">
      <xdr:nvSpPr>
        <xdr:cNvPr id="323" name="フローチャート : 判断 322"/>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61930</xdr:rowOff>
    </xdr:from>
    <xdr:ext cx="736600" cy="259045"/>
    <xdr:sp macro="" textlink="">
      <xdr:nvSpPr>
        <xdr:cNvPr id="324" name="テキスト ボックス 323"/>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78211</xdr:rowOff>
    </xdr:from>
    <xdr:to>
      <xdr:col>22</xdr:col>
      <xdr:colOff>203200</xdr:colOff>
      <xdr:row>59</xdr:row>
      <xdr:rowOff>114406</xdr:rowOff>
    </xdr:to>
    <xdr:cxnSp macro="">
      <xdr:nvCxnSpPr>
        <xdr:cNvPr id="325" name="直線コネクタ 324"/>
        <xdr:cNvCxnSpPr/>
      </xdr:nvCxnSpPr>
      <xdr:spPr>
        <a:xfrm>
          <a:off x="14401800" y="1019376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6" name="フローチャート : 判断 325"/>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7" name="テキスト ボックス 326"/>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78211</xdr:rowOff>
    </xdr:from>
    <xdr:to>
      <xdr:col>21</xdr:col>
      <xdr:colOff>0</xdr:colOff>
      <xdr:row>59</xdr:row>
      <xdr:rowOff>126471</xdr:rowOff>
    </xdr:to>
    <xdr:cxnSp macro="">
      <xdr:nvCxnSpPr>
        <xdr:cNvPr id="328" name="直線コネクタ 327"/>
        <xdr:cNvCxnSpPr/>
      </xdr:nvCxnSpPr>
      <xdr:spPr>
        <a:xfrm flipV="1">
          <a:off x="13512800" y="1019376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96731</xdr:rowOff>
    </xdr:from>
    <xdr:to>
      <xdr:col>21</xdr:col>
      <xdr:colOff>50800</xdr:colOff>
      <xdr:row>62</xdr:row>
      <xdr:rowOff>26881</xdr:rowOff>
    </xdr:to>
    <xdr:sp macro="" textlink="">
      <xdr:nvSpPr>
        <xdr:cNvPr id="329" name="フローチャート : 判断 328"/>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11658</xdr:rowOff>
    </xdr:from>
    <xdr:ext cx="762000" cy="259045"/>
    <xdr:sp macro="" textlink="">
      <xdr:nvSpPr>
        <xdr:cNvPr id="330" name="テキスト ボックス 329"/>
        <xdr:cNvSpPr txBox="1"/>
      </xdr:nvSpPr>
      <xdr:spPr>
        <a:xfrm>
          <a:off x="14020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110807</xdr:rowOff>
    </xdr:from>
    <xdr:to>
      <xdr:col>19</xdr:col>
      <xdr:colOff>533400</xdr:colOff>
      <xdr:row>62</xdr:row>
      <xdr:rowOff>40957</xdr:rowOff>
    </xdr:to>
    <xdr:sp macro="" textlink="">
      <xdr:nvSpPr>
        <xdr:cNvPr id="331" name="フローチャート : 判断 330"/>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25734</xdr:rowOff>
    </xdr:from>
    <xdr:ext cx="762000" cy="259045"/>
    <xdr:sp macro="" textlink="">
      <xdr:nvSpPr>
        <xdr:cNvPr id="332" name="テキスト ボックス 331"/>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135996</xdr:rowOff>
    </xdr:from>
    <xdr:to>
      <xdr:col>24</xdr:col>
      <xdr:colOff>609600</xdr:colOff>
      <xdr:row>60</xdr:row>
      <xdr:rowOff>66146</xdr:rowOff>
    </xdr:to>
    <xdr:sp macro="" textlink="">
      <xdr:nvSpPr>
        <xdr:cNvPr id="338" name="円/楕円 337"/>
        <xdr:cNvSpPr/>
      </xdr:nvSpPr>
      <xdr:spPr>
        <a:xfrm>
          <a:off x="169672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152523</xdr:rowOff>
    </xdr:from>
    <xdr:ext cx="762000" cy="259045"/>
    <xdr:sp macro="" textlink="">
      <xdr:nvSpPr>
        <xdr:cNvPr id="339" name="定員管理の状況該当値テキスト"/>
        <xdr:cNvSpPr txBox="1"/>
      </xdr:nvSpPr>
      <xdr:spPr>
        <a:xfrm>
          <a:off x="17106900" y="1009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79693</xdr:rowOff>
    </xdr:from>
    <xdr:to>
      <xdr:col>23</xdr:col>
      <xdr:colOff>457200</xdr:colOff>
      <xdr:row>60</xdr:row>
      <xdr:rowOff>9843</xdr:rowOff>
    </xdr:to>
    <xdr:sp macro="" textlink="">
      <xdr:nvSpPr>
        <xdr:cNvPr id="340" name="円/楕円 339"/>
        <xdr:cNvSpPr/>
      </xdr:nvSpPr>
      <xdr:spPr>
        <a:xfrm>
          <a:off x="16129000" y="101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20020</xdr:rowOff>
    </xdr:from>
    <xdr:ext cx="736600" cy="259045"/>
    <xdr:sp macro="" textlink="">
      <xdr:nvSpPr>
        <xdr:cNvPr id="341" name="テキスト ボックス 340"/>
        <xdr:cNvSpPr txBox="1"/>
      </xdr:nvSpPr>
      <xdr:spPr>
        <a:xfrm>
          <a:off x="15798800" y="996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63606</xdr:rowOff>
    </xdr:from>
    <xdr:to>
      <xdr:col>22</xdr:col>
      <xdr:colOff>254000</xdr:colOff>
      <xdr:row>59</xdr:row>
      <xdr:rowOff>165206</xdr:rowOff>
    </xdr:to>
    <xdr:sp macro="" textlink="">
      <xdr:nvSpPr>
        <xdr:cNvPr id="342" name="円/楕円 341"/>
        <xdr:cNvSpPr/>
      </xdr:nvSpPr>
      <xdr:spPr>
        <a:xfrm>
          <a:off x="15240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3933</xdr:rowOff>
    </xdr:from>
    <xdr:ext cx="762000" cy="259045"/>
    <xdr:sp macro="" textlink="">
      <xdr:nvSpPr>
        <xdr:cNvPr id="343" name="テキスト ボックス 342"/>
        <xdr:cNvSpPr txBox="1"/>
      </xdr:nvSpPr>
      <xdr:spPr>
        <a:xfrm>
          <a:off x="14909800" y="994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27411</xdr:rowOff>
    </xdr:from>
    <xdr:to>
      <xdr:col>21</xdr:col>
      <xdr:colOff>50800</xdr:colOff>
      <xdr:row>59</xdr:row>
      <xdr:rowOff>129011</xdr:rowOff>
    </xdr:to>
    <xdr:sp macro="" textlink="">
      <xdr:nvSpPr>
        <xdr:cNvPr id="344" name="円/楕円 343"/>
        <xdr:cNvSpPr/>
      </xdr:nvSpPr>
      <xdr:spPr>
        <a:xfrm>
          <a:off x="14351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139188</xdr:rowOff>
    </xdr:from>
    <xdr:ext cx="762000" cy="259045"/>
    <xdr:sp macro="" textlink="">
      <xdr:nvSpPr>
        <xdr:cNvPr id="345" name="テキスト ボックス 344"/>
        <xdr:cNvSpPr txBox="1"/>
      </xdr:nvSpPr>
      <xdr:spPr>
        <a:xfrm>
          <a:off x="14020800" y="99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75671</xdr:rowOff>
    </xdr:from>
    <xdr:to>
      <xdr:col>19</xdr:col>
      <xdr:colOff>533400</xdr:colOff>
      <xdr:row>60</xdr:row>
      <xdr:rowOff>5821</xdr:rowOff>
    </xdr:to>
    <xdr:sp macro="" textlink="">
      <xdr:nvSpPr>
        <xdr:cNvPr id="346" name="円/楕円 345"/>
        <xdr:cNvSpPr/>
      </xdr:nvSpPr>
      <xdr:spPr>
        <a:xfrm>
          <a:off x="13462000" y="101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15998</xdr:rowOff>
    </xdr:from>
    <xdr:ext cx="762000" cy="259045"/>
    <xdr:sp macro="" textlink="">
      <xdr:nvSpPr>
        <xdr:cNvPr id="347" name="テキスト ボックス 346"/>
        <xdr:cNvSpPr txBox="1"/>
      </xdr:nvSpPr>
      <xdr:spPr>
        <a:xfrm>
          <a:off x="13131800" y="996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これまで継続的に地方債の繰上償還を実施し公債費の抑制を図ってきたことにより、類似団体平均を下回っている。今後も合併特例債を初めとした有利な起債の活用による計画的な建設事業の実施を予定しているが、後年度の償還が過度な財政負担とならないよう、長期的な財政見通しに立った上で、適切な事業実施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5" name="テキスト ボックス 374"/>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122464</xdr:rowOff>
    </xdr:from>
    <xdr:to>
      <xdr:col>24</xdr:col>
      <xdr:colOff>558800</xdr:colOff>
      <xdr:row>45</xdr:row>
      <xdr:rowOff>62593</xdr:rowOff>
    </xdr:to>
    <xdr:cxnSp macro="">
      <xdr:nvCxnSpPr>
        <xdr:cNvPr id="378" name="直線コネクタ 377"/>
        <xdr:cNvCxnSpPr/>
      </xdr:nvCxnSpPr>
      <xdr:spPr>
        <a:xfrm flipV="1">
          <a:off x="17018000" y="612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34670</xdr:rowOff>
    </xdr:from>
    <xdr:ext cx="762000" cy="259045"/>
    <xdr:sp macro="" textlink="">
      <xdr:nvSpPr>
        <xdr:cNvPr id="379"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24</xdr:col>
      <xdr:colOff>469900</xdr:colOff>
      <xdr:row>45</xdr:row>
      <xdr:rowOff>62593</xdr:rowOff>
    </xdr:from>
    <xdr:to>
      <xdr:col>24</xdr:col>
      <xdr:colOff>647700</xdr:colOff>
      <xdr:row>45</xdr:row>
      <xdr:rowOff>62593</xdr:rowOff>
    </xdr:to>
    <xdr:cxnSp macro="">
      <xdr:nvCxnSpPr>
        <xdr:cNvPr id="380" name="直線コネクタ 379"/>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37391</xdr:rowOff>
    </xdr:from>
    <xdr:ext cx="762000" cy="259045"/>
    <xdr:sp macro="" textlink="">
      <xdr:nvSpPr>
        <xdr:cNvPr id="381"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35</xdr:row>
      <xdr:rowOff>122464</xdr:rowOff>
    </xdr:from>
    <xdr:to>
      <xdr:col>24</xdr:col>
      <xdr:colOff>647700</xdr:colOff>
      <xdr:row>35</xdr:row>
      <xdr:rowOff>122464</xdr:rowOff>
    </xdr:to>
    <xdr:cxnSp macro="">
      <xdr:nvCxnSpPr>
        <xdr:cNvPr id="382" name="直線コネクタ 381"/>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158750</xdr:rowOff>
    </xdr:from>
    <xdr:to>
      <xdr:col>24</xdr:col>
      <xdr:colOff>558800</xdr:colOff>
      <xdr:row>38</xdr:row>
      <xdr:rowOff>136676</xdr:rowOff>
    </xdr:to>
    <xdr:cxnSp macro="">
      <xdr:nvCxnSpPr>
        <xdr:cNvPr id="383" name="直線コネクタ 382"/>
        <xdr:cNvCxnSpPr/>
      </xdr:nvCxnSpPr>
      <xdr:spPr>
        <a:xfrm flipV="1">
          <a:off x="16179800" y="6502400"/>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3222</xdr:rowOff>
    </xdr:from>
    <xdr:ext cx="762000" cy="259045"/>
    <xdr:sp macro="" textlink="">
      <xdr:nvSpPr>
        <xdr:cNvPr id="384"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31145</xdr:rowOff>
    </xdr:from>
    <xdr:to>
      <xdr:col>24</xdr:col>
      <xdr:colOff>609600</xdr:colOff>
      <xdr:row>41</xdr:row>
      <xdr:rowOff>132745</xdr:rowOff>
    </xdr:to>
    <xdr:sp macro="" textlink="">
      <xdr:nvSpPr>
        <xdr:cNvPr id="385" name="フローチャート : 判断 384"/>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136676</xdr:rowOff>
    </xdr:from>
    <xdr:to>
      <xdr:col>23</xdr:col>
      <xdr:colOff>406400</xdr:colOff>
      <xdr:row>40</xdr:row>
      <xdr:rowOff>35076</xdr:rowOff>
    </xdr:to>
    <xdr:cxnSp macro="">
      <xdr:nvCxnSpPr>
        <xdr:cNvPr id="386" name="直線コネクタ 385"/>
        <xdr:cNvCxnSpPr/>
      </xdr:nvCxnSpPr>
      <xdr:spPr>
        <a:xfrm flipV="1">
          <a:off x="15290800" y="665177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134559</xdr:rowOff>
    </xdr:from>
    <xdr:to>
      <xdr:col>23</xdr:col>
      <xdr:colOff>457200</xdr:colOff>
      <xdr:row>42</xdr:row>
      <xdr:rowOff>64709</xdr:rowOff>
    </xdr:to>
    <xdr:sp macro="" textlink="">
      <xdr:nvSpPr>
        <xdr:cNvPr id="387" name="フローチャート : 判断 386"/>
        <xdr:cNvSpPr/>
      </xdr:nvSpPr>
      <xdr:spPr>
        <a:xfrm>
          <a:off x="16129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49486</xdr:rowOff>
    </xdr:from>
    <xdr:ext cx="736600" cy="259045"/>
    <xdr:sp macro="" textlink="">
      <xdr:nvSpPr>
        <xdr:cNvPr id="388" name="テキスト ボックス 387"/>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35076</xdr:rowOff>
    </xdr:from>
    <xdr:to>
      <xdr:col>22</xdr:col>
      <xdr:colOff>203200</xdr:colOff>
      <xdr:row>41</xdr:row>
      <xdr:rowOff>116417</xdr:rowOff>
    </xdr:to>
    <xdr:cxnSp macro="">
      <xdr:nvCxnSpPr>
        <xdr:cNvPr id="389" name="直線コネクタ 388"/>
        <xdr:cNvCxnSpPr/>
      </xdr:nvCxnSpPr>
      <xdr:spPr>
        <a:xfrm flipV="1">
          <a:off x="14401800" y="6893076"/>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66524</xdr:rowOff>
    </xdr:from>
    <xdr:to>
      <xdr:col>22</xdr:col>
      <xdr:colOff>254000</xdr:colOff>
      <xdr:row>42</xdr:row>
      <xdr:rowOff>168124</xdr:rowOff>
    </xdr:to>
    <xdr:sp macro="" textlink="">
      <xdr:nvSpPr>
        <xdr:cNvPr id="390" name="フローチャート : 判断 389"/>
        <xdr:cNvSpPr/>
      </xdr:nvSpPr>
      <xdr:spPr>
        <a:xfrm>
          <a:off x="15240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152901</xdr:rowOff>
    </xdr:from>
    <xdr:ext cx="762000" cy="259045"/>
    <xdr:sp macro="" textlink="">
      <xdr:nvSpPr>
        <xdr:cNvPr id="391" name="テキスト ボックス 390"/>
        <xdr:cNvSpPr txBox="1"/>
      </xdr:nvSpPr>
      <xdr:spPr>
        <a:xfrm>
          <a:off x="14909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116417</xdr:rowOff>
    </xdr:from>
    <xdr:to>
      <xdr:col>21</xdr:col>
      <xdr:colOff>0</xdr:colOff>
      <xdr:row>43</xdr:row>
      <xdr:rowOff>26307</xdr:rowOff>
    </xdr:to>
    <xdr:cxnSp macro="">
      <xdr:nvCxnSpPr>
        <xdr:cNvPr id="392" name="直線コネクタ 391"/>
        <xdr:cNvCxnSpPr/>
      </xdr:nvCxnSpPr>
      <xdr:spPr>
        <a:xfrm flipV="1">
          <a:off x="13512800" y="7145867"/>
          <a:ext cx="889000" cy="25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21469</xdr:rowOff>
    </xdr:from>
    <xdr:to>
      <xdr:col>21</xdr:col>
      <xdr:colOff>50800</xdr:colOff>
      <xdr:row>43</xdr:row>
      <xdr:rowOff>123069</xdr:rowOff>
    </xdr:to>
    <xdr:sp macro="" textlink="">
      <xdr:nvSpPr>
        <xdr:cNvPr id="393" name="フローチャート : 判断 392"/>
        <xdr:cNvSpPr/>
      </xdr:nvSpPr>
      <xdr:spPr>
        <a:xfrm>
          <a:off x="14351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107846</xdr:rowOff>
    </xdr:from>
    <xdr:ext cx="762000" cy="259045"/>
    <xdr:sp macro="" textlink="">
      <xdr:nvSpPr>
        <xdr:cNvPr id="394" name="テキスト ボックス 393"/>
        <xdr:cNvSpPr txBox="1"/>
      </xdr:nvSpPr>
      <xdr:spPr>
        <a:xfrm>
          <a:off x="14020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124883</xdr:rowOff>
    </xdr:from>
    <xdr:to>
      <xdr:col>19</xdr:col>
      <xdr:colOff>533400</xdr:colOff>
      <xdr:row>44</xdr:row>
      <xdr:rowOff>55033</xdr:rowOff>
    </xdr:to>
    <xdr:sp macro="" textlink="">
      <xdr:nvSpPr>
        <xdr:cNvPr id="395" name="フローチャート : 判断 394"/>
        <xdr:cNvSpPr/>
      </xdr:nvSpPr>
      <xdr:spPr>
        <a:xfrm>
          <a:off x="13462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39810</xdr:rowOff>
    </xdr:from>
    <xdr:ext cx="762000" cy="259045"/>
    <xdr:sp macro="" textlink="">
      <xdr:nvSpPr>
        <xdr:cNvPr id="396" name="テキスト ボックス 395"/>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107950</xdr:rowOff>
    </xdr:from>
    <xdr:to>
      <xdr:col>24</xdr:col>
      <xdr:colOff>609600</xdr:colOff>
      <xdr:row>38</xdr:row>
      <xdr:rowOff>38100</xdr:rowOff>
    </xdr:to>
    <xdr:sp macro="" textlink="">
      <xdr:nvSpPr>
        <xdr:cNvPr id="402" name="円/楕円 401"/>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124477</xdr:rowOff>
    </xdr:from>
    <xdr:ext cx="762000" cy="259045"/>
    <xdr:sp macro="" textlink="">
      <xdr:nvSpPr>
        <xdr:cNvPr id="403" name="公債費負担の状況該当値テキスト"/>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85876</xdr:rowOff>
    </xdr:from>
    <xdr:to>
      <xdr:col>23</xdr:col>
      <xdr:colOff>457200</xdr:colOff>
      <xdr:row>39</xdr:row>
      <xdr:rowOff>16026</xdr:rowOff>
    </xdr:to>
    <xdr:sp macro="" textlink="">
      <xdr:nvSpPr>
        <xdr:cNvPr id="404" name="円/楕円 403"/>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26203</xdr:rowOff>
    </xdr:from>
    <xdr:ext cx="736600" cy="259045"/>
    <xdr:sp macro="" textlink="">
      <xdr:nvSpPr>
        <xdr:cNvPr id="405" name="テキスト ボックス 404"/>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155726</xdr:rowOff>
    </xdr:from>
    <xdr:to>
      <xdr:col>22</xdr:col>
      <xdr:colOff>254000</xdr:colOff>
      <xdr:row>40</xdr:row>
      <xdr:rowOff>85876</xdr:rowOff>
    </xdr:to>
    <xdr:sp macro="" textlink="">
      <xdr:nvSpPr>
        <xdr:cNvPr id="406" name="円/楕円 405"/>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96053</xdr:rowOff>
    </xdr:from>
    <xdr:ext cx="762000" cy="259045"/>
    <xdr:sp macro="" textlink="">
      <xdr:nvSpPr>
        <xdr:cNvPr id="407" name="テキスト ボックス 406"/>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65617</xdr:rowOff>
    </xdr:from>
    <xdr:to>
      <xdr:col>21</xdr:col>
      <xdr:colOff>50800</xdr:colOff>
      <xdr:row>41</xdr:row>
      <xdr:rowOff>167217</xdr:rowOff>
    </xdr:to>
    <xdr:sp macro="" textlink="">
      <xdr:nvSpPr>
        <xdr:cNvPr id="408" name="円/楕円 407"/>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409" name="テキスト ボックス 408"/>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146957</xdr:rowOff>
    </xdr:from>
    <xdr:to>
      <xdr:col>19</xdr:col>
      <xdr:colOff>533400</xdr:colOff>
      <xdr:row>43</xdr:row>
      <xdr:rowOff>77107</xdr:rowOff>
    </xdr:to>
    <xdr:sp macro="" textlink="">
      <xdr:nvSpPr>
        <xdr:cNvPr id="410" name="円/楕円 409"/>
        <xdr:cNvSpPr/>
      </xdr:nvSpPr>
      <xdr:spPr>
        <a:xfrm>
          <a:off x="13462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87284</xdr:rowOff>
    </xdr:from>
    <xdr:ext cx="762000" cy="259045"/>
    <xdr:sp macro="" textlink="">
      <xdr:nvSpPr>
        <xdr:cNvPr id="411" name="テキスト ボックス 410"/>
        <xdr:cNvSpPr txBox="1"/>
      </xdr:nvSpPr>
      <xdr:spPr>
        <a:xfrm>
          <a:off x="13131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中期財政計画に基づく地方債の繰上償還による地方債残高の減や、減債基金の積立てによる充当可能基金の増により類似団体平均を下回っている。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今後も、中期財政計画に沿った財政運営に取り組み、より一層の経費の削減を進め財政健全化に努める。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80476</xdr:rowOff>
    </xdr:to>
    <xdr:cxnSp macro="">
      <xdr:nvCxnSpPr>
        <xdr:cNvPr id="440" name="直線コネクタ 439"/>
        <xdr:cNvCxnSpPr/>
      </xdr:nvCxnSpPr>
      <xdr:spPr>
        <a:xfrm flipV="1">
          <a:off x="17018000" y="2370667"/>
          <a:ext cx="0" cy="1310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52553</xdr:rowOff>
    </xdr:from>
    <xdr:ext cx="762000" cy="259045"/>
    <xdr:sp macro="" textlink="">
      <xdr:nvSpPr>
        <xdr:cNvPr id="441" name="将来負担の状況最小値テキスト"/>
        <xdr:cNvSpPr txBox="1"/>
      </xdr:nvSpPr>
      <xdr:spPr>
        <a:xfrm>
          <a:off x="17106900" y="365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a:t>
          </a:r>
          <a:endParaRPr kumimoji="1" lang="ja-JP" altLang="en-US" sz="1000" b="1">
            <a:latin typeface="ＭＳ Ｐゴシック"/>
          </a:endParaRPr>
        </a:p>
      </xdr:txBody>
    </xdr:sp>
    <xdr:clientData/>
  </xdr:oneCellAnchor>
  <xdr:twoCellAnchor>
    <xdr:from>
      <xdr:col>24</xdr:col>
      <xdr:colOff>469900</xdr:colOff>
      <xdr:row>21</xdr:row>
      <xdr:rowOff>80476</xdr:rowOff>
    </xdr:from>
    <xdr:to>
      <xdr:col>24</xdr:col>
      <xdr:colOff>647700</xdr:colOff>
      <xdr:row>21</xdr:row>
      <xdr:rowOff>80476</xdr:rowOff>
    </xdr:to>
    <xdr:cxnSp macro="">
      <xdr:nvCxnSpPr>
        <xdr:cNvPr id="442" name="直線コネクタ 441"/>
        <xdr:cNvCxnSpPr/>
      </xdr:nvCxnSpPr>
      <xdr:spPr>
        <a:xfrm>
          <a:off x="16929100" y="3680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54119</xdr:rowOff>
    </xdr:from>
    <xdr:ext cx="762000" cy="259045"/>
    <xdr:sp macro="" textlink="">
      <xdr:nvSpPr>
        <xdr:cNvPr id="445" name="将来負担の状況平均値テキスト"/>
        <xdr:cNvSpPr txBox="1"/>
      </xdr:nvSpPr>
      <xdr:spPr>
        <a:xfrm>
          <a:off x="17106900" y="245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82042</xdr:rowOff>
    </xdr:from>
    <xdr:to>
      <xdr:col>24</xdr:col>
      <xdr:colOff>609600</xdr:colOff>
      <xdr:row>15</xdr:row>
      <xdr:rowOff>12192</xdr:rowOff>
    </xdr:to>
    <xdr:sp macro="" textlink="">
      <xdr:nvSpPr>
        <xdr:cNvPr id="446" name="フローチャート : 判断 445"/>
        <xdr:cNvSpPr/>
      </xdr:nvSpPr>
      <xdr:spPr>
        <a:xfrm>
          <a:off x="169672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11938</xdr:rowOff>
    </xdr:from>
    <xdr:to>
      <xdr:col>23</xdr:col>
      <xdr:colOff>457200</xdr:colOff>
      <xdr:row>15</xdr:row>
      <xdr:rowOff>113538</xdr:rowOff>
    </xdr:to>
    <xdr:sp macro="" textlink="">
      <xdr:nvSpPr>
        <xdr:cNvPr id="447" name="フローチャート : 判断 446"/>
        <xdr:cNvSpPr/>
      </xdr:nvSpPr>
      <xdr:spPr>
        <a:xfrm>
          <a:off x="16129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123715</xdr:rowOff>
    </xdr:from>
    <xdr:ext cx="736600" cy="259045"/>
    <xdr:sp macro="" textlink="">
      <xdr:nvSpPr>
        <xdr:cNvPr id="448" name="テキスト ボックス 447"/>
        <xdr:cNvSpPr txBox="1"/>
      </xdr:nvSpPr>
      <xdr:spPr>
        <a:xfrm>
          <a:off x="15798800" y="235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139023</xdr:rowOff>
    </xdr:from>
    <xdr:to>
      <xdr:col>22</xdr:col>
      <xdr:colOff>254000</xdr:colOff>
      <xdr:row>16</xdr:row>
      <xdr:rowOff>69173</xdr:rowOff>
    </xdr:to>
    <xdr:sp macro="" textlink="">
      <xdr:nvSpPr>
        <xdr:cNvPr id="449" name="フローチャート : 判断 448"/>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0" name="テキスト ボックス 449"/>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1355</xdr:rowOff>
    </xdr:from>
    <xdr:to>
      <xdr:col>21</xdr:col>
      <xdr:colOff>50800</xdr:colOff>
      <xdr:row>16</xdr:row>
      <xdr:rowOff>102955</xdr:rowOff>
    </xdr:to>
    <xdr:sp macro="" textlink="">
      <xdr:nvSpPr>
        <xdr:cNvPr id="451" name="フローチャート : 判断 450"/>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52" name="テキスト ボックス 451"/>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3" name="フローチャート : 判断 452"/>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36593</xdr:rowOff>
    </xdr:from>
    <xdr:ext cx="762000" cy="259045"/>
    <xdr:sp macro="" textlink="">
      <xdr:nvSpPr>
        <xdr:cNvPr id="454" name="テキスト ボックス 453"/>
        <xdr:cNvSpPr txBox="1"/>
      </xdr:nvSpPr>
      <xdr:spPr>
        <a:xfrm>
          <a:off x="13131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定員適正化計画に基づく新規採用者の抑制、組織・職員配置の見直しなどにより、類似団体平均を下回っている。</a:t>
          </a:r>
          <a:endParaRPr lang="ja-JP" altLang="ja-JP" sz="1400">
            <a:effectLst/>
          </a:endParaRPr>
        </a:p>
        <a:p>
          <a:r>
            <a:rPr lang="ja-JP" altLang="ja-JP" sz="1100" b="0" i="0" baseline="0">
              <a:solidFill>
                <a:schemeClr val="dk1"/>
              </a:solidFill>
              <a:effectLst/>
              <a:latin typeface="+mn-lt"/>
              <a:ea typeface="+mn-ea"/>
              <a:cs typeface="+mn-cs"/>
            </a:rPr>
            <a:t>　今後も更なる事務事業の見直し・効率化に努め人件費の抑制に努める。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154214</xdr:rowOff>
    </xdr:from>
    <xdr:to>
      <xdr:col>7</xdr:col>
      <xdr:colOff>15875</xdr:colOff>
      <xdr:row>41</xdr:row>
      <xdr:rowOff>135165</xdr:rowOff>
    </xdr:to>
    <xdr:cxnSp macro="">
      <xdr:nvCxnSpPr>
        <xdr:cNvPr id="63" name="直線コネクタ 62"/>
        <xdr:cNvCxnSpPr/>
      </xdr:nvCxnSpPr>
      <xdr:spPr>
        <a:xfrm flipV="1">
          <a:off x="4826000" y="5640614"/>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107242</xdr:rowOff>
    </xdr:from>
    <xdr:ext cx="762000" cy="259045"/>
    <xdr:sp macro="" textlink="">
      <xdr:nvSpPr>
        <xdr:cNvPr id="64" name="人件費最小値テキスト"/>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6</xdr:col>
      <xdr:colOff>612775</xdr:colOff>
      <xdr:row>41</xdr:row>
      <xdr:rowOff>135165</xdr:rowOff>
    </xdr:from>
    <xdr:to>
      <xdr:col>7</xdr:col>
      <xdr:colOff>104775</xdr:colOff>
      <xdr:row>41</xdr:row>
      <xdr:rowOff>135165</xdr:rowOff>
    </xdr:to>
    <xdr:cxnSp macro="">
      <xdr:nvCxnSpPr>
        <xdr:cNvPr id="65" name="直線コネクタ 64"/>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69141</xdr:rowOff>
    </xdr:from>
    <xdr:ext cx="762000" cy="259045"/>
    <xdr:sp macro="" textlink="">
      <xdr:nvSpPr>
        <xdr:cNvPr id="66" name="人件費最大値テキスト"/>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6</xdr:col>
      <xdr:colOff>612775</xdr:colOff>
      <xdr:row>32</xdr:row>
      <xdr:rowOff>154214</xdr:rowOff>
    </xdr:from>
    <xdr:to>
      <xdr:col>7</xdr:col>
      <xdr:colOff>104775</xdr:colOff>
      <xdr:row>32</xdr:row>
      <xdr:rowOff>154214</xdr:rowOff>
    </xdr:to>
    <xdr:cxnSp macro="">
      <xdr:nvCxnSpPr>
        <xdr:cNvPr id="67" name="直線コネクタ 66"/>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69850</xdr:rowOff>
    </xdr:from>
    <xdr:to>
      <xdr:col>7</xdr:col>
      <xdr:colOff>15875</xdr:colOff>
      <xdr:row>33</xdr:row>
      <xdr:rowOff>91622</xdr:rowOff>
    </xdr:to>
    <xdr:cxnSp macro="">
      <xdr:nvCxnSpPr>
        <xdr:cNvPr id="68" name="直線コネクタ 67"/>
        <xdr:cNvCxnSpPr/>
      </xdr:nvCxnSpPr>
      <xdr:spPr>
        <a:xfrm flipV="1">
          <a:off x="3987800" y="57277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83655</xdr:rowOff>
    </xdr:from>
    <xdr:ext cx="762000" cy="259045"/>
    <xdr:sp macro="" textlink="">
      <xdr:nvSpPr>
        <xdr:cNvPr id="69" name="人件費平均値テキスト"/>
        <xdr:cNvSpPr txBox="1"/>
      </xdr:nvSpPr>
      <xdr:spPr>
        <a:xfrm>
          <a:off x="4914900" y="608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111578</xdr:rowOff>
    </xdr:from>
    <xdr:to>
      <xdr:col>7</xdr:col>
      <xdr:colOff>66675</xdr:colOff>
      <xdr:row>36</xdr:row>
      <xdr:rowOff>41728</xdr:rowOff>
    </xdr:to>
    <xdr:sp macro="" textlink="">
      <xdr:nvSpPr>
        <xdr:cNvPr id="70" name="フローチャート : 判断 69"/>
        <xdr:cNvSpPr/>
      </xdr:nvSpPr>
      <xdr:spPr>
        <a:xfrm>
          <a:off x="47752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91622</xdr:rowOff>
    </xdr:from>
    <xdr:to>
      <xdr:col>5</xdr:col>
      <xdr:colOff>549275</xdr:colOff>
      <xdr:row>33</xdr:row>
      <xdr:rowOff>102507</xdr:rowOff>
    </xdr:to>
    <xdr:cxnSp macro="">
      <xdr:nvCxnSpPr>
        <xdr:cNvPr id="71" name="直線コネクタ 70"/>
        <xdr:cNvCxnSpPr/>
      </xdr:nvCxnSpPr>
      <xdr:spPr>
        <a:xfrm flipV="1">
          <a:off x="3098800" y="574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78922</xdr:rowOff>
    </xdr:from>
    <xdr:to>
      <xdr:col>5</xdr:col>
      <xdr:colOff>600075</xdr:colOff>
      <xdr:row>36</xdr:row>
      <xdr:rowOff>9072</xdr:rowOff>
    </xdr:to>
    <xdr:sp macro="" textlink="">
      <xdr:nvSpPr>
        <xdr:cNvPr id="72" name="フローチャート : 判断 71"/>
        <xdr:cNvSpPr/>
      </xdr:nvSpPr>
      <xdr:spPr>
        <a:xfrm>
          <a:off x="3937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165299</xdr:rowOff>
    </xdr:from>
    <xdr:ext cx="736600" cy="259045"/>
    <xdr:sp macro="" textlink="">
      <xdr:nvSpPr>
        <xdr:cNvPr id="73" name="テキスト ボックス 72"/>
        <xdr:cNvSpPr txBox="1"/>
      </xdr:nvSpPr>
      <xdr:spPr>
        <a:xfrm>
          <a:off x="3606800" y="616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102507</xdr:rowOff>
    </xdr:from>
    <xdr:to>
      <xdr:col>4</xdr:col>
      <xdr:colOff>346075</xdr:colOff>
      <xdr:row>34</xdr:row>
      <xdr:rowOff>116114</xdr:rowOff>
    </xdr:to>
    <xdr:cxnSp macro="">
      <xdr:nvCxnSpPr>
        <xdr:cNvPr id="74" name="直線コネクタ 73"/>
        <xdr:cNvCxnSpPr/>
      </xdr:nvCxnSpPr>
      <xdr:spPr>
        <a:xfrm flipV="1">
          <a:off x="2209800" y="57603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133350</xdr:rowOff>
    </xdr:from>
    <xdr:to>
      <xdr:col>4</xdr:col>
      <xdr:colOff>396875</xdr:colOff>
      <xdr:row>36</xdr:row>
      <xdr:rowOff>63500</xdr:rowOff>
    </xdr:to>
    <xdr:sp macro="" textlink="">
      <xdr:nvSpPr>
        <xdr:cNvPr id="75" name="フローチャート : 判断 74"/>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48277</xdr:rowOff>
    </xdr:from>
    <xdr:ext cx="762000" cy="259045"/>
    <xdr:sp macro="" textlink="">
      <xdr:nvSpPr>
        <xdr:cNvPr id="76" name="テキスト ボックス 75"/>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116114</xdr:rowOff>
    </xdr:from>
    <xdr:to>
      <xdr:col>3</xdr:col>
      <xdr:colOff>142875</xdr:colOff>
      <xdr:row>34</xdr:row>
      <xdr:rowOff>148772</xdr:rowOff>
    </xdr:to>
    <xdr:cxnSp macro="">
      <xdr:nvCxnSpPr>
        <xdr:cNvPr id="77" name="直線コネクタ 76"/>
        <xdr:cNvCxnSpPr/>
      </xdr:nvCxnSpPr>
      <xdr:spPr>
        <a:xfrm flipV="1">
          <a:off x="1320800" y="5945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122464</xdr:rowOff>
    </xdr:from>
    <xdr:to>
      <xdr:col>3</xdr:col>
      <xdr:colOff>193675</xdr:colOff>
      <xdr:row>36</xdr:row>
      <xdr:rowOff>52614</xdr:rowOff>
    </xdr:to>
    <xdr:sp macro="" textlink="">
      <xdr:nvSpPr>
        <xdr:cNvPr id="78" name="フローチャート : 判断 77"/>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37391</xdr:rowOff>
    </xdr:from>
    <xdr:ext cx="762000" cy="259045"/>
    <xdr:sp macro="" textlink="">
      <xdr:nvSpPr>
        <xdr:cNvPr id="79" name="テキスト ボックス 78"/>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38100</xdr:rowOff>
    </xdr:from>
    <xdr:to>
      <xdr:col>1</xdr:col>
      <xdr:colOff>676275</xdr:colOff>
      <xdr:row>36</xdr:row>
      <xdr:rowOff>139700</xdr:rowOff>
    </xdr:to>
    <xdr:sp macro="" textlink="">
      <xdr:nvSpPr>
        <xdr:cNvPr id="80" name="フローチャート :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124477</xdr:rowOff>
    </xdr:from>
    <xdr:ext cx="762000" cy="259045"/>
    <xdr:sp macro="" textlink="">
      <xdr:nvSpPr>
        <xdr:cNvPr id="81" name="テキスト ボックス 80"/>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19050</xdr:rowOff>
    </xdr:from>
    <xdr:to>
      <xdr:col>7</xdr:col>
      <xdr:colOff>66675</xdr:colOff>
      <xdr:row>33</xdr:row>
      <xdr:rowOff>120650</xdr:rowOff>
    </xdr:to>
    <xdr:sp macro="" textlink="">
      <xdr:nvSpPr>
        <xdr:cNvPr id="87" name="円/楕円 86"/>
        <xdr:cNvSpPr/>
      </xdr:nvSpPr>
      <xdr:spPr>
        <a:xfrm>
          <a:off x="4775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99077</xdr:rowOff>
    </xdr:from>
    <xdr:ext cx="762000" cy="259045"/>
    <xdr:sp macro="" textlink="">
      <xdr:nvSpPr>
        <xdr:cNvPr id="88" name="人件費該当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40822</xdr:rowOff>
    </xdr:from>
    <xdr:to>
      <xdr:col>5</xdr:col>
      <xdr:colOff>600075</xdr:colOff>
      <xdr:row>33</xdr:row>
      <xdr:rowOff>142422</xdr:rowOff>
    </xdr:to>
    <xdr:sp macro="" textlink="">
      <xdr:nvSpPr>
        <xdr:cNvPr id="89" name="円/楕円 88"/>
        <xdr:cNvSpPr/>
      </xdr:nvSpPr>
      <xdr:spPr>
        <a:xfrm>
          <a:off x="3937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152599</xdr:rowOff>
    </xdr:from>
    <xdr:ext cx="736600" cy="259045"/>
    <xdr:sp macro="" textlink="">
      <xdr:nvSpPr>
        <xdr:cNvPr id="90" name="テキスト ボックス 89"/>
        <xdr:cNvSpPr txBox="1"/>
      </xdr:nvSpPr>
      <xdr:spPr>
        <a:xfrm>
          <a:off x="3606800" y="546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51707</xdr:rowOff>
    </xdr:from>
    <xdr:to>
      <xdr:col>4</xdr:col>
      <xdr:colOff>396875</xdr:colOff>
      <xdr:row>33</xdr:row>
      <xdr:rowOff>153307</xdr:rowOff>
    </xdr:to>
    <xdr:sp macro="" textlink="">
      <xdr:nvSpPr>
        <xdr:cNvPr id="91" name="円/楕円 90"/>
        <xdr:cNvSpPr/>
      </xdr:nvSpPr>
      <xdr:spPr>
        <a:xfrm>
          <a:off x="3048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163484</xdr:rowOff>
    </xdr:from>
    <xdr:ext cx="762000" cy="259045"/>
    <xdr:sp macro="" textlink="">
      <xdr:nvSpPr>
        <xdr:cNvPr id="92" name="テキスト ボックス 91"/>
        <xdr:cNvSpPr txBox="1"/>
      </xdr:nvSpPr>
      <xdr:spPr>
        <a:xfrm>
          <a:off x="2717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65314</xdr:rowOff>
    </xdr:from>
    <xdr:to>
      <xdr:col>3</xdr:col>
      <xdr:colOff>193675</xdr:colOff>
      <xdr:row>34</xdr:row>
      <xdr:rowOff>166914</xdr:rowOff>
    </xdr:to>
    <xdr:sp macro="" textlink="">
      <xdr:nvSpPr>
        <xdr:cNvPr id="93" name="円/楕円 92"/>
        <xdr:cNvSpPr/>
      </xdr:nvSpPr>
      <xdr:spPr>
        <a:xfrm>
          <a:off x="2159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5641</xdr:rowOff>
    </xdr:from>
    <xdr:ext cx="762000" cy="259045"/>
    <xdr:sp macro="" textlink="">
      <xdr:nvSpPr>
        <xdr:cNvPr id="94" name="テキスト ボックス 93"/>
        <xdr:cNvSpPr txBox="1"/>
      </xdr:nvSpPr>
      <xdr:spPr>
        <a:xfrm>
          <a:off x="1828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97972</xdr:rowOff>
    </xdr:from>
    <xdr:to>
      <xdr:col>1</xdr:col>
      <xdr:colOff>676275</xdr:colOff>
      <xdr:row>35</xdr:row>
      <xdr:rowOff>28122</xdr:rowOff>
    </xdr:to>
    <xdr:sp macro="" textlink="">
      <xdr:nvSpPr>
        <xdr:cNvPr id="95" name="円/楕円 94"/>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38299</xdr:rowOff>
    </xdr:from>
    <xdr:ext cx="762000" cy="259045"/>
    <xdr:sp macro="" textlink="">
      <xdr:nvSpPr>
        <xdr:cNvPr id="96" name="テキスト ボックス 95"/>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各種委託事業や共通事務用品の購入方法などの</a:t>
          </a:r>
          <a:r>
            <a:rPr kumimoji="1" lang="ja-JP" altLang="ja-JP" sz="1100">
              <a:solidFill>
                <a:schemeClr val="dk1"/>
              </a:solidFill>
              <a:effectLst/>
              <a:latin typeface="+mn-lt"/>
              <a:ea typeface="+mn-ea"/>
              <a:cs typeface="+mn-cs"/>
            </a:rPr>
            <a:t>内部管理経費の見直しを行い、経費節減を図っており、類似団体平均と比較すると下回っている状況である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今後、各施設設備の老朽化による修繕等が増加する見込みであるため、更なる節減に努める。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107950</xdr:rowOff>
    </xdr:from>
    <xdr:to>
      <xdr:col>24</xdr:col>
      <xdr:colOff>31750</xdr:colOff>
      <xdr:row>21</xdr:row>
      <xdr:rowOff>107950</xdr:rowOff>
    </xdr:to>
    <xdr:cxnSp macro="">
      <xdr:nvCxnSpPr>
        <xdr:cNvPr id="124" name="直線コネクタ 123"/>
        <xdr:cNvCxnSpPr/>
      </xdr:nvCxnSpPr>
      <xdr:spPr>
        <a:xfrm flipV="1">
          <a:off x="16510000" y="2336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22877</xdr:rowOff>
    </xdr:from>
    <xdr:ext cx="762000" cy="259045"/>
    <xdr:sp macro="" textlink="">
      <xdr:nvSpPr>
        <xdr:cNvPr id="127" name="物件費最大値テキスト"/>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13</xdr:row>
      <xdr:rowOff>107950</xdr:rowOff>
    </xdr:from>
    <xdr:to>
      <xdr:col>24</xdr:col>
      <xdr:colOff>120650</xdr:colOff>
      <xdr:row>13</xdr:row>
      <xdr:rowOff>107950</xdr:rowOff>
    </xdr:to>
    <xdr:cxnSp macro="">
      <xdr:nvCxnSpPr>
        <xdr:cNvPr id="128" name="直線コネクタ 127"/>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101600</xdr:rowOff>
    </xdr:from>
    <xdr:to>
      <xdr:col>24</xdr:col>
      <xdr:colOff>31750</xdr:colOff>
      <xdr:row>15</xdr:row>
      <xdr:rowOff>57150</xdr:rowOff>
    </xdr:to>
    <xdr:cxnSp macro="">
      <xdr:nvCxnSpPr>
        <xdr:cNvPr id="129" name="直線コネクタ 128"/>
        <xdr:cNvCxnSpPr/>
      </xdr:nvCxnSpPr>
      <xdr:spPr>
        <a:xfrm flipV="1">
          <a:off x="15671800" y="2501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118127</xdr:rowOff>
    </xdr:from>
    <xdr:ext cx="762000" cy="259045"/>
    <xdr:sp macro="" textlink="">
      <xdr:nvSpPr>
        <xdr:cNvPr id="130" name="物件費平均値テキスト"/>
        <xdr:cNvSpPr txBox="1"/>
      </xdr:nvSpPr>
      <xdr:spPr>
        <a:xfrm>
          <a:off x="16598900" y="303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31" name="フローチャート : 判断 130"/>
        <xdr:cNvSpPr/>
      </xdr:nvSpPr>
      <xdr:spPr>
        <a:xfrm>
          <a:off x="164592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127000</xdr:rowOff>
    </xdr:from>
    <xdr:to>
      <xdr:col>22</xdr:col>
      <xdr:colOff>565150</xdr:colOff>
      <xdr:row>15</xdr:row>
      <xdr:rowOff>57150</xdr:rowOff>
    </xdr:to>
    <xdr:cxnSp macro="">
      <xdr:nvCxnSpPr>
        <xdr:cNvPr id="132" name="直線コネクタ 131"/>
        <xdr:cNvCxnSpPr/>
      </xdr:nvCxnSpPr>
      <xdr:spPr>
        <a:xfrm>
          <a:off x="14782800" y="252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120650</xdr:rowOff>
    </xdr:from>
    <xdr:to>
      <xdr:col>22</xdr:col>
      <xdr:colOff>615950</xdr:colOff>
      <xdr:row>18</xdr:row>
      <xdr:rowOff>50800</xdr:rowOff>
    </xdr:to>
    <xdr:sp macro="" textlink="">
      <xdr:nvSpPr>
        <xdr:cNvPr id="133" name="フローチャート : 判断 132"/>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35577</xdr:rowOff>
    </xdr:from>
    <xdr:ext cx="736600" cy="259045"/>
    <xdr:sp macro="" textlink="">
      <xdr:nvSpPr>
        <xdr:cNvPr id="134" name="テキスト ボックス 133"/>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25400</xdr:rowOff>
    </xdr:from>
    <xdr:to>
      <xdr:col>21</xdr:col>
      <xdr:colOff>361950</xdr:colOff>
      <xdr:row>14</xdr:row>
      <xdr:rowOff>127000</xdr:rowOff>
    </xdr:to>
    <xdr:cxnSp macro="">
      <xdr:nvCxnSpPr>
        <xdr:cNvPr id="135" name="直線コネクタ 134"/>
        <xdr:cNvCxnSpPr/>
      </xdr:nvCxnSpPr>
      <xdr:spPr>
        <a:xfrm>
          <a:off x="13893800" y="2425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133350</xdr:rowOff>
    </xdr:from>
    <xdr:to>
      <xdr:col>21</xdr:col>
      <xdr:colOff>412750</xdr:colOff>
      <xdr:row>18</xdr:row>
      <xdr:rowOff>63500</xdr:rowOff>
    </xdr:to>
    <xdr:sp macro="" textlink="">
      <xdr:nvSpPr>
        <xdr:cNvPr id="136" name="フローチャート :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48277</xdr:rowOff>
    </xdr:from>
    <xdr:ext cx="762000" cy="259045"/>
    <xdr:sp macro="" textlink="">
      <xdr:nvSpPr>
        <xdr:cNvPr id="137" name="テキスト ボックス 136"/>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25400</xdr:rowOff>
    </xdr:from>
    <xdr:to>
      <xdr:col>20</xdr:col>
      <xdr:colOff>158750</xdr:colOff>
      <xdr:row>14</xdr:row>
      <xdr:rowOff>38100</xdr:rowOff>
    </xdr:to>
    <xdr:cxnSp macro="">
      <xdr:nvCxnSpPr>
        <xdr:cNvPr id="138" name="直線コネクタ 137"/>
        <xdr:cNvCxnSpPr/>
      </xdr:nvCxnSpPr>
      <xdr:spPr>
        <a:xfrm flipV="1">
          <a:off x="13004800" y="242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57150</xdr:rowOff>
    </xdr:from>
    <xdr:to>
      <xdr:col>20</xdr:col>
      <xdr:colOff>209550</xdr:colOff>
      <xdr:row>17</xdr:row>
      <xdr:rowOff>158750</xdr:rowOff>
    </xdr:to>
    <xdr:sp macro="" textlink="">
      <xdr:nvSpPr>
        <xdr:cNvPr id="139" name="フローチャート : 判断 138"/>
        <xdr:cNvSpPr/>
      </xdr:nvSpPr>
      <xdr:spPr>
        <a:xfrm>
          <a:off x="13843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143527</xdr:rowOff>
    </xdr:from>
    <xdr:ext cx="762000" cy="259045"/>
    <xdr:sp macro="" textlink="">
      <xdr:nvSpPr>
        <xdr:cNvPr id="140" name="テキスト ボックス 139"/>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6350</xdr:rowOff>
    </xdr:from>
    <xdr:to>
      <xdr:col>19</xdr:col>
      <xdr:colOff>6350</xdr:colOff>
      <xdr:row>17</xdr:row>
      <xdr:rowOff>107950</xdr:rowOff>
    </xdr:to>
    <xdr:sp macro="" textlink="">
      <xdr:nvSpPr>
        <xdr:cNvPr id="141" name="フローチャート : 判断 140"/>
        <xdr:cNvSpPr/>
      </xdr:nvSpPr>
      <xdr:spPr>
        <a:xfrm>
          <a:off x="12954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92727</xdr:rowOff>
    </xdr:from>
    <xdr:ext cx="762000" cy="259045"/>
    <xdr:sp macro="" textlink="">
      <xdr:nvSpPr>
        <xdr:cNvPr id="142" name="テキスト ボックス 141"/>
        <xdr:cNvSpPr txBox="1"/>
      </xdr:nvSpPr>
      <xdr:spPr>
        <a:xfrm>
          <a:off x="12623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50800</xdr:rowOff>
    </xdr:from>
    <xdr:to>
      <xdr:col>24</xdr:col>
      <xdr:colOff>82550</xdr:colOff>
      <xdr:row>14</xdr:row>
      <xdr:rowOff>152400</xdr:rowOff>
    </xdr:to>
    <xdr:sp macro="" textlink="">
      <xdr:nvSpPr>
        <xdr:cNvPr id="148" name="円/楕円 147"/>
        <xdr:cNvSpPr/>
      </xdr:nvSpPr>
      <xdr:spPr>
        <a:xfrm>
          <a:off x="164592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67327</xdr:rowOff>
    </xdr:from>
    <xdr:ext cx="762000" cy="259045"/>
    <xdr:sp macro="" textlink="">
      <xdr:nvSpPr>
        <xdr:cNvPr id="149" name="物件費該当値テキスト"/>
        <xdr:cNvSpPr txBox="1"/>
      </xdr:nvSpPr>
      <xdr:spPr>
        <a:xfrm>
          <a:off x="165989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6350</xdr:rowOff>
    </xdr:from>
    <xdr:to>
      <xdr:col>22</xdr:col>
      <xdr:colOff>615950</xdr:colOff>
      <xdr:row>15</xdr:row>
      <xdr:rowOff>107950</xdr:rowOff>
    </xdr:to>
    <xdr:sp macro="" textlink="">
      <xdr:nvSpPr>
        <xdr:cNvPr id="150" name="円/楕円 149"/>
        <xdr:cNvSpPr/>
      </xdr:nvSpPr>
      <xdr:spPr>
        <a:xfrm>
          <a:off x="15621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118127</xdr:rowOff>
    </xdr:from>
    <xdr:ext cx="736600" cy="259045"/>
    <xdr:sp macro="" textlink="">
      <xdr:nvSpPr>
        <xdr:cNvPr id="151" name="テキスト ボックス 150"/>
        <xdr:cNvSpPr txBox="1"/>
      </xdr:nvSpPr>
      <xdr:spPr>
        <a:xfrm>
          <a:off x="15290800" y="234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76200</xdr:rowOff>
    </xdr:from>
    <xdr:to>
      <xdr:col>21</xdr:col>
      <xdr:colOff>412750</xdr:colOff>
      <xdr:row>15</xdr:row>
      <xdr:rowOff>6350</xdr:rowOff>
    </xdr:to>
    <xdr:sp macro="" textlink="">
      <xdr:nvSpPr>
        <xdr:cNvPr id="152" name="円/楕円 151"/>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16527</xdr:rowOff>
    </xdr:from>
    <xdr:ext cx="762000" cy="259045"/>
    <xdr:sp macro="" textlink="">
      <xdr:nvSpPr>
        <xdr:cNvPr id="153" name="テキスト ボックス 152"/>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146050</xdr:rowOff>
    </xdr:from>
    <xdr:to>
      <xdr:col>20</xdr:col>
      <xdr:colOff>209550</xdr:colOff>
      <xdr:row>14</xdr:row>
      <xdr:rowOff>76200</xdr:rowOff>
    </xdr:to>
    <xdr:sp macro="" textlink="">
      <xdr:nvSpPr>
        <xdr:cNvPr id="154" name="円/楕円 153"/>
        <xdr:cNvSpPr/>
      </xdr:nvSpPr>
      <xdr:spPr>
        <a:xfrm>
          <a:off x="13843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86377</xdr:rowOff>
    </xdr:from>
    <xdr:ext cx="762000" cy="259045"/>
    <xdr:sp macro="" textlink="">
      <xdr:nvSpPr>
        <xdr:cNvPr id="155" name="テキスト ボックス 154"/>
        <xdr:cNvSpPr txBox="1"/>
      </xdr:nvSpPr>
      <xdr:spPr>
        <a:xfrm>
          <a:off x="13512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158750</xdr:rowOff>
    </xdr:from>
    <xdr:to>
      <xdr:col>19</xdr:col>
      <xdr:colOff>6350</xdr:colOff>
      <xdr:row>14</xdr:row>
      <xdr:rowOff>88900</xdr:rowOff>
    </xdr:to>
    <xdr:sp macro="" textlink="">
      <xdr:nvSpPr>
        <xdr:cNvPr id="156" name="円/楕円 155"/>
        <xdr:cNvSpPr/>
      </xdr:nvSpPr>
      <xdr:spPr>
        <a:xfrm>
          <a:off x="12954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99077</xdr:rowOff>
    </xdr:from>
    <xdr:ext cx="762000" cy="259045"/>
    <xdr:sp macro="" textlink="">
      <xdr:nvSpPr>
        <xdr:cNvPr id="157" name="テキスト ボックス 156"/>
        <xdr:cNvSpPr txBox="1"/>
      </xdr:nvSpPr>
      <xdr:spPr>
        <a:xfrm>
          <a:off x="12623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障害者自立支援給付事業、生活保護費支給事業、保育所運営費等の事業費が多額となっており、類似団体平均を上回っている。</a:t>
          </a:r>
          <a:endParaRPr lang="ja-JP" altLang="ja-JP" sz="1400">
            <a:effectLst/>
          </a:endParaRPr>
        </a:p>
        <a:p>
          <a:r>
            <a:rPr lang="ja-JP" altLang="ja-JP" sz="1100" b="0" i="0" baseline="0">
              <a:solidFill>
                <a:schemeClr val="dk1"/>
              </a:solidFill>
              <a:effectLst/>
              <a:latin typeface="+mn-lt"/>
              <a:ea typeface="+mn-ea"/>
              <a:cs typeface="+mn-cs"/>
            </a:rPr>
            <a:t>　また、扶助費全体がますます増加傾向にあるため、資格審査等の適正化に向けた取り組みを強化するなど事業費の上昇傾向に歯止めをかけるよう努める。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127000</xdr:rowOff>
    </xdr:from>
    <xdr:to>
      <xdr:col>7</xdr:col>
      <xdr:colOff>15875</xdr:colOff>
      <xdr:row>62</xdr:row>
      <xdr:rowOff>50800</xdr:rowOff>
    </xdr:to>
    <xdr:cxnSp macro="">
      <xdr:nvCxnSpPr>
        <xdr:cNvPr id="185" name="直線コネクタ 184"/>
        <xdr:cNvCxnSpPr/>
      </xdr:nvCxnSpPr>
      <xdr:spPr>
        <a:xfrm flipV="1">
          <a:off x="4826000" y="92138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6</xdr:col>
      <xdr:colOff>612775</xdr:colOff>
      <xdr:row>62</xdr:row>
      <xdr:rowOff>50800</xdr:rowOff>
    </xdr:from>
    <xdr:to>
      <xdr:col>7</xdr:col>
      <xdr:colOff>104775</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41927</xdr:rowOff>
    </xdr:from>
    <xdr:ext cx="762000" cy="259045"/>
    <xdr:sp macro="" textlink="">
      <xdr:nvSpPr>
        <xdr:cNvPr id="188" name="扶助費最大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127000</xdr:rowOff>
    </xdr:from>
    <xdr:to>
      <xdr:col>7</xdr:col>
      <xdr:colOff>104775</xdr:colOff>
      <xdr:row>53</xdr:row>
      <xdr:rowOff>127000</xdr:rowOff>
    </xdr:to>
    <xdr:cxnSp macro="">
      <xdr:nvCxnSpPr>
        <xdr:cNvPr id="189" name="直線コネクタ 188"/>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69850</xdr:rowOff>
    </xdr:from>
    <xdr:to>
      <xdr:col>7</xdr:col>
      <xdr:colOff>15875</xdr:colOff>
      <xdr:row>60</xdr:row>
      <xdr:rowOff>107950</xdr:rowOff>
    </xdr:to>
    <xdr:cxnSp macro="">
      <xdr:nvCxnSpPr>
        <xdr:cNvPr id="190" name="直線コネクタ 189"/>
        <xdr:cNvCxnSpPr/>
      </xdr:nvCxnSpPr>
      <xdr:spPr>
        <a:xfrm>
          <a:off x="3987800" y="10356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19050</xdr:rowOff>
    </xdr:from>
    <xdr:to>
      <xdr:col>7</xdr:col>
      <xdr:colOff>66675</xdr:colOff>
      <xdr:row>57</xdr:row>
      <xdr:rowOff>120650</xdr:rowOff>
    </xdr:to>
    <xdr:sp macro="" textlink="">
      <xdr:nvSpPr>
        <xdr:cNvPr id="192" name="フローチャート :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31750</xdr:rowOff>
    </xdr:from>
    <xdr:to>
      <xdr:col>5</xdr:col>
      <xdr:colOff>549275</xdr:colOff>
      <xdr:row>60</xdr:row>
      <xdr:rowOff>69850</xdr:rowOff>
    </xdr:to>
    <xdr:cxnSp macro="">
      <xdr:nvCxnSpPr>
        <xdr:cNvPr id="193" name="直線コネクタ 192"/>
        <xdr:cNvCxnSpPr/>
      </xdr:nvCxnSpPr>
      <xdr:spPr>
        <a:xfrm>
          <a:off x="3098800" y="101473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133350</xdr:rowOff>
    </xdr:from>
    <xdr:to>
      <xdr:col>5</xdr:col>
      <xdr:colOff>600075</xdr:colOff>
      <xdr:row>57</xdr:row>
      <xdr:rowOff>63500</xdr:rowOff>
    </xdr:to>
    <xdr:sp macro="" textlink="">
      <xdr:nvSpPr>
        <xdr:cNvPr id="194" name="フローチャート : 判断 193"/>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73677</xdr:rowOff>
    </xdr:from>
    <xdr:ext cx="736600" cy="259045"/>
    <xdr:sp macro="" textlink="">
      <xdr:nvSpPr>
        <xdr:cNvPr id="195" name="テキスト ボックス 194"/>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88900</xdr:rowOff>
    </xdr:from>
    <xdr:to>
      <xdr:col>4</xdr:col>
      <xdr:colOff>346075</xdr:colOff>
      <xdr:row>59</xdr:row>
      <xdr:rowOff>31750</xdr:rowOff>
    </xdr:to>
    <xdr:cxnSp macro="">
      <xdr:nvCxnSpPr>
        <xdr:cNvPr id="196" name="直線コネクタ 195"/>
        <xdr:cNvCxnSpPr/>
      </xdr:nvCxnSpPr>
      <xdr:spPr>
        <a:xfrm>
          <a:off x="2209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76200</xdr:rowOff>
    </xdr:from>
    <xdr:to>
      <xdr:col>4</xdr:col>
      <xdr:colOff>396875</xdr:colOff>
      <xdr:row>57</xdr:row>
      <xdr:rowOff>6350</xdr:rowOff>
    </xdr:to>
    <xdr:sp macro="" textlink="">
      <xdr:nvSpPr>
        <xdr:cNvPr id="197" name="フローチャート :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88900</xdr:rowOff>
    </xdr:from>
    <xdr:to>
      <xdr:col>3</xdr:col>
      <xdr:colOff>142875</xdr:colOff>
      <xdr:row>58</xdr:row>
      <xdr:rowOff>127000</xdr:rowOff>
    </xdr:to>
    <xdr:cxnSp macro="">
      <xdr:nvCxnSpPr>
        <xdr:cNvPr id="199" name="直線コネクタ 198"/>
        <xdr:cNvCxnSpPr/>
      </xdr:nvCxnSpPr>
      <xdr:spPr>
        <a:xfrm flipV="1">
          <a:off x="1320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200" name="フローチャート : 判断 199"/>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201" name="テキスト ボックス 200"/>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02" name="フローチャート :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57150</xdr:rowOff>
    </xdr:from>
    <xdr:to>
      <xdr:col>7</xdr:col>
      <xdr:colOff>66675</xdr:colOff>
      <xdr:row>60</xdr:row>
      <xdr:rowOff>158750</xdr:rowOff>
    </xdr:to>
    <xdr:sp macro="" textlink="">
      <xdr:nvSpPr>
        <xdr:cNvPr id="209" name="円/楕円 208"/>
        <xdr:cNvSpPr/>
      </xdr:nvSpPr>
      <xdr:spPr>
        <a:xfrm>
          <a:off x="47752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29227</xdr:rowOff>
    </xdr:from>
    <xdr:ext cx="762000" cy="259045"/>
    <xdr:sp macro="" textlink="">
      <xdr:nvSpPr>
        <xdr:cNvPr id="210" name="扶助費該当値テキスト"/>
        <xdr:cNvSpPr txBox="1"/>
      </xdr:nvSpPr>
      <xdr:spPr>
        <a:xfrm>
          <a:off x="49149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19050</xdr:rowOff>
    </xdr:from>
    <xdr:to>
      <xdr:col>5</xdr:col>
      <xdr:colOff>600075</xdr:colOff>
      <xdr:row>60</xdr:row>
      <xdr:rowOff>120650</xdr:rowOff>
    </xdr:to>
    <xdr:sp macro="" textlink="">
      <xdr:nvSpPr>
        <xdr:cNvPr id="211" name="円/楕円 210"/>
        <xdr:cNvSpPr/>
      </xdr:nvSpPr>
      <xdr:spPr>
        <a:xfrm>
          <a:off x="3937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105427</xdr:rowOff>
    </xdr:from>
    <xdr:ext cx="736600" cy="259045"/>
    <xdr:sp macro="" textlink="">
      <xdr:nvSpPr>
        <xdr:cNvPr id="212" name="テキスト ボックス 211"/>
        <xdr:cNvSpPr txBox="1"/>
      </xdr:nvSpPr>
      <xdr:spPr>
        <a:xfrm>
          <a:off x="3606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152400</xdr:rowOff>
    </xdr:from>
    <xdr:to>
      <xdr:col>4</xdr:col>
      <xdr:colOff>396875</xdr:colOff>
      <xdr:row>59</xdr:row>
      <xdr:rowOff>82550</xdr:rowOff>
    </xdr:to>
    <xdr:sp macro="" textlink="">
      <xdr:nvSpPr>
        <xdr:cNvPr id="213" name="円/楕円 212"/>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67327</xdr:rowOff>
    </xdr:from>
    <xdr:ext cx="762000" cy="259045"/>
    <xdr:sp macro="" textlink="">
      <xdr:nvSpPr>
        <xdr:cNvPr id="214" name="テキスト ボックス 213"/>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38100</xdr:rowOff>
    </xdr:from>
    <xdr:to>
      <xdr:col>3</xdr:col>
      <xdr:colOff>193675</xdr:colOff>
      <xdr:row>58</xdr:row>
      <xdr:rowOff>139700</xdr:rowOff>
    </xdr:to>
    <xdr:sp macro="" textlink="">
      <xdr:nvSpPr>
        <xdr:cNvPr id="215" name="円/楕円 214"/>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124477</xdr:rowOff>
    </xdr:from>
    <xdr:ext cx="762000" cy="259045"/>
    <xdr:sp macro="" textlink="">
      <xdr:nvSpPr>
        <xdr:cNvPr id="216" name="テキスト ボックス 215"/>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76200</xdr:rowOff>
    </xdr:from>
    <xdr:to>
      <xdr:col>1</xdr:col>
      <xdr:colOff>676275</xdr:colOff>
      <xdr:row>59</xdr:row>
      <xdr:rowOff>6350</xdr:rowOff>
    </xdr:to>
    <xdr:sp macro="" textlink="">
      <xdr:nvSpPr>
        <xdr:cNvPr id="217" name="円/楕円 216"/>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162577</xdr:rowOff>
    </xdr:from>
    <xdr:ext cx="762000" cy="259045"/>
    <xdr:sp macro="" textlink="">
      <xdr:nvSpPr>
        <xdr:cNvPr id="218" name="テキスト ボックス 217"/>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類似団体平均を下回っているが、介護保険や下水道事業に対する繰出金が多額になっている状況である。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税収が主な財源である一般会計からの負担を最小限にするため、特に</a:t>
          </a:r>
          <a:r>
            <a:rPr lang="ja-JP" altLang="ja-JP" sz="1100" b="0" i="0" baseline="0">
              <a:solidFill>
                <a:schemeClr val="dk1"/>
              </a:solidFill>
              <a:effectLst/>
              <a:latin typeface="+mn-lt"/>
              <a:ea typeface="+mn-ea"/>
              <a:cs typeface="+mn-cs"/>
            </a:rPr>
            <a:t>下水道事業</a:t>
          </a:r>
          <a:r>
            <a:rPr kumimoji="1" lang="ja-JP" altLang="ja-JP" sz="1100">
              <a:solidFill>
                <a:schemeClr val="dk1"/>
              </a:solidFill>
              <a:effectLst/>
              <a:latin typeface="+mn-lt"/>
              <a:ea typeface="+mn-ea"/>
              <a:cs typeface="+mn-cs"/>
            </a:rPr>
            <a:t>の財政の健全化を目指す必要がある。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61</xdr:row>
      <xdr:rowOff>41275</xdr:rowOff>
    </xdr:to>
    <xdr:cxnSp macro="">
      <xdr:nvCxnSpPr>
        <xdr:cNvPr id="250" name="直線コネクタ 249"/>
        <xdr:cNvCxnSpPr/>
      </xdr:nvCxnSpPr>
      <xdr:spPr>
        <a:xfrm flipV="1">
          <a:off x="16510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61</xdr:row>
      <xdr:rowOff>41275</xdr:rowOff>
    </xdr:from>
    <xdr:to>
      <xdr:col>24</xdr:col>
      <xdr:colOff>120650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53"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54" name="直線コネクタ 253"/>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165100</xdr:rowOff>
    </xdr:from>
    <xdr:to>
      <xdr:col>24</xdr:col>
      <xdr:colOff>31750</xdr:colOff>
      <xdr:row>56</xdr:row>
      <xdr:rowOff>98425</xdr:rowOff>
    </xdr:to>
    <xdr:cxnSp macro="">
      <xdr:nvCxnSpPr>
        <xdr:cNvPr id="255" name="直線コネクタ 254"/>
        <xdr:cNvCxnSpPr/>
      </xdr:nvCxnSpPr>
      <xdr:spPr>
        <a:xfrm>
          <a:off x="15671800" y="959485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95902</xdr:rowOff>
    </xdr:from>
    <xdr:ext cx="762000" cy="259045"/>
    <xdr:sp macro="" textlink="">
      <xdr:nvSpPr>
        <xdr:cNvPr id="256" name="その他平均値テキスト"/>
        <xdr:cNvSpPr txBox="1"/>
      </xdr:nvSpPr>
      <xdr:spPr>
        <a:xfrm>
          <a:off x="16598900" y="9697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123825</xdr:rowOff>
    </xdr:from>
    <xdr:to>
      <xdr:col>24</xdr:col>
      <xdr:colOff>82550</xdr:colOff>
      <xdr:row>57</xdr:row>
      <xdr:rowOff>53975</xdr:rowOff>
    </xdr:to>
    <xdr:sp macro="" textlink="">
      <xdr:nvSpPr>
        <xdr:cNvPr id="257" name="フローチャート : 判断 256"/>
        <xdr:cNvSpPr/>
      </xdr:nvSpPr>
      <xdr:spPr>
        <a:xfrm>
          <a:off x="164592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165100</xdr:rowOff>
    </xdr:from>
    <xdr:to>
      <xdr:col>22</xdr:col>
      <xdr:colOff>565150</xdr:colOff>
      <xdr:row>56</xdr:row>
      <xdr:rowOff>12700</xdr:rowOff>
    </xdr:to>
    <xdr:cxnSp macro="">
      <xdr:nvCxnSpPr>
        <xdr:cNvPr id="258" name="直線コネクタ 257"/>
        <xdr:cNvCxnSpPr/>
      </xdr:nvCxnSpPr>
      <xdr:spPr>
        <a:xfrm flipV="1">
          <a:off x="14782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142875</xdr:rowOff>
    </xdr:from>
    <xdr:to>
      <xdr:col>22</xdr:col>
      <xdr:colOff>615950</xdr:colOff>
      <xdr:row>57</xdr:row>
      <xdr:rowOff>73025</xdr:rowOff>
    </xdr:to>
    <xdr:sp macro="" textlink="">
      <xdr:nvSpPr>
        <xdr:cNvPr id="259" name="フローチャート : 判断 258"/>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57802</xdr:rowOff>
    </xdr:from>
    <xdr:ext cx="736600" cy="259045"/>
    <xdr:sp macro="" textlink="">
      <xdr:nvSpPr>
        <xdr:cNvPr id="260" name="テキスト ボックス 259"/>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31750</xdr:rowOff>
    </xdr:to>
    <xdr:cxnSp macro="">
      <xdr:nvCxnSpPr>
        <xdr:cNvPr id="261" name="直線コネクタ 260"/>
        <xdr:cNvCxnSpPr/>
      </xdr:nvCxnSpPr>
      <xdr:spPr>
        <a:xfrm flipV="1">
          <a:off x="13893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142875</xdr:rowOff>
    </xdr:from>
    <xdr:to>
      <xdr:col>21</xdr:col>
      <xdr:colOff>412750</xdr:colOff>
      <xdr:row>57</xdr:row>
      <xdr:rowOff>73025</xdr:rowOff>
    </xdr:to>
    <xdr:sp macro="" textlink="">
      <xdr:nvSpPr>
        <xdr:cNvPr id="262" name="フローチャート : 判断 261"/>
        <xdr:cNvSpPr/>
      </xdr:nvSpPr>
      <xdr:spPr>
        <a:xfrm>
          <a:off x="14732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57802</xdr:rowOff>
    </xdr:from>
    <xdr:ext cx="762000" cy="259045"/>
    <xdr:sp macro="" textlink="">
      <xdr:nvSpPr>
        <xdr:cNvPr id="263" name="テキスト ボックス 262"/>
        <xdr:cNvSpPr txBox="1"/>
      </xdr:nvSpPr>
      <xdr:spPr>
        <a:xfrm>
          <a:off x="14401800" y="983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165100</xdr:rowOff>
    </xdr:from>
    <xdr:to>
      <xdr:col>20</xdr:col>
      <xdr:colOff>158750</xdr:colOff>
      <xdr:row>56</xdr:row>
      <xdr:rowOff>31750</xdr:rowOff>
    </xdr:to>
    <xdr:cxnSp macro="">
      <xdr:nvCxnSpPr>
        <xdr:cNvPr id="264" name="直線コネクタ 263"/>
        <xdr:cNvCxnSpPr/>
      </xdr:nvCxnSpPr>
      <xdr:spPr>
        <a:xfrm>
          <a:off x="13004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133350</xdr:rowOff>
    </xdr:from>
    <xdr:to>
      <xdr:col>20</xdr:col>
      <xdr:colOff>209550</xdr:colOff>
      <xdr:row>57</xdr:row>
      <xdr:rowOff>63500</xdr:rowOff>
    </xdr:to>
    <xdr:sp macro="" textlink="">
      <xdr:nvSpPr>
        <xdr:cNvPr id="265" name="フローチャート : 判断 264"/>
        <xdr:cNvSpPr/>
      </xdr:nvSpPr>
      <xdr:spPr>
        <a:xfrm>
          <a:off x="13843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48277</xdr:rowOff>
    </xdr:from>
    <xdr:ext cx="762000" cy="259045"/>
    <xdr:sp macro="" textlink="">
      <xdr:nvSpPr>
        <xdr:cNvPr id="266" name="テキスト ボックス 265"/>
        <xdr:cNvSpPr txBox="1"/>
      </xdr:nvSpPr>
      <xdr:spPr>
        <a:xfrm>
          <a:off x="13512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123825</xdr:rowOff>
    </xdr:from>
    <xdr:to>
      <xdr:col>19</xdr:col>
      <xdr:colOff>6350</xdr:colOff>
      <xdr:row>57</xdr:row>
      <xdr:rowOff>53975</xdr:rowOff>
    </xdr:to>
    <xdr:sp macro="" textlink="">
      <xdr:nvSpPr>
        <xdr:cNvPr id="267" name="フローチャート : 判断 266"/>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38752</xdr:rowOff>
    </xdr:from>
    <xdr:ext cx="762000" cy="259045"/>
    <xdr:sp macro="" textlink="">
      <xdr:nvSpPr>
        <xdr:cNvPr id="268" name="テキスト ボックス 267"/>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47625</xdr:rowOff>
    </xdr:from>
    <xdr:to>
      <xdr:col>24</xdr:col>
      <xdr:colOff>82550</xdr:colOff>
      <xdr:row>56</xdr:row>
      <xdr:rowOff>149225</xdr:rowOff>
    </xdr:to>
    <xdr:sp macro="" textlink="">
      <xdr:nvSpPr>
        <xdr:cNvPr id="274" name="円/楕円 273"/>
        <xdr:cNvSpPr/>
      </xdr:nvSpPr>
      <xdr:spPr>
        <a:xfrm>
          <a:off x="164592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64152</xdr:rowOff>
    </xdr:from>
    <xdr:ext cx="762000" cy="259045"/>
    <xdr:sp macro="" textlink="">
      <xdr:nvSpPr>
        <xdr:cNvPr id="275" name="その他該当値テキスト"/>
        <xdr:cNvSpPr txBox="1"/>
      </xdr:nvSpPr>
      <xdr:spPr>
        <a:xfrm>
          <a:off x="165989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114300</xdr:rowOff>
    </xdr:from>
    <xdr:to>
      <xdr:col>22</xdr:col>
      <xdr:colOff>615950</xdr:colOff>
      <xdr:row>56</xdr:row>
      <xdr:rowOff>44450</xdr:rowOff>
    </xdr:to>
    <xdr:sp macro="" textlink="">
      <xdr:nvSpPr>
        <xdr:cNvPr id="276" name="円/楕円 275"/>
        <xdr:cNvSpPr/>
      </xdr:nvSpPr>
      <xdr:spPr>
        <a:xfrm>
          <a:off x="15621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54627</xdr:rowOff>
    </xdr:from>
    <xdr:ext cx="736600" cy="259045"/>
    <xdr:sp macro="" textlink="">
      <xdr:nvSpPr>
        <xdr:cNvPr id="277" name="テキスト ボックス 276"/>
        <xdr:cNvSpPr txBox="1"/>
      </xdr:nvSpPr>
      <xdr:spPr>
        <a:xfrm>
          <a:off x="15290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133350</xdr:rowOff>
    </xdr:from>
    <xdr:to>
      <xdr:col>21</xdr:col>
      <xdr:colOff>412750</xdr:colOff>
      <xdr:row>56</xdr:row>
      <xdr:rowOff>63500</xdr:rowOff>
    </xdr:to>
    <xdr:sp macro="" textlink="">
      <xdr:nvSpPr>
        <xdr:cNvPr id="278" name="円/楕円 277"/>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73677</xdr:rowOff>
    </xdr:from>
    <xdr:ext cx="762000" cy="259045"/>
    <xdr:sp macro="" textlink="">
      <xdr:nvSpPr>
        <xdr:cNvPr id="279" name="テキスト ボックス 278"/>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152400</xdr:rowOff>
    </xdr:from>
    <xdr:to>
      <xdr:col>20</xdr:col>
      <xdr:colOff>209550</xdr:colOff>
      <xdr:row>56</xdr:row>
      <xdr:rowOff>82550</xdr:rowOff>
    </xdr:to>
    <xdr:sp macro="" textlink="">
      <xdr:nvSpPr>
        <xdr:cNvPr id="280" name="円/楕円 279"/>
        <xdr:cNvSpPr/>
      </xdr:nvSpPr>
      <xdr:spPr>
        <a:xfrm>
          <a:off x="13843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92727</xdr:rowOff>
    </xdr:from>
    <xdr:ext cx="762000" cy="259045"/>
    <xdr:sp macro="" textlink="">
      <xdr:nvSpPr>
        <xdr:cNvPr id="281" name="テキスト ボックス 280"/>
        <xdr:cNvSpPr txBox="1"/>
      </xdr:nvSpPr>
      <xdr:spPr>
        <a:xfrm>
          <a:off x="13512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114300</xdr:rowOff>
    </xdr:from>
    <xdr:to>
      <xdr:col>19</xdr:col>
      <xdr:colOff>6350</xdr:colOff>
      <xdr:row>56</xdr:row>
      <xdr:rowOff>44450</xdr:rowOff>
    </xdr:to>
    <xdr:sp macro="" textlink="">
      <xdr:nvSpPr>
        <xdr:cNvPr id="282" name="円/楕円 281"/>
        <xdr:cNvSpPr/>
      </xdr:nvSpPr>
      <xdr:spPr>
        <a:xfrm>
          <a:off x="12954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54627</xdr:rowOff>
    </xdr:from>
    <xdr:ext cx="762000" cy="259045"/>
    <xdr:sp macro="" textlink="">
      <xdr:nvSpPr>
        <xdr:cNvPr id="283" name="テキスト ボックス 282"/>
        <xdr:cNvSpPr txBox="1"/>
      </xdr:nvSpPr>
      <xdr:spPr>
        <a:xfrm>
          <a:off x="12623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各種団体への運営費補助や一部事務組合に対する補助金・負担金が多額になっている。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団体等への補助については、補助金等の見直し基本方針・基準に基づき、必要性・費用対効果等の検証を進める。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49276</xdr:rowOff>
    </xdr:from>
    <xdr:to>
      <xdr:col>24</xdr:col>
      <xdr:colOff>31750</xdr:colOff>
      <xdr:row>39</xdr:row>
      <xdr:rowOff>133858</xdr:rowOff>
    </xdr:to>
    <xdr:cxnSp macro="">
      <xdr:nvCxnSpPr>
        <xdr:cNvPr id="308" name="直線コネクタ 307"/>
        <xdr:cNvCxnSpPr/>
      </xdr:nvCxnSpPr>
      <xdr:spPr>
        <a:xfrm flipV="1">
          <a:off x="16510000" y="5878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105935</xdr:rowOff>
    </xdr:from>
    <xdr:ext cx="762000" cy="259045"/>
    <xdr:sp macro="" textlink="">
      <xdr:nvSpPr>
        <xdr:cNvPr id="309"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39</xdr:row>
      <xdr:rowOff>133858</xdr:rowOff>
    </xdr:from>
    <xdr:to>
      <xdr:col>24</xdr:col>
      <xdr:colOff>120650</xdr:colOff>
      <xdr:row>39</xdr:row>
      <xdr:rowOff>133858</xdr:rowOff>
    </xdr:to>
    <xdr:cxnSp macro="">
      <xdr:nvCxnSpPr>
        <xdr:cNvPr id="310" name="直線コネクタ 309"/>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135653</xdr:rowOff>
    </xdr:from>
    <xdr:ext cx="762000" cy="259045"/>
    <xdr:sp macro="" textlink="">
      <xdr:nvSpPr>
        <xdr:cNvPr id="311"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34</xdr:row>
      <xdr:rowOff>49276</xdr:rowOff>
    </xdr:from>
    <xdr:to>
      <xdr:col>24</xdr:col>
      <xdr:colOff>120650</xdr:colOff>
      <xdr:row>34</xdr:row>
      <xdr:rowOff>49276</xdr:rowOff>
    </xdr:to>
    <xdr:cxnSp macro="">
      <xdr:nvCxnSpPr>
        <xdr:cNvPr id="312" name="直線コネクタ 311"/>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30988</xdr:rowOff>
    </xdr:from>
    <xdr:to>
      <xdr:col>24</xdr:col>
      <xdr:colOff>31750</xdr:colOff>
      <xdr:row>36</xdr:row>
      <xdr:rowOff>62992</xdr:rowOff>
    </xdr:to>
    <xdr:cxnSp macro="">
      <xdr:nvCxnSpPr>
        <xdr:cNvPr id="313" name="直線コネクタ 312"/>
        <xdr:cNvCxnSpPr/>
      </xdr:nvCxnSpPr>
      <xdr:spPr>
        <a:xfrm flipV="1">
          <a:off x="15671800" y="62031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20845</xdr:rowOff>
    </xdr:from>
    <xdr:ext cx="762000" cy="259045"/>
    <xdr:sp macro="" textlink="">
      <xdr:nvSpPr>
        <xdr:cNvPr id="314"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5" name="フローチャート : 判断 314"/>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62992</xdr:rowOff>
    </xdr:from>
    <xdr:to>
      <xdr:col>22</xdr:col>
      <xdr:colOff>565150</xdr:colOff>
      <xdr:row>36</xdr:row>
      <xdr:rowOff>76708</xdr:rowOff>
    </xdr:to>
    <xdr:cxnSp macro="">
      <xdr:nvCxnSpPr>
        <xdr:cNvPr id="316" name="直線コネクタ 315"/>
        <xdr:cNvCxnSpPr/>
      </xdr:nvCxnSpPr>
      <xdr:spPr>
        <a:xfrm flipV="1">
          <a:off x="14782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7" name="フローチャート : 判断 316"/>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18" name="テキスト ボックス 317"/>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67564</xdr:rowOff>
    </xdr:from>
    <xdr:to>
      <xdr:col>21</xdr:col>
      <xdr:colOff>361950</xdr:colOff>
      <xdr:row>36</xdr:row>
      <xdr:rowOff>76708</xdr:rowOff>
    </xdr:to>
    <xdr:cxnSp macro="">
      <xdr:nvCxnSpPr>
        <xdr:cNvPr id="319" name="直線コネクタ 318"/>
        <xdr:cNvCxnSpPr/>
      </xdr:nvCxnSpPr>
      <xdr:spPr>
        <a:xfrm>
          <a:off x="13893800" y="62397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20" name="フローチャート : 判断 319"/>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21" name="テキスト ボックス 320"/>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53848</xdr:rowOff>
    </xdr:from>
    <xdr:to>
      <xdr:col>20</xdr:col>
      <xdr:colOff>158750</xdr:colOff>
      <xdr:row>36</xdr:row>
      <xdr:rowOff>67564</xdr:rowOff>
    </xdr:to>
    <xdr:cxnSp macro="">
      <xdr:nvCxnSpPr>
        <xdr:cNvPr id="322" name="直線コネクタ 321"/>
        <xdr:cNvCxnSpPr/>
      </xdr:nvCxnSpPr>
      <xdr:spPr>
        <a:xfrm>
          <a:off x="13004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3" name="フローチャート : 判断 32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4" name="テキスト ボックス 32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5" name="フローチャート : 判断 324"/>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26" name="テキスト ボックス 325"/>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32" name="円/楕円 331"/>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168165</xdr:rowOff>
    </xdr:from>
    <xdr:ext cx="762000" cy="259045"/>
    <xdr:sp macro="" textlink="">
      <xdr:nvSpPr>
        <xdr:cNvPr id="333"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xdr:rowOff>
    </xdr:from>
    <xdr:to>
      <xdr:col>22</xdr:col>
      <xdr:colOff>615950</xdr:colOff>
      <xdr:row>36</xdr:row>
      <xdr:rowOff>113792</xdr:rowOff>
    </xdr:to>
    <xdr:sp macro="" textlink="">
      <xdr:nvSpPr>
        <xdr:cNvPr id="334" name="円/楕円 333"/>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98569</xdr:rowOff>
    </xdr:from>
    <xdr:ext cx="736600" cy="259045"/>
    <xdr:sp macro="" textlink="">
      <xdr:nvSpPr>
        <xdr:cNvPr id="335" name="テキスト ボックス 334"/>
        <xdr:cNvSpPr txBox="1"/>
      </xdr:nvSpPr>
      <xdr:spPr>
        <a:xfrm>
          <a:off x="15290800" y="627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25908</xdr:rowOff>
    </xdr:from>
    <xdr:to>
      <xdr:col>21</xdr:col>
      <xdr:colOff>412750</xdr:colOff>
      <xdr:row>36</xdr:row>
      <xdr:rowOff>127508</xdr:rowOff>
    </xdr:to>
    <xdr:sp macro="" textlink="">
      <xdr:nvSpPr>
        <xdr:cNvPr id="336" name="円/楕円 335"/>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112285</xdr:rowOff>
    </xdr:from>
    <xdr:ext cx="762000" cy="259045"/>
    <xdr:sp macro="" textlink="">
      <xdr:nvSpPr>
        <xdr:cNvPr id="337" name="テキスト ボックス 336"/>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xdr:rowOff>
    </xdr:from>
    <xdr:to>
      <xdr:col>20</xdr:col>
      <xdr:colOff>209550</xdr:colOff>
      <xdr:row>36</xdr:row>
      <xdr:rowOff>118364</xdr:rowOff>
    </xdr:to>
    <xdr:sp macro="" textlink="">
      <xdr:nvSpPr>
        <xdr:cNvPr id="338" name="円/楕円 337"/>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128541</xdr:rowOff>
    </xdr:from>
    <xdr:ext cx="762000" cy="259045"/>
    <xdr:sp macro="" textlink="">
      <xdr:nvSpPr>
        <xdr:cNvPr id="339" name="テキスト ボックス 338"/>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40" name="円/楕円 339"/>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41" name="テキスト ボックス 340"/>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き、繰上償還を実施したことにより、類似団体平均を下回っている。今後も利子償還金の抑制・縮減を図るとともに、借入額についても償還額を上回ることがないよう適正な起債管理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94996</xdr:rowOff>
    </xdr:from>
    <xdr:to>
      <xdr:col>7</xdr:col>
      <xdr:colOff>15875</xdr:colOff>
      <xdr:row>79</xdr:row>
      <xdr:rowOff>156718</xdr:rowOff>
    </xdr:to>
    <xdr:cxnSp macro="">
      <xdr:nvCxnSpPr>
        <xdr:cNvPr id="366" name="直線コネクタ 365"/>
        <xdr:cNvCxnSpPr/>
      </xdr:nvCxnSpPr>
      <xdr:spPr>
        <a:xfrm flipV="1">
          <a:off x="4826000" y="1278229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128795</xdr:rowOff>
    </xdr:from>
    <xdr:ext cx="762000" cy="259045"/>
    <xdr:sp macro="" textlink="">
      <xdr:nvSpPr>
        <xdr:cNvPr id="367" name="公債費最小値テキスト"/>
        <xdr:cNvSpPr txBox="1"/>
      </xdr:nvSpPr>
      <xdr:spPr>
        <a:xfrm>
          <a:off x="4914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612775</xdr:colOff>
      <xdr:row>79</xdr:row>
      <xdr:rowOff>156718</xdr:rowOff>
    </xdr:from>
    <xdr:to>
      <xdr:col>7</xdr:col>
      <xdr:colOff>104775</xdr:colOff>
      <xdr:row>79</xdr:row>
      <xdr:rowOff>156718</xdr:rowOff>
    </xdr:to>
    <xdr:cxnSp macro="">
      <xdr:nvCxnSpPr>
        <xdr:cNvPr id="368" name="直線コネクタ 367"/>
        <xdr:cNvCxnSpPr/>
      </xdr:nvCxnSpPr>
      <xdr:spPr>
        <a:xfrm>
          <a:off x="4737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9923</xdr:rowOff>
    </xdr:from>
    <xdr:ext cx="762000" cy="259045"/>
    <xdr:sp macro="" textlink="">
      <xdr:nvSpPr>
        <xdr:cNvPr id="36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6</xdr:col>
      <xdr:colOff>612775</xdr:colOff>
      <xdr:row>74</xdr:row>
      <xdr:rowOff>94996</xdr:rowOff>
    </xdr:from>
    <xdr:to>
      <xdr:col>7</xdr:col>
      <xdr:colOff>104775</xdr:colOff>
      <xdr:row>74</xdr:row>
      <xdr:rowOff>94996</xdr:rowOff>
    </xdr:to>
    <xdr:cxnSp macro="">
      <xdr:nvCxnSpPr>
        <xdr:cNvPr id="370" name="直線コネクタ 36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165863</xdr:rowOff>
    </xdr:from>
    <xdr:to>
      <xdr:col>7</xdr:col>
      <xdr:colOff>15875</xdr:colOff>
      <xdr:row>78</xdr:row>
      <xdr:rowOff>26415</xdr:rowOff>
    </xdr:to>
    <xdr:cxnSp macro="">
      <xdr:nvCxnSpPr>
        <xdr:cNvPr id="371" name="直線コネクタ 370"/>
        <xdr:cNvCxnSpPr/>
      </xdr:nvCxnSpPr>
      <xdr:spPr>
        <a:xfrm flipV="1">
          <a:off x="3987800" y="133675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151147</xdr:rowOff>
    </xdr:from>
    <xdr:ext cx="762000" cy="259045"/>
    <xdr:sp macro="" textlink="">
      <xdr:nvSpPr>
        <xdr:cNvPr id="372" name="公債費平均値テキスト"/>
        <xdr:cNvSpPr txBox="1"/>
      </xdr:nvSpPr>
      <xdr:spPr>
        <a:xfrm>
          <a:off x="4914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7620</xdr:rowOff>
    </xdr:from>
    <xdr:to>
      <xdr:col>7</xdr:col>
      <xdr:colOff>66675</xdr:colOff>
      <xdr:row>78</xdr:row>
      <xdr:rowOff>109220</xdr:rowOff>
    </xdr:to>
    <xdr:sp macro="" textlink="">
      <xdr:nvSpPr>
        <xdr:cNvPr id="373" name="フローチャート : 判断 372"/>
        <xdr:cNvSpPr/>
      </xdr:nvSpPr>
      <xdr:spPr>
        <a:xfrm>
          <a:off x="4775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26415</xdr:rowOff>
    </xdr:from>
    <xdr:to>
      <xdr:col>5</xdr:col>
      <xdr:colOff>549275</xdr:colOff>
      <xdr:row>78</xdr:row>
      <xdr:rowOff>90424</xdr:rowOff>
    </xdr:to>
    <xdr:cxnSp macro="">
      <xdr:nvCxnSpPr>
        <xdr:cNvPr id="374" name="直線コネクタ 373"/>
        <xdr:cNvCxnSpPr/>
      </xdr:nvCxnSpPr>
      <xdr:spPr>
        <a:xfrm flipV="1">
          <a:off x="3098800" y="133995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169926</xdr:rowOff>
    </xdr:from>
    <xdr:to>
      <xdr:col>5</xdr:col>
      <xdr:colOff>600075</xdr:colOff>
      <xdr:row>78</xdr:row>
      <xdr:rowOff>100076</xdr:rowOff>
    </xdr:to>
    <xdr:sp macro="" textlink="">
      <xdr:nvSpPr>
        <xdr:cNvPr id="375" name="フローチャート : 判断 374"/>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84853</xdr:rowOff>
    </xdr:from>
    <xdr:ext cx="736600" cy="259045"/>
    <xdr:sp macro="" textlink="">
      <xdr:nvSpPr>
        <xdr:cNvPr id="376" name="テキスト ボックス 375"/>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90424</xdr:rowOff>
    </xdr:from>
    <xdr:to>
      <xdr:col>4</xdr:col>
      <xdr:colOff>346075</xdr:colOff>
      <xdr:row>78</xdr:row>
      <xdr:rowOff>136144</xdr:rowOff>
    </xdr:to>
    <xdr:cxnSp macro="">
      <xdr:nvCxnSpPr>
        <xdr:cNvPr id="377" name="直線コネクタ 376"/>
        <xdr:cNvCxnSpPr/>
      </xdr:nvCxnSpPr>
      <xdr:spPr>
        <a:xfrm flipV="1">
          <a:off x="2209800" y="134635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8" name="フローチャート : 判断 377"/>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9" name="テキスト ボックス 378"/>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136144</xdr:rowOff>
    </xdr:from>
    <xdr:to>
      <xdr:col>3</xdr:col>
      <xdr:colOff>142875</xdr:colOff>
      <xdr:row>78</xdr:row>
      <xdr:rowOff>159004</xdr:rowOff>
    </xdr:to>
    <xdr:cxnSp macro="">
      <xdr:nvCxnSpPr>
        <xdr:cNvPr id="380" name="直線コネクタ 379"/>
        <xdr:cNvCxnSpPr/>
      </xdr:nvCxnSpPr>
      <xdr:spPr>
        <a:xfrm flipV="1">
          <a:off x="1320800" y="13509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21337</xdr:rowOff>
    </xdr:from>
    <xdr:to>
      <xdr:col>3</xdr:col>
      <xdr:colOff>193675</xdr:colOff>
      <xdr:row>78</xdr:row>
      <xdr:rowOff>122937</xdr:rowOff>
    </xdr:to>
    <xdr:sp macro="" textlink="">
      <xdr:nvSpPr>
        <xdr:cNvPr id="381" name="フローチャート : 判断 380"/>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133114</xdr:rowOff>
    </xdr:from>
    <xdr:ext cx="762000" cy="259045"/>
    <xdr:sp macro="" textlink="">
      <xdr:nvSpPr>
        <xdr:cNvPr id="382" name="テキスト ボックス 381"/>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83" name="フローチャート : 判断 382"/>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142257</xdr:rowOff>
    </xdr:from>
    <xdr:ext cx="762000" cy="259045"/>
    <xdr:sp macro="" textlink="">
      <xdr:nvSpPr>
        <xdr:cNvPr id="384" name="テキスト ボックス 383"/>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115063</xdr:rowOff>
    </xdr:from>
    <xdr:to>
      <xdr:col>7</xdr:col>
      <xdr:colOff>66675</xdr:colOff>
      <xdr:row>78</xdr:row>
      <xdr:rowOff>45213</xdr:rowOff>
    </xdr:to>
    <xdr:sp macro="" textlink="">
      <xdr:nvSpPr>
        <xdr:cNvPr id="390" name="円/楕円 389"/>
        <xdr:cNvSpPr/>
      </xdr:nvSpPr>
      <xdr:spPr>
        <a:xfrm>
          <a:off x="4775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131590</xdr:rowOff>
    </xdr:from>
    <xdr:ext cx="762000" cy="259045"/>
    <xdr:sp macro="" textlink="">
      <xdr:nvSpPr>
        <xdr:cNvPr id="391" name="公債費該当値テキスト"/>
        <xdr:cNvSpPr txBox="1"/>
      </xdr:nvSpPr>
      <xdr:spPr>
        <a:xfrm>
          <a:off x="4914900" y="131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147065</xdr:rowOff>
    </xdr:from>
    <xdr:to>
      <xdr:col>5</xdr:col>
      <xdr:colOff>600075</xdr:colOff>
      <xdr:row>78</xdr:row>
      <xdr:rowOff>77215</xdr:rowOff>
    </xdr:to>
    <xdr:sp macro="" textlink="">
      <xdr:nvSpPr>
        <xdr:cNvPr id="392" name="円/楕円 391"/>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87392</xdr:rowOff>
    </xdr:from>
    <xdr:ext cx="736600" cy="259045"/>
    <xdr:sp macro="" textlink="">
      <xdr:nvSpPr>
        <xdr:cNvPr id="393" name="テキスト ボックス 392"/>
        <xdr:cNvSpPr txBox="1"/>
      </xdr:nvSpPr>
      <xdr:spPr>
        <a:xfrm>
          <a:off x="3606800" y="13117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39624</xdr:rowOff>
    </xdr:from>
    <xdr:to>
      <xdr:col>4</xdr:col>
      <xdr:colOff>396875</xdr:colOff>
      <xdr:row>78</xdr:row>
      <xdr:rowOff>141224</xdr:rowOff>
    </xdr:to>
    <xdr:sp macro="" textlink="">
      <xdr:nvSpPr>
        <xdr:cNvPr id="394" name="円/楕円 393"/>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126001</xdr:rowOff>
    </xdr:from>
    <xdr:ext cx="762000" cy="259045"/>
    <xdr:sp macro="" textlink="">
      <xdr:nvSpPr>
        <xdr:cNvPr id="395" name="テキスト ボックス 394"/>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85344</xdr:rowOff>
    </xdr:from>
    <xdr:to>
      <xdr:col>3</xdr:col>
      <xdr:colOff>193675</xdr:colOff>
      <xdr:row>79</xdr:row>
      <xdr:rowOff>15494</xdr:rowOff>
    </xdr:to>
    <xdr:sp macro="" textlink="">
      <xdr:nvSpPr>
        <xdr:cNvPr id="396" name="円/楕円 395"/>
        <xdr:cNvSpPr/>
      </xdr:nvSpPr>
      <xdr:spPr>
        <a:xfrm>
          <a:off x="2159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271</xdr:rowOff>
    </xdr:from>
    <xdr:ext cx="762000" cy="259045"/>
    <xdr:sp macro="" textlink="">
      <xdr:nvSpPr>
        <xdr:cNvPr id="397" name="テキスト ボックス 396"/>
        <xdr:cNvSpPr txBox="1"/>
      </xdr:nvSpPr>
      <xdr:spPr>
        <a:xfrm>
          <a:off x="1828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108204</xdr:rowOff>
    </xdr:from>
    <xdr:to>
      <xdr:col>1</xdr:col>
      <xdr:colOff>676275</xdr:colOff>
      <xdr:row>79</xdr:row>
      <xdr:rowOff>38354</xdr:rowOff>
    </xdr:to>
    <xdr:sp macro="" textlink="">
      <xdr:nvSpPr>
        <xdr:cNvPr id="398" name="円/楕円 397"/>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23131</xdr:rowOff>
    </xdr:from>
    <xdr:ext cx="762000" cy="259045"/>
    <xdr:sp macro="" textlink="">
      <xdr:nvSpPr>
        <xdr:cNvPr id="399" name="テキスト ボックス 398"/>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中期財政計画に基づく適切な財政運営に努め、</a:t>
          </a:r>
          <a:r>
            <a:rPr kumimoji="1" lang="ja-JP" altLang="ja-JP" sz="1100">
              <a:solidFill>
                <a:schemeClr val="dk1"/>
              </a:solidFill>
              <a:effectLst/>
              <a:latin typeface="+mn-lt"/>
              <a:ea typeface="+mn-ea"/>
              <a:cs typeface="+mn-cs"/>
            </a:rPr>
            <a:t>今後も業務効率化による人件費の削減や内部管理経費の見直し、補助費等の適正支出に努め、財政の健全化に努める。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138430</xdr:rowOff>
    </xdr:from>
    <xdr:to>
      <xdr:col>24</xdr:col>
      <xdr:colOff>31750</xdr:colOff>
      <xdr:row>81</xdr:row>
      <xdr:rowOff>86995</xdr:rowOff>
    </xdr:to>
    <xdr:cxnSp macro="">
      <xdr:nvCxnSpPr>
        <xdr:cNvPr id="423" name="直線コネクタ 422"/>
        <xdr:cNvCxnSpPr/>
      </xdr:nvCxnSpPr>
      <xdr:spPr>
        <a:xfrm flipV="1">
          <a:off x="16510000" y="1282573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59072</xdr:rowOff>
    </xdr:from>
    <xdr:ext cx="762000" cy="259045"/>
    <xdr:sp macro="" textlink="">
      <xdr:nvSpPr>
        <xdr:cNvPr id="424"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628650</xdr:colOff>
      <xdr:row>81</xdr:row>
      <xdr:rowOff>86995</xdr:rowOff>
    </xdr:from>
    <xdr:to>
      <xdr:col>24</xdr:col>
      <xdr:colOff>120650</xdr:colOff>
      <xdr:row>81</xdr:row>
      <xdr:rowOff>86995</xdr:rowOff>
    </xdr:to>
    <xdr:cxnSp macro="">
      <xdr:nvCxnSpPr>
        <xdr:cNvPr id="425" name="直線コネクタ 424"/>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53357</xdr:rowOff>
    </xdr:from>
    <xdr:ext cx="762000" cy="259045"/>
    <xdr:sp macro="" textlink="">
      <xdr:nvSpPr>
        <xdr:cNvPr id="426" name="公債費以外最大値テキスト"/>
        <xdr:cNvSpPr txBox="1"/>
      </xdr:nvSpPr>
      <xdr:spPr>
        <a:xfrm>
          <a:off x="16598900" y="1256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a:t>
          </a:r>
          <a:endParaRPr kumimoji="1" lang="ja-JP" altLang="en-US" sz="1000" b="1">
            <a:latin typeface="ＭＳ Ｐゴシック"/>
          </a:endParaRPr>
        </a:p>
      </xdr:txBody>
    </xdr:sp>
    <xdr:clientData/>
  </xdr:oneCellAnchor>
  <xdr:twoCellAnchor>
    <xdr:from>
      <xdr:col>23</xdr:col>
      <xdr:colOff>628650</xdr:colOff>
      <xdr:row>74</xdr:row>
      <xdr:rowOff>138430</xdr:rowOff>
    </xdr:from>
    <xdr:to>
      <xdr:col>24</xdr:col>
      <xdr:colOff>120650</xdr:colOff>
      <xdr:row>74</xdr:row>
      <xdr:rowOff>138430</xdr:rowOff>
    </xdr:to>
    <xdr:cxnSp macro="">
      <xdr:nvCxnSpPr>
        <xdr:cNvPr id="427" name="直線コネクタ 426"/>
        <xdr:cNvCxnSpPr/>
      </xdr:nvCxnSpPr>
      <xdr:spPr>
        <a:xfrm>
          <a:off x="16421100" y="1282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138430</xdr:rowOff>
    </xdr:from>
    <xdr:to>
      <xdr:col>24</xdr:col>
      <xdr:colOff>31750</xdr:colOff>
      <xdr:row>75</xdr:row>
      <xdr:rowOff>1270</xdr:rowOff>
    </xdr:to>
    <xdr:cxnSp macro="">
      <xdr:nvCxnSpPr>
        <xdr:cNvPr id="428" name="直線コネクタ 427"/>
        <xdr:cNvCxnSpPr/>
      </xdr:nvCxnSpPr>
      <xdr:spPr>
        <a:xfrm flipV="1">
          <a:off x="15671800" y="128257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13988</xdr:rowOff>
    </xdr:from>
    <xdr:ext cx="762000" cy="259045"/>
    <xdr:sp macro="" textlink="">
      <xdr:nvSpPr>
        <xdr:cNvPr id="429" name="公債費以外平均値テキスト"/>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41911</xdr:rowOff>
    </xdr:from>
    <xdr:to>
      <xdr:col>24</xdr:col>
      <xdr:colOff>82550</xdr:colOff>
      <xdr:row>77</xdr:row>
      <xdr:rowOff>143511</xdr:rowOff>
    </xdr:to>
    <xdr:sp macro="" textlink="">
      <xdr:nvSpPr>
        <xdr:cNvPr id="430" name="フローチャート : 判断 429"/>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98425</xdr:rowOff>
    </xdr:from>
    <xdr:to>
      <xdr:col>22</xdr:col>
      <xdr:colOff>565150</xdr:colOff>
      <xdr:row>75</xdr:row>
      <xdr:rowOff>1270</xdr:rowOff>
    </xdr:to>
    <xdr:cxnSp macro="">
      <xdr:nvCxnSpPr>
        <xdr:cNvPr id="431" name="直線コネクタ 430"/>
        <xdr:cNvCxnSpPr/>
      </xdr:nvCxnSpPr>
      <xdr:spPr>
        <a:xfrm>
          <a:off x="14782800" y="127857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127636</xdr:rowOff>
    </xdr:from>
    <xdr:to>
      <xdr:col>22</xdr:col>
      <xdr:colOff>615950</xdr:colOff>
      <xdr:row>77</xdr:row>
      <xdr:rowOff>57786</xdr:rowOff>
    </xdr:to>
    <xdr:sp macro="" textlink="">
      <xdr:nvSpPr>
        <xdr:cNvPr id="432" name="フローチャート : 判断 431"/>
        <xdr:cNvSpPr/>
      </xdr:nvSpPr>
      <xdr:spPr>
        <a:xfrm>
          <a:off x="156210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42563</xdr:rowOff>
    </xdr:from>
    <xdr:ext cx="736600" cy="259045"/>
    <xdr:sp macro="" textlink="">
      <xdr:nvSpPr>
        <xdr:cNvPr id="433" name="テキスト ボックス 432"/>
        <xdr:cNvSpPr txBox="1"/>
      </xdr:nvSpPr>
      <xdr:spPr>
        <a:xfrm>
          <a:off x="15290800" y="1324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98425</xdr:rowOff>
    </xdr:from>
    <xdr:to>
      <xdr:col>21</xdr:col>
      <xdr:colOff>361950</xdr:colOff>
      <xdr:row>74</xdr:row>
      <xdr:rowOff>115570</xdr:rowOff>
    </xdr:to>
    <xdr:cxnSp macro="">
      <xdr:nvCxnSpPr>
        <xdr:cNvPr id="434" name="直線コネクタ 433"/>
        <xdr:cNvCxnSpPr/>
      </xdr:nvCxnSpPr>
      <xdr:spPr>
        <a:xfrm flipV="1">
          <a:off x="13893800" y="127857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167639</xdr:rowOff>
    </xdr:from>
    <xdr:to>
      <xdr:col>21</xdr:col>
      <xdr:colOff>412750</xdr:colOff>
      <xdr:row>77</xdr:row>
      <xdr:rowOff>97789</xdr:rowOff>
    </xdr:to>
    <xdr:sp macro="" textlink="">
      <xdr:nvSpPr>
        <xdr:cNvPr id="435" name="フローチャート :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82566</xdr:rowOff>
    </xdr:from>
    <xdr:ext cx="762000" cy="259045"/>
    <xdr:sp macro="" textlink="">
      <xdr:nvSpPr>
        <xdr:cNvPr id="436" name="テキスト ボックス 435"/>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109855</xdr:rowOff>
    </xdr:from>
    <xdr:to>
      <xdr:col>20</xdr:col>
      <xdr:colOff>158750</xdr:colOff>
      <xdr:row>74</xdr:row>
      <xdr:rowOff>115570</xdr:rowOff>
    </xdr:to>
    <xdr:cxnSp macro="">
      <xdr:nvCxnSpPr>
        <xdr:cNvPr id="437" name="直線コネクタ 436"/>
        <xdr:cNvCxnSpPr/>
      </xdr:nvCxnSpPr>
      <xdr:spPr>
        <a:xfrm>
          <a:off x="13004800" y="12797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110489</xdr:rowOff>
    </xdr:from>
    <xdr:to>
      <xdr:col>20</xdr:col>
      <xdr:colOff>209550</xdr:colOff>
      <xdr:row>77</xdr:row>
      <xdr:rowOff>40639</xdr:rowOff>
    </xdr:to>
    <xdr:sp macro="" textlink="">
      <xdr:nvSpPr>
        <xdr:cNvPr id="438" name="フローチャート : 判断 437"/>
        <xdr:cNvSpPr/>
      </xdr:nvSpPr>
      <xdr:spPr>
        <a:xfrm>
          <a:off x="13843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25416</xdr:rowOff>
    </xdr:from>
    <xdr:ext cx="762000" cy="259045"/>
    <xdr:sp macro="" textlink="">
      <xdr:nvSpPr>
        <xdr:cNvPr id="439" name="テキスト ボックス 438"/>
        <xdr:cNvSpPr txBox="1"/>
      </xdr:nvSpPr>
      <xdr:spPr>
        <a:xfrm>
          <a:off x="13512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0" name="フローチャート : 判断 439"/>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1" name="テキスト ボックス 440"/>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87630</xdr:rowOff>
    </xdr:from>
    <xdr:to>
      <xdr:col>24</xdr:col>
      <xdr:colOff>82550</xdr:colOff>
      <xdr:row>75</xdr:row>
      <xdr:rowOff>17780</xdr:rowOff>
    </xdr:to>
    <xdr:sp macro="" textlink="">
      <xdr:nvSpPr>
        <xdr:cNvPr id="447" name="円/楕円 446"/>
        <xdr:cNvSpPr/>
      </xdr:nvSpPr>
      <xdr:spPr>
        <a:xfrm>
          <a:off x="16459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167657</xdr:rowOff>
    </xdr:from>
    <xdr:ext cx="762000" cy="259045"/>
    <xdr:sp macro="" textlink="">
      <xdr:nvSpPr>
        <xdr:cNvPr id="448" name="公債費以外該当値テキスト"/>
        <xdr:cNvSpPr txBox="1"/>
      </xdr:nvSpPr>
      <xdr:spPr>
        <a:xfrm>
          <a:off x="16598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121920</xdr:rowOff>
    </xdr:from>
    <xdr:to>
      <xdr:col>22</xdr:col>
      <xdr:colOff>615950</xdr:colOff>
      <xdr:row>75</xdr:row>
      <xdr:rowOff>52070</xdr:rowOff>
    </xdr:to>
    <xdr:sp macro="" textlink="">
      <xdr:nvSpPr>
        <xdr:cNvPr id="449" name="円/楕円 448"/>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62247</xdr:rowOff>
    </xdr:from>
    <xdr:ext cx="736600" cy="259045"/>
    <xdr:sp macro="" textlink="">
      <xdr:nvSpPr>
        <xdr:cNvPr id="450" name="テキスト ボックス 449"/>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47625</xdr:rowOff>
    </xdr:from>
    <xdr:to>
      <xdr:col>21</xdr:col>
      <xdr:colOff>412750</xdr:colOff>
      <xdr:row>74</xdr:row>
      <xdr:rowOff>149225</xdr:rowOff>
    </xdr:to>
    <xdr:sp macro="" textlink="">
      <xdr:nvSpPr>
        <xdr:cNvPr id="451" name="円/楕円 450"/>
        <xdr:cNvSpPr/>
      </xdr:nvSpPr>
      <xdr:spPr>
        <a:xfrm>
          <a:off x="14732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159402</xdr:rowOff>
    </xdr:from>
    <xdr:ext cx="762000" cy="259045"/>
    <xdr:sp macro="" textlink="">
      <xdr:nvSpPr>
        <xdr:cNvPr id="452" name="テキスト ボックス 451"/>
        <xdr:cNvSpPr txBox="1"/>
      </xdr:nvSpPr>
      <xdr:spPr>
        <a:xfrm>
          <a:off x="14401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64770</xdr:rowOff>
    </xdr:from>
    <xdr:to>
      <xdr:col>20</xdr:col>
      <xdr:colOff>209550</xdr:colOff>
      <xdr:row>74</xdr:row>
      <xdr:rowOff>166370</xdr:rowOff>
    </xdr:to>
    <xdr:sp macro="" textlink="">
      <xdr:nvSpPr>
        <xdr:cNvPr id="453" name="円/楕円 452"/>
        <xdr:cNvSpPr/>
      </xdr:nvSpPr>
      <xdr:spPr>
        <a:xfrm>
          <a:off x="13843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5097</xdr:rowOff>
    </xdr:from>
    <xdr:ext cx="762000" cy="259045"/>
    <xdr:sp macro="" textlink="">
      <xdr:nvSpPr>
        <xdr:cNvPr id="454" name="テキスト ボックス 453"/>
        <xdr:cNvSpPr txBox="1"/>
      </xdr:nvSpPr>
      <xdr:spPr>
        <a:xfrm>
          <a:off x="13512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59055</xdr:rowOff>
    </xdr:from>
    <xdr:to>
      <xdr:col>19</xdr:col>
      <xdr:colOff>6350</xdr:colOff>
      <xdr:row>74</xdr:row>
      <xdr:rowOff>160655</xdr:rowOff>
    </xdr:to>
    <xdr:sp macro="" textlink="">
      <xdr:nvSpPr>
        <xdr:cNvPr id="455" name="円/楕円 454"/>
        <xdr:cNvSpPr/>
      </xdr:nvSpPr>
      <xdr:spPr>
        <a:xfrm>
          <a:off x="12954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170832</xdr:rowOff>
    </xdr:from>
    <xdr:ext cx="762000" cy="259045"/>
    <xdr:sp macro="" textlink="">
      <xdr:nvSpPr>
        <xdr:cNvPr id="456" name="テキスト ボックス 455"/>
        <xdr:cNvSpPr txBox="1"/>
      </xdr:nvSpPr>
      <xdr:spPr>
        <a:xfrm>
          <a:off x="12623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長崎県雲仙市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117894</xdr:rowOff>
    </xdr:from>
    <xdr:to>
      <xdr:col>4</xdr:col>
      <xdr:colOff>1117600</xdr:colOff>
      <xdr:row>20</xdr:row>
      <xdr:rowOff>68135</xdr:rowOff>
    </xdr:to>
    <xdr:cxnSp macro="">
      <xdr:nvCxnSpPr>
        <xdr:cNvPr id="45" name="直線コネクタ 44"/>
        <xdr:cNvCxnSpPr/>
      </xdr:nvCxnSpPr>
      <xdr:spPr bwMode="auto">
        <a:xfrm flipV="1">
          <a:off x="5651500" y="2051469"/>
          <a:ext cx="0" cy="14932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40212</xdr:rowOff>
    </xdr:from>
    <xdr:ext cx="762000" cy="259045"/>
    <xdr:sp macro="" textlink="">
      <xdr:nvSpPr>
        <xdr:cNvPr id="46" name="人口1人当たり決算額の推移最小値テキスト130"/>
        <xdr:cNvSpPr txBox="1"/>
      </xdr:nvSpPr>
      <xdr:spPr>
        <a:xfrm>
          <a:off x="5740400" y="35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60,590</a:t>
          </a:r>
          <a:endParaRPr kumimoji="1" lang="ja-JP" altLang="en-US" sz="1000" b="1">
            <a:latin typeface="ＭＳ Ｐゴシック"/>
          </a:endParaRPr>
        </a:p>
      </xdr:txBody>
    </xdr:sp>
    <xdr:clientData/>
  </xdr:oneCellAnchor>
  <xdr:twoCellAnchor>
    <xdr:from>
      <xdr:col>4</xdr:col>
      <xdr:colOff>1028700</xdr:colOff>
      <xdr:row>20</xdr:row>
      <xdr:rowOff>68135</xdr:rowOff>
    </xdr:from>
    <xdr:to>
      <xdr:col>5</xdr:col>
      <xdr:colOff>73025</xdr:colOff>
      <xdr:row>20</xdr:row>
      <xdr:rowOff>68135</xdr:rowOff>
    </xdr:to>
    <xdr:cxnSp macro="">
      <xdr:nvCxnSpPr>
        <xdr:cNvPr id="47" name="直線コネクタ 46"/>
        <xdr:cNvCxnSpPr/>
      </xdr:nvCxnSpPr>
      <xdr:spPr bwMode="auto">
        <a:xfrm>
          <a:off x="5562600" y="35447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32821</xdr:rowOff>
    </xdr:from>
    <xdr:ext cx="762000" cy="259045"/>
    <xdr:sp macro="" textlink="">
      <xdr:nvSpPr>
        <xdr:cNvPr id="48" name="人口1人当たり決算額の推移最大値テキスト130"/>
        <xdr:cNvSpPr txBox="1"/>
      </xdr:nvSpPr>
      <xdr:spPr>
        <a:xfrm>
          <a:off x="5740400" y="17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138,978</a:t>
          </a:r>
          <a:endParaRPr kumimoji="1" lang="ja-JP" altLang="en-US" sz="1000" b="1">
            <a:latin typeface="ＭＳ Ｐゴシック"/>
          </a:endParaRPr>
        </a:p>
      </xdr:txBody>
    </xdr:sp>
    <xdr:clientData/>
  </xdr:oneCellAnchor>
  <xdr:twoCellAnchor>
    <xdr:from>
      <xdr:col>4</xdr:col>
      <xdr:colOff>1028700</xdr:colOff>
      <xdr:row>11</xdr:row>
      <xdr:rowOff>117894</xdr:rowOff>
    </xdr:from>
    <xdr:to>
      <xdr:col>5</xdr:col>
      <xdr:colOff>73025</xdr:colOff>
      <xdr:row>11</xdr:row>
      <xdr:rowOff>117894</xdr:rowOff>
    </xdr:to>
    <xdr:cxnSp macro="">
      <xdr:nvCxnSpPr>
        <xdr:cNvPr id="49" name="直線コネクタ 48"/>
        <xdr:cNvCxnSpPr/>
      </xdr:nvCxnSpPr>
      <xdr:spPr bwMode="auto">
        <a:xfrm>
          <a:off x="5562600" y="2051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3213</xdr:rowOff>
    </xdr:from>
    <xdr:to>
      <xdr:col>4</xdr:col>
      <xdr:colOff>1117600</xdr:colOff>
      <xdr:row>17</xdr:row>
      <xdr:rowOff>13043</xdr:rowOff>
    </xdr:to>
    <xdr:cxnSp macro="">
      <xdr:nvCxnSpPr>
        <xdr:cNvPr id="50" name="直線コネクタ 49"/>
        <xdr:cNvCxnSpPr/>
      </xdr:nvCxnSpPr>
      <xdr:spPr bwMode="auto">
        <a:xfrm flipV="1">
          <a:off x="5003800" y="2965488"/>
          <a:ext cx="6477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36053</xdr:rowOff>
    </xdr:from>
    <xdr:ext cx="762000" cy="259045"/>
    <xdr:sp macro="" textlink="">
      <xdr:nvSpPr>
        <xdr:cNvPr id="51" name="人口1人当たり決算額の推移平均値テキスト130"/>
        <xdr:cNvSpPr txBox="1"/>
      </xdr:nvSpPr>
      <xdr:spPr>
        <a:xfrm>
          <a:off x="5740400" y="2655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96,475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19526</xdr:rowOff>
    </xdr:from>
    <xdr:to>
      <xdr:col>5</xdr:col>
      <xdr:colOff>34925</xdr:colOff>
      <xdr:row>16</xdr:row>
      <xdr:rowOff>121126</xdr:rowOff>
    </xdr:to>
    <xdr:sp macro="" textlink="">
      <xdr:nvSpPr>
        <xdr:cNvPr id="52" name="フローチャート : 判断 51"/>
        <xdr:cNvSpPr/>
      </xdr:nvSpPr>
      <xdr:spPr bwMode="auto">
        <a:xfrm>
          <a:off x="5600700" y="28103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13043</xdr:rowOff>
    </xdr:from>
    <xdr:to>
      <xdr:col>4</xdr:col>
      <xdr:colOff>469900</xdr:colOff>
      <xdr:row>17</xdr:row>
      <xdr:rowOff>24397</xdr:rowOff>
    </xdr:to>
    <xdr:cxnSp macro="">
      <xdr:nvCxnSpPr>
        <xdr:cNvPr id="53" name="直線コネクタ 52"/>
        <xdr:cNvCxnSpPr/>
      </xdr:nvCxnSpPr>
      <xdr:spPr bwMode="auto">
        <a:xfrm flipV="1">
          <a:off x="4305300" y="2975318"/>
          <a:ext cx="698500" cy="1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5353</xdr:rowOff>
    </xdr:from>
    <xdr:to>
      <xdr:col>4</xdr:col>
      <xdr:colOff>520700</xdr:colOff>
      <xdr:row>16</xdr:row>
      <xdr:rowOff>106953</xdr:rowOff>
    </xdr:to>
    <xdr:sp macro="" textlink="">
      <xdr:nvSpPr>
        <xdr:cNvPr id="54" name="フローチャート : 判断 53"/>
        <xdr:cNvSpPr/>
      </xdr:nvSpPr>
      <xdr:spPr bwMode="auto">
        <a:xfrm>
          <a:off x="4953000" y="2796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117130</xdr:rowOff>
    </xdr:from>
    <xdr:ext cx="736600" cy="259045"/>
    <xdr:sp macro="" textlink="">
      <xdr:nvSpPr>
        <xdr:cNvPr id="55" name="テキスト ボックス 54"/>
        <xdr:cNvSpPr txBox="1"/>
      </xdr:nvSpPr>
      <xdr:spPr>
        <a:xfrm>
          <a:off x="4622800" y="256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24397</xdr:rowOff>
    </xdr:from>
    <xdr:to>
      <xdr:col>3</xdr:col>
      <xdr:colOff>904875</xdr:colOff>
      <xdr:row>17</xdr:row>
      <xdr:rowOff>54896</xdr:rowOff>
    </xdr:to>
    <xdr:cxnSp macro="">
      <xdr:nvCxnSpPr>
        <xdr:cNvPr id="56" name="直線コネクタ 55"/>
        <xdr:cNvCxnSpPr/>
      </xdr:nvCxnSpPr>
      <xdr:spPr bwMode="auto">
        <a:xfrm flipV="1">
          <a:off x="3606800" y="2986672"/>
          <a:ext cx="698500" cy="30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74390</xdr:rowOff>
    </xdr:from>
    <xdr:to>
      <xdr:col>3</xdr:col>
      <xdr:colOff>955675</xdr:colOff>
      <xdr:row>17</xdr:row>
      <xdr:rowOff>4540</xdr:rowOff>
    </xdr:to>
    <xdr:sp macro="" textlink="">
      <xdr:nvSpPr>
        <xdr:cNvPr id="57" name="フローチャート : 判断 56"/>
        <xdr:cNvSpPr/>
      </xdr:nvSpPr>
      <xdr:spPr bwMode="auto">
        <a:xfrm>
          <a:off x="4254500" y="286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14717</xdr:rowOff>
    </xdr:from>
    <xdr:ext cx="762000" cy="259045"/>
    <xdr:sp macro="" textlink="">
      <xdr:nvSpPr>
        <xdr:cNvPr id="58" name="テキスト ボックス 57"/>
        <xdr:cNvSpPr txBox="1"/>
      </xdr:nvSpPr>
      <xdr:spPr>
        <a:xfrm>
          <a:off x="3924300" y="263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17043</xdr:rowOff>
    </xdr:from>
    <xdr:to>
      <xdr:col>3</xdr:col>
      <xdr:colOff>206375</xdr:colOff>
      <xdr:row>17</xdr:row>
      <xdr:rowOff>54896</xdr:rowOff>
    </xdr:to>
    <xdr:cxnSp macro="">
      <xdr:nvCxnSpPr>
        <xdr:cNvPr id="59" name="直線コネクタ 58"/>
        <xdr:cNvCxnSpPr/>
      </xdr:nvCxnSpPr>
      <xdr:spPr bwMode="auto">
        <a:xfrm>
          <a:off x="2908300" y="2979318"/>
          <a:ext cx="698500" cy="37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125863</xdr:rowOff>
    </xdr:from>
    <xdr:to>
      <xdr:col>3</xdr:col>
      <xdr:colOff>257175</xdr:colOff>
      <xdr:row>17</xdr:row>
      <xdr:rowOff>56013</xdr:rowOff>
    </xdr:to>
    <xdr:sp macro="" textlink="">
      <xdr:nvSpPr>
        <xdr:cNvPr id="60" name="フローチャート : 判断 59"/>
        <xdr:cNvSpPr/>
      </xdr:nvSpPr>
      <xdr:spPr bwMode="auto">
        <a:xfrm>
          <a:off x="3556000" y="2916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66190</xdr:rowOff>
    </xdr:from>
    <xdr:ext cx="762000" cy="259045"/>
    <xdr:sp macro="" textlink="">
      <xdr:nvSpPr>
        <xdr:cNvPr id="61" name="テキスト ボックス 60"/>
        <xdr:cNvSpPr txBox="1"/>
      </xdr:nvSpPr>
      <xdr:spPr>
        <a:xfrm>
          <a:off x="3225800" y="26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81858</xdr:rowOff>
    </xdr:from>
    <xdr:to>
      <xdr:col>2</xdr:col>
      <xdr:colOff>692150</xdr:colOff>
      <xdr:row>17</xdr:row>
      <xdr:rowOff>12008</xdr:rowOff>
    </xdr:to>
    <xdr:sp macro="" textlink="">
      <xdr:nvSpPr>
        <xdr:cNvPr id="62" name="フローチャート : 判断 61"/>
        <xdr:cNvSpPr/>
      </xdr:nvSpPr>
      <xdr:spPr bwMode="auto">
        <a:xfrm>
          <a:off x="2857500" y="2872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22185</xdr:rowOff>
    </xdr:from>
    <xdr:ext cx="762000" cy="259045"/>
    <xdr:sp macro="" textlink="">
      <xdr:nvSpPr>
        <xdr:cNvPr id="63" name="テキスト ボックス 62"/>
        <xdr:cNvSpPr txBox="1"/>
      </xdr:nvSpPr>
      <xdr:spPr>
        <a:xfrm>
          <a:off x="2527300" y="264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123863</xdr:rowOff>
    </xdr:from>
    <xdr:to>
      <xdr:col>5</xdr:col>
      <xdr:colOff>34925</xdr:colOff>
      <xdr:row>17</xdr:row>
      <xdr:rowOff>54013</xdr:rowOff>
    </xdr:to>
    <xdr:sp macro="" textlink="">
      <xdr:nvSpPr>
        <xdr:cNvPr id="69" name="円/楕円 68"/>
        <xdr:cNvSpPr/>
      </xdr:nvSpPr>
      <xdr:spPr bwMode="auto">
        <a:xfrm>
          <a:off x="5600700" y="2914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95940</xdr:rowOff>
    </xdr:from>
    <xdr:ext cx="762000" cy="259045"/>
    <xdr:sp macro="" textlink="">
      <xdr:nvSpPr>
        <xdr:cNvPr id="70" name="人口1人当たり決算額の推移該当値テキスト130"/>
        <xdr:cNvSpPr txBox="1"/>
      </xdr:nvSpPr>
      <xdr:spPr>
        <a:xfrm>
          <a:off x="5740400" y="288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90,998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133693</xdr:rowOff>
    </xdr:from>
    <xdr:to>
      <xdr:col>4</xdr:col>
      <xdr:colOff>520700</xdr:colOff>
      <xdr:row>17</xdr:row>
      <xdr:rowOff>63843</xdr:rowOff>
    </xdr:to>
    <xdr:sp macro="" textlink="">
      <xdr:nvSpPr>
        <xdr:cNvPr id="71" name="円/楕円 70"/>
        <xdr:cNvSpPr/>
      </xdr:nvSpPr>
      <xdr:spPr bwMode="auto">
        <a:xfrm>
          <a:off x="4953000" y="292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48620</xdr:rowOff>
    </xdr:from>
    <xdr:ext cx="736600" cy="259045"/>
    <xdr:sp macro="" textlink="">
      <xdr:nvSpPr>
        <xdr:cNvPr id="72" name="テキスト ボックス 71"/>
        <xdr:cNvSpPr txBox="1"/>
      </xdr:nvSpPr>
      <xdr:spPr>
        <a:xfrm>
          <a:off x="4622800" y="3010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90,482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145047</xdr:rowOff>
    </xdr:from>
    <xdr:to>
      <xdr:col>3</xdr:col>
      <xdr:colOff>955675</xdr:colOff>
      <xdr:row>17</xdr:row>
      <xdr:rowOff>75197</xdr:rowOff>
    </xdr:to>
    <xdr:sp macro="" textlink="">
      <xdr:nvSpPr>
        <xdr:cNvPr id="73" name="円/楕円 72"/>
        <xdr:cNvSpPr/>
      </xdr:nvSpPr>
      <xdr:spPr bwMode="auto">
        <a:xfrm>
          <a:off x="4254500" y="2935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59974</xdr:rowOff>
    </xdr:from>
    <xdr:ext cx="762000" cy="259045"/>
    <xdr:sp macro="" textlink="">
      <xdr:nvSpPr>
        <xdr:cNvPr id="74" name="テキスト ボックス 73"/>
        <xdr:cNvSpPr txBox="1"/>
      </xdr:nvSpPr>
      <xdr:spPr>
        <a:xfrm>
          <a:off x="3924300" y="30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89,886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4096</xdr:rowOff>
    </xdr:from>
    <xdr:to>
      <xdr:col>3</xdr:col>
      <xdr:colOff>257175</xdr:colOff>
      <xdr:row>17</xdr:row>
      <xdr:rowOff>105696</xdr:rowOff>
    </xdr:to>
    <xdr:sp macro="" textlink="">
      <xdr:nvSpPr>
        <xdr:cNvPr id="75" name="円/楕円 74"/>
        <xdr:cNvSpPr/>
      </xdr:nvSpPr>
      <xdr:spPr bwMode="auto">
        <a:xfrm>
          <a:off x="3556000" y="2966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90473</xdr:rowOff>
    </xdr:from>
    <xdr:ext cx="762000" cy="259045"/>
    <xdr:sp macro="" textlink="">
      <xdr:nvSpPr>
        <xdr:cNvPr id="76" name="テキスト ボックス 75"/>
        <xdr:cNvSpPr txBox="1"/>
      </xdr:nvSpPr>
      <xdr:spPr>
        <a:xfrm>
          <a:off x="3225800" y="305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88,285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137693</xdr:rowOff>
    </xdr:from>
    <xdr:to>
      <xdr:col>2</xdr:col>
      <xdr:colOff>692150</xdr:colOff>
      <xdr:row>17</xdr:row>
      <xdr:rowOff>67843</xdr:rowOff>
    </xdr:to>
    <xdr:sp macro="" textlink="">
      <xdr:nvSpPr>
        <xdr:cNvPr id="77" name="円/楕円 76"/>
        <xdr:cNvSpPr/>
      </xdr:nvSpPr>
      <xdr:spPr bwMode="auto">
        <a:xfrm>
          <a:off x="2857500" y="2928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52620</xdr:rowOff>
    </xdr:from>
    <xdr:ext cx="762000" cy="259045"/>
    <xdr:sp macro="" textlink="">
      <xdr:nvSpPr>
        <xdr:cNvPr id="78" name="テキスト ボックス 77"/>
        <xdr:cNvSpPr txBox="1"/>
      </xdr:nvSpPr>
      <xdr:spPr>
        <a:xfrm>
          <a:off x="2527300" y="301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102037</xdr:rowOff>
    </xdr:from>
    <xdr:to>
      <xdr:col>4</xdr:col>
      <xdr:colOff>1117600</xdr:colOff>
      <xdr:row>38</xdr:row>
      <xdr:rowOff>64912</xdr:rowOff>
    </xdr:to>
    <xdr:cxnSp macro="">
      <xdr:nvCxnSpPr>
        <xdr:cNvPr id="105" name="直線コネクタ 104"/>
        <xdr:cNvCxnSpPr/>
      </xdr:nvCxnSpPr>
      <xdr:spPr bwMode="auto">
        <a:xfrm flipV="1">
          <a:off x="5651500" y="6369487"/>
          <a:ext cx="0" cy="11630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36989</xdr:rowOff>
    </xdr:from>
    <xdr:ext cx="762000" cy="259045"/>
    <xdr:sp macro="" textlink="">
      <xdr:nvSpPr>
        <xdr:cNvPr id="106" name="人口1人当たり決算額の推移最小値テキスト445"/>
        <xdr:cNvSpPr txBox="1"/>
      </xdr:nvSpPr>
      <xdr:spPr>
        <a:xfrm>
          <a:off x="5740400" y="750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4</xdr:col>
      <xdr:colOff>1028700</xdr:colOff>
      <xdr:row>38</xdr:row>
      <xdr:rowOff>64912</xdr:rowOff>
    </xdr:from>
    <xdr:to>
      <xdr:col>5</xdr:col>
      <xdr:colOff>73025</xdr:colOff>
      <xdr:row>38</xdr:row>
      <xdr:rowOff>64912</xdr:rowOff>
    </xdr:to>
    <xdr:cxnSp macro="">
      <xdr:nvCxnSpPr>
        <xdr:cNvPr id="107" name="直線コネクタ 106"/>
        <xdr:cNvCxnSpPr/>
      </xdr:nvCxnSpPr>
      <xdr:spPr bwMode="auto">
        <a:xfrm>
          <a:off x="5562600" y="7532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188414</xdr:rowOff>
    </xdr:from>
    <xdr:ext cx="762000" cy="259045"/>
    <xdr:sp macro="" textlink="">
      <xdr:nvSpPr>
        <xdr:cNvPr id="108" name="人口1人当たり決算額の推移最大値テキスト445"/>
        <xdr:cNvSpPr txBox="1"/>
      </xdr:nvSpPr>
      <xdr:spPr>
        <a:xfrm>
          <a:off x="5740400" y="611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48,592</a:t>
          </a:r>
          <a:endParaRPr kumimoji="1" lang="ja-JP" altLang="en-US" sz="1000" b="1">
            <a:latin typeface="ＭＳ Ｐゴシック"/>
          </a:endParaRPr>
        </a:p>
      </xdr:txBody>
    </xdr:sp>
    <xdr:clientData/>
  </xdr:oneCellAnchor>
  <xdr:twoCellAnchor>
    <xdr:from>
      <xdr:col>4</xdr:col>
      <xdr:colOff>1028700</xdr:colOff>
      <xdr:row>34</xdr:row>
      <xdr:rowOff>102037</xdr:rowOff>
    </xdr:from>
    <xdr:to>
      <xdr:col>5</xdr:col>
      <xdr:colOff>73025</xdr:colOff>
      <xdr:row>34</xdr:row>
      <xdr:rowOff>102037</xdr:rowOff>
    </xdr:to>
    <xdr:cxnSp macro="">
      <xdr:nvCxnSpPr>
        <xdr:cNvPr id="109" name="直線コネクタ 108"/>
        <xdr:cNvCxnSpPr/>
      </xdr:nvCxnSpPr>
      <xdr:spPr bwMode="auto">
        <a:xfrm>
          <a:off x="5562600" y="6369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150203</xdr:rowOff>
    </xdr:from>
    <xdr:to>
      <xdr:col>4</xdr:col>
      <xdr:colOff>1117600</xdr:colOff>
      <xdr:row>37</xdr:row>
      <xdr:rowOff>170159</xdr:rowOff>
    </xdr:to>
    <xdr:cxnSp macro="">
      <xdr:nvCxnSpPr>
        <xdr:cNvPr id="110" name="直線コネクタ 109"/>
        <xdr:cNvCxnSpPr/>
      </xdr:nvCxnSpPr>
      <xdr:spPr bwMode="auto">
        <a:xfrm>
          <a:off x="5003800" y="7274903"/>
          <a:ext cx="647700" cy="19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144642</xdr:rowOff>
    </xdr:from>
    <xdr:ext cx="762000" cy="259045"/>
    <xdr:sp macro="" textlink="">
      <xdr:nvSpPr>
        <xdr:cNvPr id="111" name="人口1人当たり決算額の推移平均値テキスト445"/>
        <xdr:cNvSpPr txBox="1"/>
      </xdr:nvSpPr>
      <xdr:spPr>
        <a:xfrm>
          <a:off x="5740400" y="6754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22,729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299565</xdr:rowOff>
    </xdr:from>
    <xdr:to>
      <xdr:col>5</xdr:col>
      <xdr:colOff>34925</xdr:colOff>
      <xdr:row>36</xdr:row>
      <xdr:rowOff>58265</xdr:rowOff>
    </xdr:to>
    <xdr:sp macro="" textlink="">
      <xdr:nvSpPr>
        <xdr:cNvPr id="112" name="フローチャート : 判断 111"/>
        <xdr:cNvSpPr/>
      </xdr:nvSpPr>
      <xdr:spPr bwMode="auto">
        <a:xfrm>
          <a:off x="5600700" y="690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35011</xdr:rowOff>
    </xdr:from>
    <xdr:to>
      <xdr:col>4</xdr:col>
      <xdr:colOff>469900</xdr:colOff>
      <xdr:row>37</xdr:row>
      <xdr:rowOff>150203</xdr:rowOff>
    </xdr:to>
    <xdr:cxnSp macro="">
      <xdr:nvCxnSpPr>
        <xdr:cNvPr id="113" name="直線コネクタ 112"/>
        <xdr:cNvCxnSpPr/>
      </xdr:nvCxnSpPr>
      <xdr:spPr bwMode="auto">
        <a:xfrm>
          <a:off x="4305300" y="7159711"/>
          <a:ext cx="698500" cy="115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274145</xdr:rowOff>
    </xdr:from>
    <xdr:to>
      <xdr:col>4</xdr:col>
      <xdr:colOff>520700</xdr:colOff>
      <xdr:row>36</xdr:row>
      <xdr:rowOff>32845</xdr:rowOff>
    </xdr:to>
    <xdr:sp macro="" textlink="">
      <xdr:nvSpPr>
        <xdr:cNvPr id="114" name="フローチャート : 判断 113"/>
        <xdr:cNvSpPr/>
      </xdr:nvSpPr>
      <xdr:spPr bwMode="auto">
        <a:xfrm>
          <a:off x="4953000" y="688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43022</xdr:rowOff>
    </xdr:from>
    <xdr:ext cx="736600" cy="259045"/>
    <xdr:sp macro="" textlink="">
      <xdr:nvSpPr>
        <xdr:cNvPr id="115" name="テキスト ボックス 114"/>
        <xdr:cNvSpPr txBox="1"/>
      </xdr:nvSpPr>
      <xdr:spPr>
        <a:xfrm>
          <a:off x="4622800" y="665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82721</xdr:rowOff>
    </xdr:from>
    <xdr:to>
      <xdr:col>3</xdr:col>
      <xdr:colOff>904875</xdr:colOff>
      <xdr:row>37</xdr:row>
      <xdr:rowOff>35011</xdr:rowOff>
    </xdr:to>
    <xdr:cxnSp macro="">
      <xdr:nvCxnSpPr>
        <xdr:cNvPr id="116" name="直線コネクタ 115"/>
        <xdr:cNvCxnSpPr/>
      </xdr:nvCxnSpPr>
      <xdr:spPr bwMode="auto">
        <a:xfrm>
          <a:off x="3606800" y="7035971"/>
          <a:ext cx="698500" cy="123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43456</xdr:rowOff>
    </xdr:from>
    <xdr:ext cx="762000" cy="259045"/>
    <xdr:sp macro="" textlink="">
      <xdr:nvSpPr>
        <xdr:cNvPr id="118" name="テキスト ボックス 117"/>
        <xdr:cNvSpPr txBox="1"/>
      </xdr:nvSpPr>
      <xdr:spPr>
        <a:xfrm>
          <a:off x="39243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219194</xdr:rowOff>
    </xdr:from>
    <xdr:to>
      <xdr:col>3</xdr:col>
      <xdr:colOff>206375</xdr:colOff>
      <xdr:row>36</xdr:row>
      <xdr:rowOff>82721</xdr:rowOff>
    </xdr:to>
    <xdr:cxnSp macro="">
      <xdr:nvCxnSpPr>
        <xdr:cNvPr id="119" name="直線コネクタ 118"/>
        <xdr:cNvCxnSpPr/>
      </xdr:nvCxnSpPr>
      <xdr:spPr bwMode="auto">
        <a:xfrm>
          <a:off x="2908300" y="6829544"/>
          <a:ext cx="698500" cy="206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317342</xdr:rowOff>
    </xdr:from>
    <xdr:ext cx="762000" cy="259045"/>
    <xdr:sp macro="" textlink="">
      <xdr:nvSpPr>
        <xdr:cNvPr id="121" name="テキスト ボックス 120"/>
        <xdr:cNvSpPr txBox="1"/>
      </xdr:nvSpPr>
      <xdr:spPr>
        <a:xfrm>
          <a:off x="32258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253654</xdr:rowOff>
    </xdr:from>
    <xdr:ext cx="762000" cy="259045"/>
    <xdr:sp macro="" textlink="">
      <xdr:nvSpPr>
        <xdr:cNvPr id="123" name="テキスト ボックス 122"/>
        <xdr:cNvSpPr txBox="1"/>
      </xdr:nvSpPr>
      <xdr:spPr>
        <a:xfrm>
          <a:off x="2527300" y="65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119359</xdr:rowOff>
    </xdr:from>
    <xdr:to>
      <xdr:col>5</xdr:col>
      <xdr:colOff>34925</xdr:colOff>
      <xdr:row>37</xdr:row>
      <xdr:rowOff>220959</xdr:rowOff>
    </xdr:to>
    <xdr:sp macro="" textlink="">
      <xdr:nvSpPr>
        <xdr:cNvPr id="129" name="円/楕円 128"/>
        <xdr:cNvSpPr/>
      </xdr:nvSpPr>
      <xdr:spPr bwMode="auto">
        <a:xfrm>
          <a:off x="5600700" y="7244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91436</xdr:rowOff>
    </xdr:from>
    <xdr:ext cx="762000" cy="259045"/>
    <xdr:sp macro="" textlink="">
      <xdr:nvSpPr>
        <xdr:cNvPr id="130" name="人口1人当たり決算額の推移該当値テキスト445"/>
        <xdr:cNvSpPr txBox="1"/>
      </xdr:nvSpPr>
      <xdr:spPr>
        <a:xfrm>
          <a:off x="5740400" y="721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8,112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99403</xdr:rowOff>
    </xdr:from>
    <xdr:to>
      <xdr:col>4</xdr:col>
      <xdr:colOff>520700</xdr:colOff>
      <xdr:row>37</xdr:row>
      <xdr:rowOff>201003</xdr:rowOff>
    </xdr:to>
    <xdr:sp macro="" textlink="">
      <xdr:nvSpPr>
        <xdr:cNvPr id="131" name="円/楕円 130"/>
        <xdr:cNvSpPr/>
      </xdr:nvSpPr>
      <xdr:spPr bwMode="auto">
        <a:xfrm>
          <a:off x="4953000" y="7224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185780</xdr:rowOff>
    </xdr:from>
    <xdr:ext cx="736600" cy="259045"/>
    <xdr:sp macro="" textlink="">
      <xdr:nvSpPr>
        <xdr:cNvPr id="132" name="テキスト ボックス 131"/>
        <xdr:cNvSpPr txBox="1"/>
      </xdr:nvSpPr>
      <xdr:spPr>
        <a:xfrm>
          <a:off x="4622800" y="731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155661</xdr:rowOff>
    </xdr:from>
    <xdr:to>
      <xdr:col>3</xdr:col>
      <xdr:colOff>955675</xdr:colOff>
      <xdr:row>37</xdr:row>
      <xdr:rowOff>85811</xdr:rowOff>
    </xdr:to>
    <xdr:sp macro="" textlink="">
      <xdr:nvSpPr>
        <xdr:cNvPr id="133" name="円/楕円 132"/>
        <xdr:cNvSpPr/>
      </xdr:nvSpPr>
      <xdr:spPr bwMode="auto">
        <a:xfrm>
          <a:off x="4254500" y="710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70588</xdr:rowOff>
    </xdr:from>
    <xdr:ext cx="762000" cy="259045"/>
    <xdr:sp macro="" textlink="">
      <xdr:nvSpPr>
        <xdr:cNvPr id="134" name="テキスト ボックス 133"/>
        <xdr:cNvSpPr txBox="1"/>
      </xdr:nvSpPr>
      <xdr:spPr>
        <a:xfrm>
          <a:off x="3924300" y="719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14,024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31921</xdr:rowOff>
    </xdr:from>
    <xdr:to>
      <xdr:col>3</xdr:col>
      <xdr:colOff>257175</xdr:colOff>
      <xdr:row>36</xdr:row>
      <xdr:rowOff>133521</xdr:rowOff>
    </xdr:to>
    <xdr:sp macro="" textlink="">
      <xdr:nvSpPr>
        <xdr:cNvPr id="135" name="円/楕円 134"/>
        <xdr:cNvSpPr/>
      </xdr:nvSpPr>
      <xdr:spPr bwMode="auto">
        <a:xfrm>
          <a:off x="3556000" y="6985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118298</xdr:rowOff>
    </xdr:from>
    <xdr:ext cx="762000" cy="259045"/>
    <xdr:sp macro="" textlink="">
      <xdr:nvSpPr>
        <xdr:cNvPr id="136" name="テキスト ボックス 135"/>
        <xdr:cNvSpPr txBox="1"/>
      </xdr:nvSpPr>
      <xdr:spPr>
        <a:xfrm>
          <a:off x="3225800" y="707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19,437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168394</xdr:rowOff>
    </xdr:from>
    <xdr:to>
      <xdr:col>2</xdr:col>
      <xdr:colOff>692150</xdr:colOff>
      <xdr:row>35</xdr:row>
      <xdr:rowOff>269994</xdr:rowOff>
    </xdr:to>
    <xdr:sp macro="" textlink="">
      <xdr:nvSpPr>
        <xdr:cNvPr id="137" name="円/楕円 136"/>
        <xdr:cNvSpPr/>
      </xdr:nvSpPr>
      <xdr:spPr bwMode="auto">
        <a:xfrm>
          <a:off x="2857500" y="677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254771</xdr:rowOff>
    </xdr:from>
    <xdr:ext cx="762000" cy="259045"/>
    <xdr:sp macro="" textlink="">
      <xdr:nvSpPr>
        <xdr:cNvPr id="138" name="テキスト ボックス 137"/>
        <xdr:cNvSpPr txBox="1"/>
      </xdr:nvSpPr>
      <xdr:spPr>
        <a:xfrm>
          <a:off x="2527300" y="6865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28,467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51150</xdr:rowOff>
    </xdr:from>
    <xdr:to>
      <xdr:col>6</xdr:col>
      <xdr:colOff>510540</xdr:colOff>
      <xdr:row>38</xdr:row>
      <xdr:rowOff>35361</xdr:rowOff>
    </xdr:to>
    <xdr:cxnSp macro="">
      <xdr:nvCxnSpPr>
        <xdr:cNvPr id="58" name="直線コネクタ 57"/>
        <xdr:cNvCxnSpPr/>
      </xdr:nvCxnSpPr>
      <xdr:spPr>
        <a:xfrm flipV="1">
          <a:off x="4633595" y="5366100"/>
          <a:ext cx="1270" cy="118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39188</xdr:rowOff>
    </xdr:from>
    <xdr:ext cx="534377" cy="259045"/>
    <xdr:sp macro="" textlink="">
      <xdr:nvSpPr>
        <xdr:cNvPr id="59" name="人件費最小値テキスト"/>
        <xdr:cNvSpPr txBox="1"/>
      </xdr:nvSpPr>
      <xdr:spPr>
        <a:xfrm>
          <a:off x="4686300" y="655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54,390</a:t>
          </a:r>
          <a:endParaRPr kumimoji="1" lang="ja-JP" altLang="en-US" sz="1000" b="1">
            <a:latin typeface="ＭＳ Ｐゴシック"/>
          </a:endParaRPr>
        </a:p>
      </xdr:txBody>
    </xdr:sp>
    <xdr:clientData/>
  </xdr:oneCellAnchor>
  <xdr:twoCellAnchor>
    <xdr:from>
      <xdr:col>6</xdr:col>
      <xdr:colOff>422275</xdr:colOff>
      <xdr:row>38</xdr:row>
      <xdr:rowOff>35361</xdr:rowOff>
    </xdr:from>
    <xdr:to>
      <xdr:col>6</xdr:col>
      <xdr:colOff>600075</xdr:colOff>
      <xdr:row>38</xdr:row>
      <xdr:rowOff>35361</xdr:rowOff>
    </xdr:to>
    <xdr:cxnSp macro="">
      <xdr:nvCxnSpPr>
        <xdr:cNvPr id="60" name="直線コネクタ 59"/>
        <xdr:cNvCxnSpPr/>
      </xdr:nvCxnSpPr>
      <xdr:spPr>
        <a:xfrm>
          <a:off x="4546600" y="655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169277</xdr:rowOff>
    </xdr:from>
    <xdr:ext cx="599010" cy="259045"/>
    <xdr:sp macro="" textlink="">
      <xdr:nvSpPr>
        <xdr:cNvPr id="61" name="人件費最大値テキスト"/>
        <xdr:cNvSpPr txBox="1"/>
      </xdr:nvSpPr>
      <xdr:spPr>
        <a:xfrm>
          <a:off x="4686300" y="514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126,923</a:t>
          </a:r>
          <a:endParaRPr kumimoji="1" lang="ja-JP" altLang="en-US" sz="1000" b="1">
            <a:latin typeface="ＭＳ Ｐゴシック"/>
          </a:endParaRPr>
        </a:p>
      </xdr:txBody>
    </xdr:sp>
    <xdr:clientData/>
  </xdr:oneCellAnchor>
  <xdr:twoCellAnchor>
    <xdr:from>
      <xdr:col>6</xdr:col>
      <xdr:colOff>422275</xdr:colOff>
      <xdr:row>31</xdr:row>
      <xdr:rowOff>51150</xdr:rowOff>
    </xdr:from>
    <xdr:to>
      <xdr:col>6</xdr:col>
      <xdr:colOff>600075</xdr:colOff>
      <xdr:row>31</xdr:row>
      <xdr:rowOff>51150</xdr:rowOff>
    </xdr:to>
    <xdr:cxnSp macro="">
      <xdr:nvCxnSpPr>
        <xdr:cNvPr id="62" name="直線コネクタ 61"/>
        <xdr:cNvCxnSpPr/>
      </xdr:nvCxnSpPr>
      <xdr:spPr>
        <a:xfrm>
          <a:off x="4546600" y="536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149905</xdr:rowOff>
    </xdr:from>
    <xdr:to>
      <xdr:col>6</xdr:col>
      <xdr:colOff>511175</xdr:colOff>
      <xdr:row>35</xdr:row>
      <xdr:rowOff>154347</xdr:rowOff>
    </xdr:to>
    <xdr:cxnSp macro="">
      <xdr:nvCxnSpPr>
        <xdr:cNvPr id="63" name="直線コネクタ 62"/>
        <xdr:cNvCxnSpPr/>
      </xdr:nvCxnSpPr>
      <xdr:spPr>
        <a:xfrm>
          <a:off x="3797300" y="6150655"/>
          <a:ext cx="8382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46838</xdr:rowOff>
    </xdr:from>
    <xdr:ext cx="534377" cy="259045"/>
    <xdr:sp macro="" textlink="">
      <xdr:nvSpPr>
        <xdr:cNvPr id="64" name="人件費平均値テキスト"/>
        <xdr:cNvSpPr txBox="1"/>
      </xdr:nvSpPr>
      <xdr:spPr>
        <a:xfrm>
          <a:off x="4686300" y="58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23961</xdr:rowOff>
    </xdr:from>
    <xdr:to>
      <xdr:col>6</xdr:col>
      <xdr:colOff>561975</xdr:colOff>
      <xdr:row>35</xdr:row>
      <xdr:rowOff>125561</xdr:rowOff>
    </xdr:to>
    <xdr:sp macro="" textlink="">
      <xdr:nvSpPr>
        <xdr:cNvPr id="65" name="フローチャート : 判断 64"/>
        <xdr:cNvSpPr/>
      </xdr:nvSpPr>
      <xdr:spPr>
        <a:xfrm>
          <a:off x="45847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149905</xdr:rowOff>
    </xdr:from>
    <xdr:to>
      <xdr:col>5</xdr:col>
      <xdr:colOff>358775</xdr:colOff>
      <xdr:row>35</xdr:row>
      <xdr:rowOff>159000</xdr:rowOff>
    </xdr:to>
    <xdr:cxnSp macro="">
      <xdr:nvCxnSpPr>
        <xdr:cNvPr id="66" name="直線コネクタ 65"/>
        <xdr:cNvCxnSpPr/>
      </xdr:nvCxnSpPr>
      <xdr:spPr>
        <a:xfrm flipV="1">
          <a:off x="2908300" y="6150655"/>
          <a:ext cx="8890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19895</xdr:rowOff>
    </xdr:from>
    <xdr:to>
      <xdr:col>5</xdr:col>
      <xdr:colOff>409575</xdr:colOff>
      <xdr:row>35</xdr:row>
      <xdr:rowOff>121495</xdr:rowOff>
    </xdr:to>
    <xdr:sp macro="" textlink="">
      <xdr:nvSpPr>
        <xdr:cNvPr id="67" name="フローチャート : 判断 66"/>
        <xdr:cNvSpPr/>
      </xdr:nvSpPr>
      <xdr:spPr>
        <a:xfrm>
          <a:off x="3746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138022</xdr:rowOff>
    </xdr:from>
    <xdr:ext cx="534377" cy="259045"/>
    <xdr:sp macro="" textlink="">
      <xdr:nvSpPr>
        <xdr:cNvPr id="68" name="テキスト ボックス 67"/>
        <xdr:cNvSpPr txBox="1"/>
      </xdr:nvSpPr>
      <xdr:spPr>
        <a:xfrm>
          <a:off x="3530111" y="579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81505</xdr:rowOff>
    </xdr:from>
    <xdr:to>
      <xdr:col>4</xdr:col>
      <xdr:colOff>155575</xdr:colOff>
      <xdr:row>35</xdr:row>
      <xdr:rowOff>159000</xdr:rowOff>
    </xdr:to>
    <xdr:cxnSp macro="">
      <xdr:nvCxnSpPr>
        <xdr:cNvPr id="69" name="直線コネクタ 68"/>
        <xdr:cNvCxnSpPr/>
      </xdr:nvCxnSpPr>
      <xdr:spPr>
        <a:xfrm>
          <a:off x="2019300" y="6082255"/>
          <a:ext cx="8890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67264</xdr:rowOff>
    </xdr:from>
    <xdr:to>
      <xdr:col>4</xdr:col>
      <xdr:colOff>206375</xdr:colOff>
      <xdr:row>35</xdr:row>
      <xdr:rowOff>168864</xdr:rowOff>
    </xdr:to>
    <xdr:sp macro="" textlink="">
      <xdr:nvSpPr>
        <xdr:cNvPr id="70" name="フローチャート : 判断 69"/>
        <xdr:cNvSpPr/>
      </xdr:nvSpPr>
      <xdr:spPr>
        <a:xfrm>
          <a:off x="2857500" y="606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13941</xdr:rowOff>
    </xdr:from>
    <xdr:ext cx="534377" cy="259045"/>
    <xdr:sp macro="" textlink="">
      <xdr:nvSpPr>
        <xdr:cNvPr id="71" name="テキスト ボックス 70"/>
        <xdr:cNvSpPr txBox="1"/>
      </xdr:nvSpPr>
      <xdr:spPr>
        <a:xfrm>
          <a:off x="2641111" y="5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48587</xdr:rowOff>
    </xdr:from>
    <xdr:to>
      <xdr:col>2</xdr:col>
      <xdr:colOff>638175</xdr:colOff>
      <xdr:row>35</xdr:row>
      <xdr:rowOff>81505</xdr:rowOff>
    </xdr:to>
    <xdr:cxnSp macro="">
      <xdr:nvCxnSpPr>
        <xdr:cNvPr id="72" name="直線コネクタ 71"/>
        <xdr:cNvCxnSpPr/>
      </xdr:nvCxnSpPr>
      <xdr:spPr>
        <a:xfrm>
          <a:off x="1130300" y="6049337"/>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84834</xdr:rowOff>
    </xdr:from>
    <xdr:to>
      <xdr:col>3</xdr:col>
      <xdr:colOff>3175</xdr:colOff>
      <xdr:row>36</xdr:row>
      <xdr:rowOff>14984</xdr:rowOff>
    </xdr:to>
    <xdr:sp macro="" textlink="">
      <xdr:nvSpPr>
        <xdr:cNvPr id="73" name="フローチャート : 判断 72"/>
        <xdr:cNvSpPr/>
      </xdr:nvSpPr>
      <xdr:spPr>
        <a:xfrm>
          <a:off x="1968500" y="608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6111</xdr:rowOff>
    </xdr:from>
    <xdr:ext cx="534377" cy="259045"/>
    <xdr:sp macro="" textlink="">
      <xdr:nvSpPr>
        <xdr:cNvPr id="74" name="テキスト ボックス 73"/>
        <xdr:cNvSpPr txBox="1"/>
      </xdr:nvSpPr>
      <xdr:spPr>
        <a:xfrm>
          <a:off x="1752111" y="617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45041</xdr:rowOff>
    </xdr:from>
    <xdr:to>
      <xdr:col>1</xdr:col>
      <xdr:colOff>485775</xdr:colOff>
      <xdr:row>35</xdr:row>
      <xdr:rowOff>146641</xdr:rowOff>
    </xdr:to>
    <xdr:sp macro="" textlink="">
      <xdr:nvSpPr>
        <xdr:cNvPr id="75" name="フローチャート : 判断 74"/>
        <xdr:cNvSpPr/>
      </xdr:nvSpPr>
      <xdr:spPr>
        <a:xfrm>
          <a:off x="1079500" y="60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137768</xdr:rowOff>
    </xdr:from>
    <xdr:ext cx="534377" cy="259045"/>
    <xdr:sp macro="" textlink="">
      <xdr:nvSpPr>
        <xdr:cNvPr id="76" name="テキスト ボックス 75"/>
        <xdr:cNvSpPr txBox="1"/>
      </xdr:nvSpPr>
      <xdr:spPr>
        <a:xfrm>
          <a:off x="863111" y="61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103547</xdr:rowOff>
    </xdr:from>
    <xdr:to>
      <xdr:col>6</xdr:col>
      <xdr:colOff>561975</xdr:colOff>
      <xdr:row>36</xdr:row>
      <xdr:rowOff>33697</xdr:rowOff>
    </xdr:to>
    <xdr:sp macro="" textlink="">
      <xdr:nvSpPr>
        <xdr:cNvPr id="82" name="円/楕円 81"/>
        <xdr:cNvSpPr/>
      </xdr:nvSpPr>
      <xdr:spPr>
        <a:xfrm>
          <a:off x="4584700" y="610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81974</xdr:rowOff>
    </xdr:from>
    <xdr:ext cx="534377" cy="259045"/>
    <xdr:sp macro="" textlink="">
      <xdr:nvSpPr>
        <xdr:cNvPr id="83" name="人件費該当値テキスト"/>
        <xdr:cNvSpPr txBox="1"/>
      </xdr:nvSpPr>
      <xdr:spPr>
        <a:xfrm>
          <a:off x="4686300" y="60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78,603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99105</xdr:rowOff>
    </xdr:from>
    <xdr:to>
      <xdr:col>5</xdr:col>
      <xdr:colOff>409575</xdr:colOff>
      <xdr:row>36</xdr:row>
      <xdr:rowOff>29255</xdr:rowOff>
    </xdr:to>
    <xdr:sp macro="" textlink="">
      <xdr:nvSpPr>
        <xdr:cNvPr id="84" name="円/楕円 83"/>
        <xdr:cNvSpPr/>
      </xdr:nvSpPr>
      <xdr:spPr>
        <a:xfrm>
          <a:off x="3746500" y="60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20382</xdr:rowOff>
    </xdr:from>
    <xdr:ext cx="534377" cy="259045"/>
    <xdr:sp macro="" textlink="">
      <xdr:nvSpPr>
        <xdr:cNvPr id="85" name="テキスト ボックス 84"/>
        <xdr:cNvSpPr txBox="1"/>
      </xdr:nvSpPr>
      <xdr:spPr>
        <a:xfrm>
          <a:off x="3530111" y="61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78,875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108200</xdr:rowOff>
    </xdr:from>
    <xdr:to>
      <xdr:col>4</xdr:col>
      <xdr:colOff>206375</xdr:colOff>
      <xdr:row>36</xdr:row>
      <xdr:rowOff>38350</xdr:rowOff>
    </xdr:to>
    <xdr:sp macro="" textlink="">
      <xdr:nvSpPr>
        <xdr:cNvPr id="86" name="円/楕円 85"/>
        <xdr:cNvSpPr/>
      </xdr:nvSpPr>
      <xdr:spPr>
        <a:xfrm>
          <a:off x="2857500" y="610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29477</xdr:rowOff>
    </xdr:from>
    <xdr:ext cx="534377" cy="259045"/>
    <xdr:sp macro="" textlink="">
      <xdr:nvSpPr>
        <xdr:cNvPr id="87" name="テキスト ボックス 86"/>
        <xdr:cNvSpPr txBox="1"/>
      </xdr:nvSpPr>
      <xdr:spPr>
        <a:xfrm>
          <a:off x="2641111" y="620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78,318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30705</xdr:rowOff>
    </xdr:from>
    <xdr:to>
      <xdr:col>3</xdr:col>
      <xdr:colOff>3175</xdr:colOff>
      <xdr:row>35</xdr:row>
      <xdr:rowOff>132305</xdr:rowOff>
    </xdr:to>
    <xdr:sp macro="" textlink="">
      <xdr:nvSpPr>
        <xdr:cNvPr id="88" name="円/楕円 87"/>
        <xdr:cNvSpPr/>
      </xdr:nvSpPr>
      <xdr:spPr>
        <a:xfrm>
          <a:off x="1968500" y="60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148832</xdr:rowOff>
    </xdr:from>
    <xdr:ext cx="534377" cy="259045"/>
    <xdr:sp macro="" textlink="">
      <xdr:nvSpPr>
        <xdr:cNvPr id="89" name="テキスト ボックス 88"/>
        <xdr:cNvSpPr txBox="1"/>
      </xdr:nvSpPr>
      <xdr:spPr>
        <a:xfrm>
          <a:off x="1752111" y="580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83,064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169237</xdr:rowOff>
    </xdr:from>
    <xdr:to>
      <xdr:col>1</xdr:col>
      <xdr:colOff>485775</xdr:colOff>
      <xdr:row>35</xdr:row>
      <xdr:rowOff>99387</xdr:rowOff>
    </xdr:to>
    <xdr:sp macro="" textlink="">
      <xdr:nvSpPr>
        <xdr:cNvPr id="90" name="円/楕円 89"/>
        <xdr:cNvSpPr/>
      </xdr:nvSpPr>
      <xdr:spPr>
        <a:xfrm>
          <a:off x="1079500" y="59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115914</xdr:rowOff>
    </xdr:from>
    <xdr:ext cx="534377" cy="259045"/>
    <xdr:sp macro="" textlink="">
      <xdr:nvSpPr>
        <xdr:cNvPr id="91" name="テキスト ボックス 90"/>
        <xdr:cNvSpPr txBox="1"/>
      </xdr:nvSpPr>
      <xdr:spPr>
        <a:xfrm>
          <a:off x="863111" y="577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135699</xdr:rowOff>
    </xdr:from>
    <xdr:to>
      <xdr:col>6</xdr:col>
      <xdr:colOff>510540</xdr:colOff>
      <xdr:row>59</xdr:row>
      <xdr:rowOff>40684</xdr:rowOff>
    </xdr:to>
    <xdr:cxnSp macro="">
      <xdr:nvCxnSpPr>
        <xdr:cNvPr id="118" name="直線コネクタ 117"/>
        <xdr:cNvCxnSpPr/>
      </xdr:nvCxnSpPr>
      <xdr:spPr>
        <a:xfrm flipV="1">
          <a:off x="4633595" y="8536749"/>
          <a:ext cx="1270" cy="161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44511</xdr:rowOff>
    </xdr:from>
    <xdr:ext cx="534377" cy="259045"/>
    <xdr:sp macro="" textlink="">
      <xdr:nvSpPr>
        <xdr:cNvPr id="119" name="物件費最小値テキスト"/>
        <xdr:cNvSpPr txBox="1"/>
      </xdr:nvSpPr>
      <xdr:spPr>
        <a:xfrm>
          <a:off x="4686300" y="1016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43,564</a:t>
          </a:r>
          <a:endParaRPr kumimoji="1" lang="ja-JP" altLang="en-US" sz="1000" b="1">
            <a:latin typeface="ＭＳ Ｐゴシック"/>
          </a:endParaRPr>
        </a:p>
      </xdr:txBody>
    </xdr:sp>
    <xdr:clientData/>
  </xdr:oneCellAnchor>
  <xdr:twoCellAnchor>
    <xdr:from>
      <xdr:col>6</xdr:col>
      <xdr:colOff>422275</xdr:colOff>
      <xdr:row>59</xdr:row>
      <xdr:rowOff>40684</xdr:rowOff>
    </xdr:from>
    <xdr:to>
      <xdr:col>6</xdr:col>
      <xdr:colOff>600075</xdr:colOff>
      <xdr:row>59</xdr:row>
      <xdr:rowOff>40684</xdr:rowOff>
    </xdr:to>
    <xdr:cxnSp macro="">
      <xdr:nvCxnSpPr>
        <xdr:cNvPr id="120" name="直線コネクタ 119"/>
        <xdr:cNvCxnSpPr/>
      </xdr:nvCxnSpPr>
      <xdr:spPr>
        <a:xfrm>
          <a:off x="4546600" y="1015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82376</xdr:rowOff>
    </xdr:from>
    <xdr:ext cx="599010" cy="259045"/>
    <xdr:sp macro="" textlink="">
      <xdr:nvSpPr>
        <xdr:cNvPr id="121" name="物件費最大値テキスト"/>
        <xdr:cNvSpPr txBox="1"/>
      </xdr:nvSpPr>
      <xdr:spPr>
        <a:xfrm>
          <a:off x="4686300" y="831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142,745</a:t>
          </a:r>
          <a:endParaRPr kumimoji="1" lang="ja-JP" altLang="en-US" sz="1000" b="1">
            <a:latin typeface="ＭＳ Ｐゴシック"/>
          </a:endParaRPr>
        </a:p>
      </xdr:txBody>
    </xdr:sp>
    <xdr:clientData/>
  </xdr:oneCellAnchor>
  <xdr:twoCellAnchor>
    <xdr:from>
      <xdr:col>6</xdr:col>
      <xdr:colOff>422275</xdr:colOff>
      <xdr:row>49</xdr:row>
      <xdr:rowOff>135699</xdr:rowOff>
    </xdr:from>
    <xdr:to>
      <xdr:col>6</xdr:col>
      <xdr:colOff>600075</xdr:colOff>
      <xdr:row>49</xdr:row>
      <xdr:rowOff>135699</xdr:rowOff>
    </xdr:to>
    <xdr:cxnSp macro="">
      <xdr:nvCxnSpPr>
        <xdr:cNvPr id="122" name="直線コネクタ 121"/>
        <xdr:cNvCxnSpPr/>
      </xdr:nvCxnSpPr>
      <xdr:spPr>
        <a:xfrm>
          <a:off x="4546600" y="853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58906</xdr:rowOff>
    </xdr:from>
    <xdr:to>
      <xdr:col>6</xdr:col>
      <xdr:colOff>511175</xdr:colOff>
      <xdr:row>58</xdr:row>
      <xdr:rowOff>59592</xdr:rowOff>
    </xdr:to>
    <xdr:cxnSp macro="">
      <xdr:nvCxnSpPr>
        <xdr:cNvPr id="123" name="直線コネクタ 122"/>
        <xdr:cNvCxnSpPr/>
      </xdr:nvCxnSpPr>
      <xdr:spPr>
        <a:xfrm flipV="1">
          <a:off x="3797300" y="10003006"/>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35490</xdr:rowOff>
    </xdr:from>
    <xdr:ext cx="534377" cy="259045"/>
    <xdr:sp macro="" textlink="">
      <xdr:nvSpPr>
        <xdr:cNvPr id="124" name="物件費平均値テキスト"/>
        <xdr:cNvSpPr txBox="1"/>
      </xdr:nvSpPr>
      <xdr:spPr>
        <a:xfrm>
          <a:off x="4686300" y="9465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73,672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12613</xdr:rowOff>
    </xdr:from>
    <xdr:to>
      <xdr:col>6</xdr:col>
      <xdr:colOff>561975</xdr:colOff>
      <xdr:row>56</xdr:row>
      <xdr:rowOff>114213</xdr:rowOff>
    </xdr:to>
    <xdr:sp macro="" textlink="">
      <xdr:nvSpPr>
        <xdr:cNvPr id="125" name="フローチャート : 判断 124"/>
        <xdr:cNvSpPr/>
      </xdr:nvSpPr>
      <xdr:spPr>
        <a:xfrm>
          <a:off x="4584700" y="961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59592</xdr:rowOff>
    </xdr:from>
    <xdr:to>
      <xdr:col>5</xdr:col>
      <xdr:colOff>358775</xdr:colOff>
      <xdr:row>58</xdr:row>
      <xdr:rowOff>105786</xdr:rowOff>
    </xdr:to>
    <xdr:cxnSp macro="">
      <xdr:nvCxnSpPr>
        <xdr:cNvPr id="126" name="直線コネクタ 125"/>
        <xdr:cNvCxnSpPr/>
      </xdr:nvCxnSpPr>
      <xdr:spPr>
        <a:xfrm flipV="1">
          <a:off x="2908300" y="10003692"/>
          <a:ext cx="889000" cy="4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66334</xdr:rowOff>
    </xdr:from>
    <xdr:to>
      <xdr:col>5</xdr:col>
      <xdr:colOff>409575</xdr:colOff>
      <xdr:row>56</xdr:row>
      <xdr:rowOff>167934</xdr:rowOff>
    </xdr:to>
    <xdr:sp macro="" textlink="">
      <xdr:nvSpPr>
        <xdr:cNvPr id="127" name="フローチャート : 判断 126"/>
        <xdr:cNvSpPr/>
      </xdr:nvSpPr>
      <xdr:spPr>
        <a:xfrm>
          <a:off x="3746500" y="966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13011</xdr:rowOff>
    </xdr:from>
    <xdr:ext cx="534377" cy="259045"/>
    <xdr:sp macro="" textlink="">
      <xdr:nvSpPr>
        <xdr:cNvPr id="128" name="テキスト ボックス 127"/>
        <xdr:cNvSpPr txBox="1"/>
      </xdr:nvSpPr>
      <xdr:spPr>
        <a:xfrm>
          <a:off x="3530111" y="944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93147</xdr:rowOff>
    </xdr:from>
    <xdr:to>
      <xdr:col>4</xdr:col>
      <xdr:colOff>155575</xdr:colOff>
      <xdr:row>58</xdr:row>
      <xdr:rowOff>105786</xdr:rowOff>
    </xdr:to>
    <xdr:cxnSp macro="">
      <xdr:nvCxnSpPr>
        <xdr:cNvPr id="129" name="直線コネクタ 128"/>
        <xdr:cNvCxnSpPr/>
      </xdr:nvCxnSpPr>
      <xdr:spPr>
        <a:xfrm>
          <a:off x="2019300" y="10037247"/>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63901</xdr:rowOff>
    </xdr:from>
    <xdr:to>
      <xdr:col>4</xdr:col>
      <xdr:colOff>206375</xdr:colOff>
      <xdr:row>56</xdr:row>
      <xdr:rowOff>165501</xdr:rowOff>
    </xdr:to>
    <xdr:sp macro="" textlink="">
      <xdr:nvSpPr>
        <xdr:cNvPr id="130" name="フローチャート : 判断 129"/>
        <xdr:cNvSpPr/>
      </xdr:nvSpPr>
      <xdr:spPr>
        <a:xfrm>
          <a:off x="2857500" y="966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10578</xdr:rowOff>
    </xdr:from>
    <xdr:ext cx="534377" cy="259045"/>
    <xdr:sp macro="" textlink="">
      <xdr:nvSpPr>
        <xdr:cNvPr id="131" name="テキスト ボックス 130"/>
        <xdr:cNvSpPr txBox="1"/>
      </xdr:nvSpPr>
      <xdr:spPr>
        <a:xfrm>
          <a:off x="2641111" y="944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93147</xdr:rowOff>
    </xdr:from>
    <xdr:to>
      <xdr:col>2</xdr:col>
      <xdr:colOff>638175</xdr:colOff>
      <xdr:row>59</xdr:row>
      <xdr:rowOff>43263</xdr:rowOff>
    </xdr:to>
    <xdr:cxnSp macro="">
      <xdr:nvCxnSpPr>
        <xdr:cNvPr id="132" name="直線コネクタ 131"/>
        <xdr:cNvCxnSpPr/>
      </xdr:nvCxnSpPr>
      <xdr:spPr>
        <a:xfrm flipV="1">
          <a:off x="1130300" y="10037247"/>
          <a:ext cx="889000" cy="12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72947</xdr:rowOff>
    </xdr:from>
    <xdr:to>
      <xdr:col>3</xdr:col>
      <xdr:colOff>3175</xdr:colOff>
      <xdr:row>57</xdr:row>
      <xdr:rowOff>3097</xdr:rowOff>
    </xdr:to>
    <xdr:sp macro="" textlink="">
      <xdr:nvSpPr>
        <xdr:cNvPr id="133" name="フローチャート : 判断 132"/>
        <xdr:cNvSpPr/>
      </xdr:nvSpPr>
      <xdr:spPr>
        <a:xfrm>
          <a:off x="1968500" y="96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19624</xdr:rowOff>
    </xdr:from>
    <xdr:ext cx="534377" cy="259045"/>
    <xdr:sp macro="" textlink="">
      <xdr:nvSpPr>
        <xdr:cNvPr id="134" name="テキスト ボックス 133"/>
        <xdr:cNvSpPr txBox="1"/>
      </xdr:nvSpPr>
      <xdr:spPr>
        <a:xfrm>
          <a:off x="1752111" y="944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20581</xdr:rowOff>
    </xdr:from>
    <xdr:to>
      <xdr:col>1</xdr:col>
      <xdr:colOff>485775</xdr:colOff>
      <xdr:row>57</xdr:row>
      <xdr:rowOff>122181</xdr:rowOff>
    </xdr:to>
    <xdr:sp macro="" textlink="">
      <xdr:nvSpPr>
        <xdr:cNvPr id="135" name="フローチャート : 判断 134"/>
        <xdr:cNvSpPr/>
      </xdr:nvSpPr>
      <xdr:spPr>
        <a:xfrm>
          <a:off x="1079500" y="979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138708</xdr:rowOff>
    </xdr:from>
    <xdr:ext cx="534377" cy="259045"/>
    <xdr:sp macro="" textlink="">
      <xdr:nvSpPr>
        <xdr:cNvPr id="136" name="テキスト ボックス 135"/>
        <xdr:cNvSpPr txBox="1"/>
      </xdr:nvSpPr>
      <xdr:spPr>
        <a:xfrm>
          <a:off x="863111" y="956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8106</xdr:rowOff>
    </xdr:from>
    <xdr:to>
      <xdr:col>6</xdr:col>
      <xdr:colOff>561975</xdr:colOff>
      <xdr:row>58</xdr:row>
      <xdr:rowOff>109706</xdr:rowOff>
    </xdr:to>
    <xdr:sp macro="" textlink="">
      <xdr:nvSpPr>
        <xdr:cNvPr id="142" name="円/楕円 141"/>
        <xdr:cNvSpPr/>
      </xdr:nvSpPr>
      <xdr:spPr>
        <a:xfrm>
          <a:off x="4584700" y="995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157983</xdr:rowOff>
    </xdr:from>
    <xdr:ext cx="534377" cy="259045"/>
    <xdr:sp macro="" textlink="">
      <xdr:nvSpPr>
        <xdr:cNvPr id="143" name="物件費該当値テキスト"/>
        <xdr:cNvSpPr txBox="1"/>
      </xdr:nvSpPr>
      <xdr:spPr>
        <a:xfrm>
          <a:off x="4686300" y="993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52,948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8792</xdr:rowOff>
    </xdr:from>
    <xdr:to>
      <xdr:col>5</xdr:col>
      <xdr:colOff>409575</xdr:colOff>
      <xdr:row>58</xdr:row>
      <xdr:rowOff>110392</xdr:rowOff>
    </xdr:to>
    <xdr:sp macro="" textlink="">
      <xdr:nvSpPr>
        <xdr:cNvPr id="144" name="円/楕円 143"/>
        <xdr:cNvSpPr/>
      </xdr:nvSpPr>
      <xdr:spPr>
        <a:xfrm>
          <a:off x="3746500" y="995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101519</xdr:rowOff>
    </xdr:from>
    <xdr:ext cx="534377" cy="259045"/>
    <xdr:sp macro="" textlink="">
      <xdr:nvSpPr>
        <xdr:cNvPr id="145" name="テキスト ボックス 144"/>
        <xdr:cNvSpPr txBox="1"/>
      </xdr:nvSpPr>
      <xdr:spPr>
        <a:xfrm>
          <a:off x="3530111" y="1004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54986</xdr:rowOff>
    </xdr:from>
    <xdr:to>
      <xdr:col>4</xdr:col>
      <xdr:colOff>206375</xdr:colOff>
      <xdr:row>58</xdr:row>
      <xdr:rowOff>156586</xdr:rowOff>
    </xdr:to>
    <xdr:sp macro="" textlink="">
      <xdr:nvSpPr>
        <xdr:cNvPr id="146" name="円/楕円 145"/>
        <xdr:cNvSpPr/>
      </xdr:nvSpPr>
      <xdr:spPr>
        <a:xfrm>
          <a:off x="2857500" y="999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147713</xdr:rowOff>
    </xdr:from>
    <xdr:ext cx="534377" cy="259045"/>
    <xdr:sp macro="" textlink="">
      <xdr:nvSpPr>
        <xdr:cNvPr id="147" name="テキスト ボックス 146"/>
        <xdr:cNvSpPr txBox="1"/>
      </xdr:nvSpPr>
      <xdr:spPr>
        <a:xfrm>
          <a:off x="2641111" y="1009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50,077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42347</xdr:rowOff>
    </xdr:from>
    <xdr:to>
      <xdr:col>3</xdr:col>
      <xdr:colOff>3175</xdr:colOff>
      <xdr:row>58</xdr:row>
      <xdr:rowOff>143947</xdr:rowOff>
    </xdr:to>
    <xdr:sp macro="" textlink="">
      <xdr:nvSpPr>
        <xdr:cNvPr id="148" name="円/楕円 147"/>
        <xdr:cNvSpPr/>
      </xdr:nvSpPr>
      <xdr:spPr>
        <a:xfrm>
          <a:off x="1968500" y="998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135074</xdr:rowOff>
    </xdr:from>
    <xdr:ext cx="534377" cy="259045"/>
    <xdr:sp macro="" textlink="">
      <xdr:nvSpPr>
        <xdr:cNvPr id="149" name="テキスト ボックス 148"/>
        <xdr:cNvSpPr txBox="1"/>
      </xdr:nvSpPr>
      <xdr:spPr>
        <a:xfrm>
          <a:off x="1752111" y="1007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50,851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163913</xdr:rowOff>
    </xdr:from>
    <xdr:to>
      <xdr:col>1</xdr:col>
      <xdr:colOff>485775</xdr:colOff>
      <xdr:row>59</xdr:row>
      <xdr:rowOff>94063</xdr:rowOff>
    </xdr:to>
    <xdr:sp macro="" textlink="">
      <xdr:nvSpPr>
        <xdr:cNvPr id="150" name="円/楕円 149"/>
        <xdr:cNvSpPr/>
      </xdr:nvSpPr>
      <xdr:spPr>
        <a:xfrm>
          <a:off x="1079500" y="101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85190</xdr:rowOff>
    </xdr:from>
    <xdr:ext cx="534377" cy="259045"/>
    <xdr:sp macro="" textlink="">
      <xdr:nvSpPr>
        <xdr:cNvPr id="151" name="テキスト ボックス 150"/>
        <xdr:cNvSpPr txBox="1"/>
      </xdr:nvSpPr>
      <xdr:spPr>
        <a:xfrm>
          <a:off x="863111"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93599</xdr:rowOff>
    </xdr:from>
    <xdr:to>
      <xdr:col>6</xdr:col>
      <xdr:colOff>510540</xdr:colOff>
      <xdr:row>78</xdr:row>
      <xdr:rowOff>144577</xdr:rowOff>
    </xdr:to>
    <xdr:cxnSp macro="">
      <xdr:nvCxnSpPr>
        <xdr:cNvPr id="175" name="直線コネクタ 174"/>
        <xdr:cNvCxnSpPr/>
      </xdr:nvCxnSpPr>
      <xdr:spPr>
        <a:xfrm flipV="1">
          <a:off x="4633595" y="12266549"/>
          <a:ext cx="1270" cy="12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148404</xdr:rowOff>
    </xdr:from>
    <xdr:ext cx="469744" cy="259045"/>
    <xdr:sp macro="" textlink="">
      <xdr:nvSpPr>
        <xdr:cNvPr id="176" name="維持補修費最小値テキスト"/>
        <xdr:cNvSpPr txBox="1"/>
      </xdr:nvSpPr>
      <xdr:spPr>
        <a:xfrm>
          <a:off x="4686300" y="1352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1,872</a:t>
          </a:r>
          <a:endParaRPr kumimoji="1" lang="ja-JP" altLang="en-US" sz="1000" b="1">
            <a:latin typeface="ＭＳ Ｐゴシック"/>
          </a:endParaRPr>
        </a:p>
      </xdr:txBody>
    </xdr:sp>
    <xdr:clientData/>
  </xdr:oneCellAnchor>
  <xdr:twoCellAnchor>
    <xdr:from>
      <xdr:col>6</xdr:col>
      <xdr:colOff>422275</xdr:colOff>
      <xdr:row>78</xdr:row>
      <xdr:rowOff>144577</xdr:rowOff>
    </xdr:from>
    <xdr:to>
      <xdr:col>6</xdr:col>
      <xdr:colOff>600075</xdr:colOff>
      <xdr:row>78</xdr:row>
      <xdr:rowOff>144577</xdr:rowOff>
    </xdr:to>
    <xdr:cxnSp macro="">
      <xdr:nvCxnSpPr>
        <xdr:cNvPr id="177" name="直線コネクタ 176"/>
        <xdr:cNvCxnSpPr/>
      </xdr:nvCxnSpPr>
      <xdr:spPr>
        <a:xfrm>
          <a:off x="4546600" y="1351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40276</xdr:rowOff>
    </xdr:from>
    <xdr:ext cx="534377" cy="259045"/>
    <xdr:sp macro="" textlink="">
      <xdr:nvSpPr>
        <xdr:cNvPr id="178" name="維持補修費最大値テキスト"/>
        <xdr:cNvSpPr txBox="1"/>
      </xdr:nvSpPr>
      <xdr:spPr>
        <a:xfrm>
          <a:off x="4686300" y="1204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34,710</a:t>
          </a:r>
          <a:endParaRPr kumimoji="1" lang="ja-JP" altLang="en-US" sz="1000" b="1">
            <a:latin typeface="ＭＳ Ｐゴシック"/>
          </a:endParaRPr>
        </a:p>
      </xdr:txBody>
    </xdr:sp>
    <xdr:clientData/>
  </xdr:oneCellAnchor>
  <xdr:twoCellAnchor>
    <xdr:from>
      <xdr:col>6</xdr:col>
      <xdr:colOff>422275</xdr:colOff>
      <xdr:row>71</xdr:row>
      <xdr:rowOff>93599</xdr:rowOff>
    </xdr:from>
    <xdr:to>
      <xdr:col>6</xdr:col>
      <xdr:colOff>600075</xdr:colOff>
      <xdr:row>71</xdr:row>
      <xdr:rowOff>93599</xdr:rowOff>
    </xdr:to>
    <xdr:cxnSp macro="">
      <xdr:nvCxnSpPr>
        <xdr:cNvPr id="179" name="直線コネクタ 178"/>
        <xdr:cNvCxnSpPr/>
      </xdr:nvCxnSpPr>
      <xdr:spPr>
        <a:xfrm>
          <a:off x="4546600" y="12266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96114</xdr:rowOff>
    </xdr:from>
    <xdr:to>
      <xdr:col>6</xdr:col>
      <xdr:colOff>511175</xdr:colOff>
      <xdr:row>78</xdr:row>
      <xdr:rowOff>160502</xdr:rowOff>
    </xdr:to>
    <xdr:cxnSp macro="">
      <xdr:nvCxnSpPr>
        <xdr:cNvPr id="180" name="直線コネクタ 179"/>
        <xdr:cNvCxnSpPr/>
      </xdr:nvCxnSpPr>
      <xdr:spPr>
        <a:xfrm flipV="1">
          <a:off x="3797300" y="13469214"/>
          <a:ext cx="8382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71544</xdr:rowOff>
    </xdr:from>
    <xdr:ext cx="469744" cy="259045"/>
    <xdr:sp macro="" textlink="">
      <xdr:nvSpPr>
        <xdr:cNvPr id="181" name="維持補修費平均値テキスト"/>
        <xdr:cNvSpPr txBox="1"/>
      </xdr:nvSpPr>
      <xdr:spPr>
        <a:xfrm>
          <a:off x="4686300" y="1310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48667</xdr:rowOff>
    </xdr:from>
    <xdr:to>
      <xdr:col>6</xdr:col>
      <xdr:colOff>561975</xdr:colOff>
      <xdr:row>77</xdr:row>
      <xdr:rowOff>150267</xdr:rowOff>
    </xdr:to>
    <xdr:sp macro="" textlink="">
      <xdr:nvSpPr>
        <xdr:cNvPr id="182" name="フローチャート : 判断 181"/>
        <xdr:cNvSpPr/>
      </xdr:nvSpPr>
      <xdr:spPr>
        <a:xfrm>
          <a:off x="4584700" y="1325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160502</xdr:rowOff>
    </xdr:from>
    <xdr:to>
      <xdr:col>5</xdr:col>
      <xdr:colOff>358775</xdr:colOff>
      <xdr:row>79</xdr:row>
      <xdr:rowOff>6807</xdr:rowOff>
    </xdr:to>
    <xdr:cxnSp macro="">
      <xdr:nvCxnSpPr>
        <xdr:cNvPr id="183" name="直線コネクタ 182"/>
        <xdr:cNvCxnSpPr/>
      </xdr:nvCxnSpPr>
      <xdr:spPr>
        <a:xfrm flipV="1">
          <a:off x="2908300" y="13533602"/>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74803</xdr:rowOff>
    </xdr:from>
    <xdr:to>
      <xdr:col>5</xdr:col>
      <xdr:colOff>409575</xdr:colOff>
      <xdr:row>78</xdr:row>
      <xdr:rowOff>4953</xdr:rowOff>
    </xdr:to>
    <xdr:sp macro="" textlink="">
      <xdr:nvSpPr>
        <xdr:cNvPr id="184" name="フローチャート : 判断 183"/>
        <xdr:cNvSpPr/>
      </xdr:nvSpPr>
      <xdr:spPr>
        <a:xfrm>
          <a:off x="3746500" y="1327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21480</xdr:rowOff>
    </xdr:from>
    <xdr:ext cx="469744" cy="259045"/>
    <xdr:sp macro="" textlink="">
      <xdr:nvSpPr>
        <xdr:cNvPr id="185" name="テキスト ボックス 184"/>
        <xdr:cNvSpPr txBox="1"/>
      </xdr:nvSpPr>
      <xdr:spPr>
        <a:xfrm>
          <a:off x="3562427" y="1305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2693</xdr:rowOff>
    </xdr:from>
    <xdr:to>
      <xdr:col>4</xdr:col>
      <xdr:colOff>155575</xdr:colOff>
      <xdr:row>79</xdr:row>
      <xdr:rowOff>6807</xdr:rowOff>
    </xdr:to>
    <xdr:cxnSp macro="">
      <xdr:nvCxnSpPr>
        <xdr:cNvPr id="186" name="直線コネクタ 185"/>
        <xdr:cNvCxnSpPr/>
      </xdr:nvCxnSpPr>
      <xdr:spPr>
        <a:xfrm>
          <a:off x="2019300" y="1354724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7" name="フローチャート : 判断 186"/>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8" name="テキスト ボックス 187"/>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864</xdr:rowOff>
    </xdr:from>
    <xdr:to>
      <xdr:col>2</xdr:col>
      <xdr:colOff>638175</xdr:colOff>
      <xdr:row>79</xdr:row>
      <xdr:rowOff>2693</xdr:rowOff>
    </xdr:to>
    <xdr:cxnSp macro="">
      <xdr:nvCxnSpPr>
        <xdr:cNvPr id="189" name="直線コネクタ 188"/>
        <xdr:cNvCxnSpPr/>
      </xdr:nvCxnSpPr>
      <xdr:spPr>
        <a:xfrm>
          <a:off x="1130300" y="1354541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90" name="フローチャート : 判断 189"/>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47083</xdr:rowOff>
    </xdr:from>
    <xdr:ext cx="469744" cy="259045"/>
    <xdr:sp macro="" textlink="">
      <xdr:nvSpPr>
        <xdr:cNvPr id="191" name="テキスト ボックス 190"/>
        <xdr:cNvSpPr txBox="1"/>
      </xdr:nvSpPr>
      <xdr:spPr>
        <a:xfrm>
          <a:off x="1784427" y="130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92" name="フローチャート : 判断 191"/>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93" name="テキスト ボックス 192"/>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45314</xdr:rowOff>
    </xdr:from>
    <xdr:to>
      <xdr:col>6</xdr:col>
      <xdr:colOff>561975</xdr:colOff>
      <xdr:row>78</xdr:row>
      <xdr:rowOff>146914</xdr:rowOff>
    </xdr:to>
    <xdr:sp macro="" textlink="">
      <xdr:nvSpPr>
        <xdr:cNvPr id="199" name="円/楕円 198"/>
        <xdr:cNvSpPr/>
      </xdr:nvSpPr>
      <xdr:spPr>
        <a:xfrm>
          <a:off x="4584700" y="134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131691</xdr:rowOff>
    </xdr:from>
    <xdr:ext cx="469744" cy="259045"/>
    <xdr:sp macro="" textlink="">
      <xdr:nvSpPr>
        <xdr:cNvPr id="200" name="維持補修費該当値テキスト"/>
        <xdr:cNvSpPr txBox="1"/>
      </xdr:nvSpPr>
      <xdr:spPr>
        <a:xfrm>
          <a:off x="4686300" y="1333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109702</xdr:rowOff>
    </xdr:from>
    <xdr:to>
      <xdr:col>5</xdr:col>
      <xdr:colOff>409575</xdr:colOff>
      <xdr:row>79</xdr:row>
      <xdr:rowOff>39852</xdr:rowOff>
    </xdr:to>
    <xdr:sp macro="" textlink="">
      <xdr:nvSpPr>
        <xdr:cNvPr id="201" name="円/楕円 200"/>
        <xdr:cNvSpPr/>
      </xdr:nvSpPr>
      <xdr:spPr>
        <a:xfrm>
          <a:off x="3746500" y="134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30979</xdr:rowOff>
    </xdr:from>
    <xdr:ext cx="469744" cy="259045"/>
    <xdr:sp macro="" textlink="">
      <xdr:nvSpPr>
        <xdr:cNvPr id="202" name="テキスト ボックス 201"/>
        <xdr:cNvSpPr txBox="1"/>
      </xdr:nvSpPr>
      <xdr:spPr>
        <a:xfrm>
          <a:off x="3562427" y="135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127457</xdr:rowOff>
    </xdr:from>
    <xdr:to>
      <xdr:col>4</xdr:col>
      <xdr:colOff>206375</xdr:colOff>
      <xdr:row>79</xdr:row>
      <xdr:rowOff>57607</xdr:rowOff>
    </xdr:to>
    <xdr:sp macro="" textlink="">
      <xdr:nvSpPr>
        <xdr:cNvPr id="203" name="円/楕円 202"/>
        <xdr:cNvSpPr/>
      </xdr:nvSpPr>
      <xdr:spPr>
        <a:xfrm>
          <a:off x="2857500" y="135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48734</xdr:rowOff>
    </xdr:from>
    <xdr:ext cx="378565" cy="259045"/>
    <xdr:sp macro="" textlink="">
      <xdr:nvSpPr>
        <xdr:cNvPr id="204" name="テキスト ボックス 203"/>
        <xdr:cNvSpPr txBox="1"/>
      </xdr:nvSpPr>
      <xdr:spPr>
        <a:xfrm>
          <a:off x="2719017" y="1359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123343</xdr:rowOff>
    </xdr:from>
    <xdr:to>
      <xdr:col>3</xdr:col>
      <xdr:colOff>3175</xdr:colOff>
      <xdr:row>79</xdr:row>
      <xdr:rowOff>53493</xdr:rowOff>
    </xdr:to>
    <xdr:sp macro="" textlink="">
      <xdr:nvSpPr>
        <xdr:cNvPr id="205" name="円/楕円 204"/>
        <xdr:cNvSpPr/>
      </xdr:nvSpPr>
      <xdr:spPr>
        <a:xfrm>
          <a:off x="1968500" y="134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44620</xdr:rowOff>
    </xdr:from>
    <xdr:ext cx="469744" cy="259045"/>
    <xdr:sp macro="" textlink="">
      <xdr:nvSpPr>
        <xdr:cNvPr id="206" name="テキスト ボックス 205"/>
        <xdr:cNvSpPr txBox="1"/>
      </xdr:nvSpPr>
      <xdr:spPr>
        <a:xfrm>
          <a:off x="1784427" y="1358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121514</xdr:rowOff>
    </xdr:from>
    <xdr:to>
      <xdr:col>1</xdr:col>
      <xdr:colOff>485775</xdr:colOff>
      <xdr:row>79</xdr:row>
      <xdr:rowOff>51664</xdr:rowOff>
    </xdr:to>
    <xdr:sp macro="" textlink="">
      <xdr:nvSpPr>
        <xdr:cNvPr id="207" name="円/楕円 206"/>
        <xdr:cNvSpPr/>
      </xdr:nvSpPr>
      <xdr:spPr>
        <a:xfrm>
          <a:off x="1079500" y="134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42791</xdr:rowOff>
    </xdr:from>
    <xdr:ext cx="469744" cy="259045"/>
    <xdr:sp macro="" textlink="">
      <xdr:nvSpPr>
        <xdr:cNvPr id="208" name="テキスト ボックス 207"/>
        <xdr:cNvSpPr txBox="1"/>
      </xdr:nvSpPr>
      <xdr:spPr>
        <a:xfrm>
          <a:off x="895427" y="1358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5" name="テキスト ボックス 22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149144</xdr:rowOff>
    </xdr:from>
    <xdr:to>
      <xdr:col>6</xdr:col>
      <xdr:colOff>510540</xdr:colOff>
      <xdr:row>98</xdr:row>
      <xdr:rowOff>105025</xdr:rowOff>
    </xdr:to>
    <xdr:cxnSp macro="">
      <xdr:nvCxnSpPr>
        <xdr:cNvPr id="237" name="直線コネクタ 236"/>
        <xdr:cNvCxnSpPr/>
      </xdr:nvCxnSpPr>
      <xdr:spPr>
        <a:xfrm flipV="1">
          <a:off x="4633595" y="15579644"/>
          <a:ext cx="1270" cy="132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108852</xdr:rowOff>
    </xdr:from>
    <xdr:ext cx="534377" cy="259045"/>
    <xdr:sp macro="" textlink="">
      <xdr:nvSpPr>
        <xdr:cNvPr id="238" name="扶助費最小値テキスト"/>
        <xdr:cNvSpPr txBox="1"/>
      </xdr:nvSpPr>
      <xdr:spPr>
        <a:xfrm>
          <a:off x="4686300" y="169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54,427</a:t>
          </a:r>
          <a:endParaRPr kumimoji="1" lang="ja-JP" altLang="en-US" sz="1000" b="1">
            <a:latin typeface="ＭＳ Ｐゴシック"/>
          </a:endParaRPr>
        </a:p>
      </xdr:txBody>
    </xdr:sp>
    <xdr:clientData/>
  </xdr:oneCellAnchor>
  <xdr:twoCellAnchor>
    <xdr:from>
      <xdr:col>6</xdr:col>
      <xdr:colOff>422275</xdr:colOff>
      <xdr:row>98</xdr:row>
      <xdr:rowOff>105025</xdr:rowOff>
    </xdr:from>
    <xdr:to>
      <xdr:col>6</xdr:col>
      <xdr:colOff>600075</xdr:colOff>
      <xdr:row>98</xdr:row>
      <xdr:rowOff>105025</xdr:rowOff>
    </xdr:to>
    <xdr:cxnSp macro="">
      <xdr:nvCxnSpPr>
        <xdr:cNvPr id="239" name="直線コネクタ 238"/>
        <xdr:cNvCxnSpPr/>
      </xdr:nvCxnSpPr>
      <xdr:spPr>
        <a:xfrm>
          <a:off x="4546600" y="1690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95821</xdr:rowOff>
    </xdr:from>
    <xdr:ext cx="599010" cy="259045"/>
    <xdr:sp macro="" textlink="">
      <xdr:nvSpPr>
        <xdr:cNvPr id="240" name="扶助費最大値テキスト"/>
        <xdr:cNvSpPr txBox="1"/>
      </xdr:nvSpPr>
      <xdr:spPr>
        <a:xfrm>
          <a:off x="4686300" y="153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147,339</a:t>
          </a:r>
          <a:endParaRPr kumimoji="1" lang="ja-JP" altLang="en-US" sz="1000" b="1">
            <a:latin typeface="ＭＳ Ｐゴシック"/>
          </a:endParaRPr>
        </a:p>
      </xdr:txBody>
    </xdr:sp>
    <xdr:clientData/>
  </xdr:oneCellAnchor>
  <xdr:twoCellAnchor>
    <xdr:from>
      <xdr:col>6</xdr:col>
      <xdr:colOff>422275</xdr:colOff>
      <xdr:row>90</xdr:row>
      <xdr:rowOff>149144</xdr:rowOff>
    </xdr:from>
    <xdr:to>
      <xdr:col>6</xdr:col>
      <xdr:colOff>600075</xdr:colOff>
      <xdr:row>90</xdr:row>
      <xdr:rowOff>149144</xdr:rowOff>
    </xdr:to>
    <xdr:cxnSp macro="">
      <xdr:nvCxnSpPr>
        <xdr:cNvPr id="241" name="直線コネクタ 240"/>
        <xdr:cNvCxnSpPr/>
      </xdr:nvCxnSpPr>
      <xdr:spPr>
        <a:xfrm>
          <a:off x="4546600" y="1557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149144</xdr:rowOff>
    </xdr:from>
    <xdr:to>
      <xdr:col>6</xdr:col>
      <xdr:colOff>511175</xdr:colOff>
      <xdr:row>91</xdr:row>
      <xdr:rowOff>84965</xdr:rowOff>
    </xdr:to>
    <xdr:cxnSp macro="">
      <xdr:nvCxnSpPr>
        <xdr:cNvPr id="242" name="直線コネクタ 241"/>
        <xdr:cNvCxnSpPr/>
      </xdr:nvCxnSpPr>
      <xdr:spPr>
        <a:xfrm flipV="1">
          <a:off x="3797300" y="15579644"/>
          <a:ext cx="838200" cy="10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79914</xdr:rowOff>
    </xdr:from>
    <xdr:ext cx="534377" cy="259045"/>
    <xdr:sp macro="" textlink="">
      <xdr:nvSpPr>
        <xdr:cNvPr id="243" name="扶助費平均値テキスト"/>
        <xdr:cNvSpPr txBox="1"/>
      </xdr:nvSpPr>
      <xdr:spPr>
        <a:xfrm>
          <a:off x="4686300" y="163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87,119</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101487</xdr:rowOff>
    </xdr:from>
    <xdr:to>
      <xdr:col>6</xdr:col>
      <xdr:colOff>561975</xdr:colOff>
      <xdr:row>96</xdr:row>
      <xdr:rowOff>31637</xdr:rowOff>
    </xdr:to>
    <xdr:sp macro="" textlink="">
      <xdr:nvSpPr>
        <xdr:cNvPr id="244" name="フローチャート : 判断 243"/>
        <xdr:cNvSpPr/>
      </xdr:nvSpPr>
      <xdr:spPr>
        <a:xfrm>
          <a:off x="4584700" y="1638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84965</xdr:rowOff>
    </xdr:from>
    <xdr:to>
      <xdr:col>5</xdr:col>
      <xdr:colOff>358775</xdr:colOff>
      <xdr:row>92</xdr:row>
      <xdr:rowOff>113511</xdr:rowOff>
    </xdr:to>
    <xdr:cxnSp macro="">
      <xdr:nvCxnSpPr>
        <xdr:cNvPr id="245" name="直線コネクタ 244"/>
        <xdr:cNvCxnSpPr/>
      </xdr:nvCxnSpPr>
      <xdr:spPr>
        <a:xfrm flipV="1">
          <a:off x="2908300" y="15686915"/>
          <a:ext cx="889000" cy="19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148379</xdr:rowOff>
    </xdr:from>
    <xdr:to>
      <xdr:col>5</xdr:col>
      <xdr:colOff>409575</xdr:colOff>
      <xdr:row>96</xdr:row>
      <xdr:rowOff>78529</xdr:rowOff>
    </xdr:to>
    <xdr:sp macro="" textlink="">
      <xdr:nvSpPr>
        <xdr:cNvPr id="246" name="フローチャート : 判断 245"/>
        <xdr:cNvSpPr/>
      </xdr:nvSpPr>
      <xdr:spPr>
        <a:xfrm>
          <a:off x="3746500" y="1643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69656</xdr:rowOff>
    </xdr:from>
    <xdr:ext cx="534377" cy="259045"/>
    <xdr:sp macro="" textlink="">
      <xdr:nvSpPr>
        <xdr:cNvPr id="247" name="テキスト ボックス 246"/>
        <xdr:cNvSpPr txBox="1"/>
      </xdr:nvSpPr>
      <xdr:spPr>
        <a:xfrm>
          <a:off x="3530111" y="1652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113511</xdr:rowOff>
    </xdr:from>
    <xdr:to>
      <xdr:col>4</xdr:col>
      <xdr:colOff>155575</xdr:colOff>
      <xdr:row>93</xdr:row>
      <xdr:rowOff>76478</xdr:rowOff>
    </xdr:to>
    <xdr:cxnSp macro="">
      <xdr:nvCxnSpPr>
        <xdr:cNvPr id="248" name="直線コネクタ 247"/>
        <xdr:cNvCxnSpPr/>
      </xdr:nvCxnSpPr>
      <xdr:spPr>
        <a:xfrm flipV="1">
          <a:off x="2019300" y="15886911"/>
          <a:ext cx="8890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85128</xdr:rowOff>
    </xdr:from>
    <xdr:to>
      <xdr:col>4</xdr:col>
      <xdr:colOff>206375</xdr:colOff>
      <xdr:row>97</xdr:row>
      <xdr:rowOff>15278</xdr:rowOff>
    </xdr:to>
    <xdr:sp macro="" textlink="">
      <xdr:nvSpPr>
        <xdr:cNvPr id="249" name="フローチャート : 判断 248"/>
        <xdr:cNvSpPr/>
      </xdr:nvSpPr>
      <xdr:spPr>
        <a:xfrm>
          <a:off x="2857500" y="16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6405</xdr:rowOff>
    </xdr:from>
    <xdr:ext cx="534377" cy="259045"/>
    <xdr:sp macro="" textlink="">
      <xdr:nvSpPr>
        <xdr:cNvPr id="250" name="テキスト ボックス 249"/>
        <xdr:cNvSpPr txBox="1"/>
      </xdr:nvSpPr>
      <xdr:spPr>
        <a:xfrm>
          <a:off x="2641111" y="1663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76478</xdr:rowOff>
    </xdr:from>
    <xdr:to>
      <xdr:col>2</xdr:col>
      <xdr:colOff>638175</xdr:colOff>
      <xdr:row>93</xdr:row>
      <xdr:rowOff>101809</xdr:rowOff>
    </xdr:to>
    <xdr:cxnSp macro="">
      <xdr:nvCxnSpPr>
        <xdr:cNvPr id="251" name="直線コネクタ 250"/>
        <xdr:cNvCxnSpPr/>
      </xdr:nvCxnSpPr>
      <xdr:spPr>
        <a:xfrm flipV="1">
          <a:off x="1130300" y="16021328"/>
          <a:ext cx="889000"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169196</xdr:rowOff>
    </xdr:from>
    <xdr:to>
      <xdr:col>3</xdr:col>
      <xdr:colOff>3175</xdr:colOff>
      <xdr:row>97</xdr:row>
      <xdr:rowOff>99346</xdr:rowOff>
    </xdr:to>
    <xdr:sp macro="" textlink="">
      <xdr:nvSpPr>
        <xdr:cNvPr id="252" name="フローチャート : 判断 251"/>
        <xdr:cNvSpPr/>
      </xdr:nvSpPr>
      <xdr:spPr>
        <a:xfrm>
          <a:off x="1968500" y="1662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90473</xdr:rowOff>
    </xdr:from>
    <xdr:ext cx="534377" cy="259045"/>
    <xdr:sp macro="" textlink="">
      <xdr:nvSpPr>
        <xdr:cNvPr id="253" name="テキスト ボックス 252"/>
        <xdr:cNvSpPr txBox="1"/>
      </xdr:nvSpPr>
      <xdr:spPr>
        <a:xfrm>
          <a:off x="1752111" y="167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17906</xdr:rowOff>
    </xdr:from>
    <xdr:to>
      <xdr:col>1</xdr:col>
      <xdr:colOff>485775</xdr:colOff>
      <xdr:row>97</xdr:row>
      <xdr:rowOff>119506</xdr:rowOff>
    </xdr:to>
    <xdr:sp macro="" textlink="">
      <xdr:nvSpPr>
        <xdr:cNvPr id="254" name="フローチャート : 判断 253"/>
        <xdr:cNvSpPr/>
      </xdr:nvSpPr>
      <xdr:spPr>
        <a:xfrm>
          <a:off x="1079500" y="1664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110633</xdr:rowOff>
    </xdr:from>
    <xdr:ext cx="534377" cy="259045"/>
    <xdr:sp macro="" textlink="">
      <xdr:nvSpPr>
        <xdr:cNvPr id="255" name="テキスト ボックス 254"/>
        <xdr:cNvSpPr txBox="1"/>
      </xdr:nvSpPr>
      <xdr:spPr>
        <a:xfrm>
          <a:off x="863111" y="167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98344</xdr:rowOff>
    </xdr:from>
    <xdr:to>
      <xdr:col>6</xdr:col>
      <xdr:colOff>561975</xdr:colOff>
      <xdr:row>91</xdr:row>
      <xdr:rowOff>28494</xdr:rowOff>
    </xdr:to>
    <xdr:sp macro="" textlink="">
      <xdr:nvSpPr>
        <xdr:cNvPr id="261" name="円/楕円 260"/>
        <xdr:cNvSpPr/>
      </xdr:nvSpPr>
      <xdr:spPr>
        <a:xfrm>
          <a:off x="4584700" y="155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51371</xdr:rowOff>
    </xdr:from>
    <xdr:ext cx="599010" cy="259045"/>
    <xdr:sp macro="" textlink="">
      <xdr:nvSpPr>
        <xdr:cNvPr id="262" name="扶助費該当値テキスト"/>
        <xdr:cNvSpPr txBox="1"/>
      </xdr:nvSpPr>
      <xdr:spPr>
        <a:xfrm>
          <a:off x="4686300" y="1548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147,339</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34165</xdr:rowOff>
    </xdr:from>
    <xdr:to>
      <xdr:col>5</xdr:col>
      <xdr:colOff>409575</xdr:colOff>
      <xdr:row>91</xdr:row>
      <xdr:rowOff>135765</xdr:rowOff>
    </xdr:to>
    <xdr:sp macro="" textlink="">
      <xdr:nvSpPr>
        <xdr:cNvPr id="263" name="円/楕円 262"/>
        <xdr:cNvSpPr/>
      </xdr:nvSpPr>
      <xdr:spPr>
        <a:xfrm>
          <a:off x="3746500" y="1563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152292</xdr:rowOff>
    </xdr:from>
    <xdr:ext cx="599010" cy="259045"/>
    <xdr:sp macro="" textlink="">
      <xdr:nvSpPr>
        <xdr:cNvPr id="264" name="テキスト ボックス 263"/>
        <xdr:cNvSpPr txBox="1"/>
      </xdr:nvSpPr>
      <xdr:spPr>
        <a:xfrm>
          <a:off x="3497794" y="154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139,831</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62711</xdr:rowOff>
    </xdr:from>
    <xdr:to>
      <xdr:col>4</xdr:col>
      <xdr:colOff>206375</xdr:colOff>
      <xdr:row>92</xdr:row>
      <xdr:rowOff>164311</xdr:rowOff>
    </xdr:to>
    <xdr:sp macro="" textlink="">
      <xdr:nvSpPr>
        <xdr:cNvPr id="265" name="円/楕円 264"/>
        <xdr:cNvSpPr/>
      </xdr:nvSpPr>
      <xdr:spPr>
        <a:xfrm>
          <a:off x="2857500" y="158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9388</xdr:rowOff>
    </xdr:from>
    <xdr:ext cx="599010" cy="259045"/>
    <xdr:sp macro="" textlink="">
      <xdr:nvSpPr>
        <xdr:cNvPr id="266" name="テキスト ボックス 265"/>
        <xdr:cNvSpPr txBox="1"/>
      </xdr:nvSpPr>
      <xdr:spPr>
        <a:xfrm>
          <a:off x="2608794" y="1561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125,833</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25678</xdr:rowOff>
    </xdr:from>
    <xdr:to>
      <xdr:col>3</xdr:col>
      <xdr:colOff>3175</xdr:colOff>
      <xdr:row>93</xdr:row>
      <xdr:rowOff>127278</xdr:rowOff>
    </xdr:to>
    <xdr:sp macro="" textlink="">
      <xdr:nvSpPr>
        <xdr:cNvPr id="267" name="円/楕円 266"/>
        <xdr:cNvSpPr/>
      </xdr:nvSpPr>
      <xdr:spPr>
        <a:xfrm>
          <a:off x="1968500" y="159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91</xdr:row>
      <xdr:rowOff>143805</xdr:rowOff>
    </xdr:from>
    <xdr:ext cx="599010" cy="259045"/>
    <xdr:sp macro="" textlink="">
      <xdr:nvSpPr>
        <xdr:cNvPr id="268" name="テキスト ボックス 267"/>
        <xdr:cNvSpPr txBox="1"/>
      </xdr:nvSpPr>
      <xdr:spPr>
        <a:xfrm>
          <a:off x="1719794" y="1574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116,425</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51009</xdr:rowOff>
    </xdr:from>
    <xdr:to>
      <xdr:col>1</xdr:col>
      <xdr:colOff>485775</xdr:colOff>
      <xdr:row>93</xdr:row>
      <xdr:rowOff>152609</xdr:rowOff>
    </xdr:to>
    <xdr:sp macro="" textlink="">
      <xdr:nvSpPr>
        <xdr:cNvPr id="269" name="円/楕円 268"/>
        <xdr:cNvSpPr/>
      </xdr:nvSpPr>
      <xdr:spPr>
        <a:xfrm>
          <a:off x="1079500" y="159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169136</xdr:rowOff>
    </xdr:from>
    <xdr:ext cx="599010" cy="259045"/>
    <xdr:sp macro="" textlink="">
      <xdr:nvSpPr>
        <xdr:cNvPr id="270" name="テキスト ボックス 269"/>
        <xdr:cNvSpPr txBox="1"/>
      </xdr:nvSpPr>
      <xdr:spPr>
        <a:xfrm>
          <a:off x="830794" y="1577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81" name="テキスト ボックス 280"/>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9" name="テキスト ボックス 28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91" name="テキスト ボックス 29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41802</xdr:rowOff>
    </xdr:from>
    <xdr:to>
      <xdr:col>15</xdr:col>
      <xdr:colOff>180340</xdr:colOff>
      <xdr:row>39</xdr:row>
      <xdr:rowOff>93694</xdr:rowOff>
    </xdr:to>
    <xdr:cxnSp macro="">
      <xdr:nvCxnSpPr>
        <xdr:cNvPr id="295" name="直線コネクタ 294"/>
        <xdr:cNvCxnSpPr/>
      </xdr:nvCxnSpPr>
      <xdr:spPr>
        <a:xfrm flipV="1">
          <a:off x="10475595" y="5356752"/>
          <a:ext cx="1270" cy="1423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97521</xdr:rowOff>
    </xdr:from>
    <xdr:ext cx="534377" cy="259045"/>
    <xdr:sp macro="" textlink="">
      <xdr:nvSpPr>
        <xdr:cNvPr id="296" name="補助費等最小値テキスト"/>
        <xdr:cNvSpPr txBox="1"/>
      </xdr:nvSpPr>
      <xdr:spPr>
        <a:xfrm>
          <a:off x="10528300" y="67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15</xdr:col>
      <xdr:colOff>92075</xdr:colOff>
      <xdr:row>39</xdr:row>
      <xdr:rowOff>93694</xdr:rowOff>
    </xdr:from>
    <xdr:to>
      <xdr:col>15</xdr:col>
      <xdr:colOff>269875</xdr:colOff>
      <xdr:row>39</xdr:row>
      <xdr:rowOff>93694</xdr:rowOff>
    </xdr:to>
    <xdr:cxnSp macro="">
      <xdr:nvCxnSpPr>
        <xdr:cNvPr id="297" name="直線コネクタ 296"/>
        <xdr:cNvCxnSpPr/>
      </xdr:nvCxnSpPr>
      <xdr:spPr>
        <a:xfrm>
          <a:off x="10388600" y="67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159929</xdr:rowOff>
    </xdr:from>
    <xdr:ext cx="599010" cy="259045"/>
    <xdr:sp macro="" textlink="">
      <xdr:nvSpPr>
        <xdr:cNvPr id="298" name="補助費等最大値テキスト"/>
        <xdr:cNvSpPr txBox="1"/>
      </xdr:nvSpPr>
      <xdr:spPr>
        <a:xfrm>
          <a:off x="10528300" y="513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112,139</a:t>
          </a:r>
          <a:endParaRPr kumimoji="1" lang="ja-JP" altLang="en-US" sz="1000" b="1">
            <a:latin typeface="ＭＳ Ｐゴシック"/>
          </a:endParaRPr>
        </a:p>
      </xdr:txBody>
    </xdr:sp>
    <xdr:clientData/>
  </xdr:oneCellAnchor>
  <xdr:twoCellAnchor>
    <xdr:from>
      <xdr:col>15</xdr:col>
      <xdr:colOff>92075</xdr:colOff>
      <xdr:row>31</xdr:row>
      <xdr:rowOff>41802</xdr:rowOff>
    </xdr:from>
    <xdr:to>
      <xdr:col>15</xdr:col>
      <xdr:colOff>269875</xdr:colOff>
      <xdr:row>31</xdr:row>
      <xdr:rowOff>41802</xdr:rowOff>
    </xdr:to>
    <xdr:cxnSp macro="">
      <xdr:nvCxnSpPr>
        <xdr:cNvPr id="299" name="直線コネクタ 298"/>
        <xdr:cNvCxnSpPr/>
      </xdr:nvCxnSpPr>
      <xdr:spPr>
        <a:xfrm>
          <a:off x="10388600" y="535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106210</xdr:rowOff>
    </xdr:from>
    <xdr:to>
      <xdr:col>15</xdr:col>
      <xdr:colOff>180975</xdr:colOff>
      <xdr:row>35</xdr:row>
      <xdr:rowOff>156159</xdr:rowOff>
    </xdr:to>
    <xdr:cxnSp macro="">
      <xdr:nvCxnSpPr>
        <xdr:cNvPr id="300" name="直線コネクタ 299"/>
        <xdr:cNvCxnSpPr/>
      </xdr:nvCxnSpPr>
      <xdr:spPr>
        <a:xfrm>
          <a:off x="9639300" y="6106960"/>
          <a:ext cx="8382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24712</xdr:rowOff>
    </xdr:from>
    <xdr:ext cx="534377" cy="259045"/>
    <xdr:sp macro="" textlink="">
      <xdr:nvSpPr>
        <xdr:cNvPr id="301" name="補助費等平均値テキスト"/>
        <xdr:cNvSpPr txBox="1"/>
      </xdr:nvSpPr>
      <xdr:spPr>
        <a:xfrm>
          <a:off x="10528300" y="6196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64,237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46285</xdr:rowOff>
    </xdr:from>
    <xdr:to>
      <xdr:col>15</xdr:col>
      <xdr:colOff>231775</xdr:colOff>
      <xdr:row>36</xdr:row>
      <xdr:rowOff>147885</xdr:rowOff>
    </xdr:to>
    <xdr:sp macro="" textlink="">
      <xdr:nvSpPr>
        <xdr:cNvPr id="302" name="フローチャート : 判断 301"/>
        <xdr:cNvSpPr/>
      </xdr:nvSpPr>
      <xdr:spPr>
        <a:xfrm>
          <a:off x="10426700" y="62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45</xdr:rowOff>
    </xdr:from>
    <xdr:to>
      <xdr:col>14</xdr:col>
      <xdr:colOff>28575</xdr:colOff>
      <xdr:row>35</xdr:row>
      <xdr:rowOff>106210</xdr:rowOff>
    </xdr:to>
    <xdr:cxnSp macro="">
      <xdr:nvCxnSpPr>
        <xdr:cNvPr id="303" name="直線コネクタ 302"/>
        <xdr:cNvCxnSpPr/>
      </xdr:nvCxnSpPr>
      <xdr:spPr>
        <a:xfrm>
          <a:off x="8750300" y="6000795"/>
          <a:ext cx="889000" cy="10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5385</xdr:rowOff>
    </xdr:from>
    <xdr:to>
      <xdr:col>14</xdr:col>
      <xdr:colOff>79375</xdr:colOff>
      <xdr:row>36</xdr:row>
      <xdr:rowOff>106985</xdr:rowOff>
    </xdr:to>
    <xdr:sp macro="" textlink="">
      <xdr:nvSpPr>
        <xdr:cNvPr id="304" name="フローチャート : 判断 303"/>
        <xdr:cNvSpPr/>
      </xdr:nvSpPr>
      <xdr:spPr>
        <a:xfrm>
          <a:off x="95885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98112</xdr:rowOff>
    </xdr:from>
    <xdr:ext cx="534377" cy="259045"/>
    <xdr:sp macro="" textlink="">
      <xdr:nvSpPr>
        <xdr:cNvPr id="305" name="テキスト ボックス 304"/>
        <xdr:cNvSpPr txBox="1"/>
      </xdr:nvSpPr>
      <xdr:spPr>
        <a:xfrm>
          <a:off x="9372111" y="627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45</xdr:rowOff>
    </xdr:from>
    <xdr:to>
      <xdr:col>12</xdr:col>
      <xdr:colOff>511175</xdr:colOff>
      <xdr:row>35</xdr:row>
      <xdr:rowOff>53118</xdr:rowOff>
    </xdr:to>
    <xdr:cxnSp macro="">
      <xdr:nvCxnSpPr>
        <xdr:cNvPr id="306" name="直線コネクタ 305"/>
        <xdr:cNvCxnSpPr/>
      </xdr:nvCxnSpPr>
      <xdr:spPr>
        <a:xfrm flipV="1">
          <a:off x="7861300" y="6000795"/>
          <a:ext cx="889000" cy="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148660</xdr:rowOff>
    </xdr:from>
    <xdr:to>
      <xdr:col>12</xdr:col>
      <xdr:colOff>561975</xdr:colOff>
      <xdr:row>37</xdr:row>
      <xdr:rowOff>78810</xdr:rowOff>
    </xdr:to>
    <xdr:sp macro="" textlink="">
      <xdr:nvSpPr>
        <xdr:cNvPr id="307" name="フローチャート : 判断 306"/>
        <xdr:cNvSpPr/>
      </xdr:nvSpPr>
      <xdr:spPr>
        <a:xfrm>
          <a:off x="8699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69937</xdr:rowOff>
    </xdr:from>
    <xdr:ext cx="534377" cy="259045"/>
    <xdr:sp macro="" textlink="">
      <xdr:nvSpPr>
        <xdr:cNvPr id="308" name="テキスト ボックス 307"/>
        <xdr:cNvSpPr txBox="1"/>
      </xdr:nvSpPr>
      <xdr:spPr>
        <a:xfrm>
          <a:off x="8483111" y="64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53118</xdr:rowOff>
    </xdr:from>
    <xdr:to>
      <xdr:col>11</xdr:col>
      <xdr:colOff>307975</xdr:colOff>
      <xdr:row>35</xdr:row>
      <xdr:rowOff>146844</xdr:rowOff>
    </xdr:to>
    <xdr:cxnSp macro="">
      <xdr:nvCxnSpPr>
        <xdr:cNvPr id="309" name="直線コネクタ 308"/>
        <xdr:cNvCxnSpPr/>
      </xdr:nvCxnSpPr>
      <xdr:spPr>
        <a:xfrm flipV="1">
          <a:off x="6972300" y="605386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163957</xdr:rowOff>
    </xdr:from>
    <xdr:to>
      <xdr:col>11</xdr:col>
      <xdr:colOff>358775</xdr:colOff>
      <xdr:row>37</xdr:row>
      <xdr:rowOff>94107</xdr:rowOff>
    </xdr:to>
    <xdr:sp macro="" textlink="">
      <xdr:nvSpPr>
        <xdr:cNvPr id="310" name="フローチャート : 判断 309"/>
        <xdr:cNvSpPr/>
      </xdr:nvSpPr>
      <xdr:spPr>
        <a:xfrm>
          <a:off x="7810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85234</xdr:rowOff>
    </xdr:from>
    <xdr:ext cx="534377" cy="259045"/>
    <xdr:sp macro="" textlink="">
      <xdr:nvSpPr>
        <xdr:cNvPr id="311" name="テキスト ボックス 310"/>
        <xdr:cNvSpPr txBox="1"/>
      </xdr:nvSpPr>
      <xdr:spPr>
        <a:xfrm>
          <a:off x="7594111" y="64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50228</xdr:rowOff>
    </xdr:from>
    <xdr:to>
      <xdr:col>10</xdr:col>
      <xdr:colOff>155575</xdr:colOff>
      <xdr:row>37</xdr:row>
      <xdr:rowOff>151828</xdr:rowOff>
    </xdr:to>
    <xdr:sp macro="" textlink="">
      <xdr:nvSpPr>
        <xdr:cNvPr id="312" name="フローチャート : 判断 311"/>
        <xdr:cNvSpPr/>
      </xdr:nvSpPr>
      <xdr:spPr>
        <a:xfrm>
          <a:off x="6921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142956</xdr:rowOff>
    </xdr:from>
    <xdr:ext cx="534377" cy="259045"/>
    <xdr:sp macro="" textlink="">
      <xdr:nvSpPr>
        <xdr:cNvPr id="313" name="テキスト ボックス 312"/>
        <xdr:cNvSpPr txBox="1"/>
      </xdr:nvSpPr>
      <xdr:spPr>
        <a:xfrm>
          <a:off x="6705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105359</xdr:rowOff>
    </xdr:from>
    <xdr:to>
      <xdr:col>15</xdr:col>
      <xdr:colOff>231775</xdr:colOff>
      <xdr:row>36</xdr:row>
      <xdr:rowOff>35509</xdr:rowOff>
    </xdr:to>
    <xdr:sp macro="" textlink="">
      <xdr:nvSpPr>
        <xdr:cNvPr id="319" name="円/楕円 318"/>
        <xdr:cNvSpPr/>
      </xdr:nvSpPr>
      <xdr:spPr>
        <a:xfrm>
          <a:off x="10426700" y="61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128236</xdr:rowOff>
    </xdr:from>
    <xdr:ext cx="534377" cy="259045"/>
    <xdr:sp macro="" textlink="">
      <xdr:nvSpPr>
        <xdr:cNvPr id="320" name="補助費等該当値テキスト"/>
        <xdr:cNvSpPr txBox="1"/>
      </xdr:nvSpPr>
      <xdr:spPr>
        <a:xfrm>
          <a:off x="10528300" y="595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70,136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55410</xdr:rowOff>
    </xdr:from>
    <xdr:to>
      <xdr:col>14</xdr:col>
      <xdr:colOff>79375</xdr:colOff>
      <xdr:row>35</xdr:row>
      <xdr:rowOff>157010</xdr:rowOff>
    </xdr:to>
    <xdr:sp macro="" textlink="">
      <xdr:nvSpPr>
        <xdr:cNvPr id="321" name="円/楕円 320"/>
        <xdr:cNvSpPr/>
      </xdr:nvSpPr>
      <xdr:spPr>
        <a:xfrm>
          <a:off x="9588500" y="60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2087</xdr:rowOff>
    </xdr:from>
    <xdr:ext cx="534377" cy="259045"/>
    <xdr:sp macro="" textlink="">
      <xdr:nvSpPr>
        <xdr:cNvPr id="322" name="テキスト ボックス 321"/>
        <xdr:cNvSpPr txBox="1"/>
      </xdr:nvSpPr>
      <xdr:spPr>
        <a:xfrm>
          <a:off x="9372111" y="583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72,758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120695</xdr:rowOff>
    </xdr:from>
    <xdr:to>
      <xdr:col>12</xdr:col>
      <xdr:colOff>561975</xdr:colOff>
      <xdr:row>35</xdr:row>
      <xdr:rowOff>50845</xdr:rowOff>
    </xdr:to>
    <xdr:sp macro="" textlink="">
      <xdr:nvSpPr>
        <xdr:cNvPr id="323" name="円/楕円 322"/>
        <xdr:cNvSpPr/>
      </xdr:nvSpPr>
      <xdr:spPr>
        <a:xfrm>
          <a:off x="8699500" y="594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67372</xdr:rowOff>
    </xdr:from>
    <xdr:ext cx="534377" cy="259045"/>
    <xdr:sp macro="" textlink="">
      <xdr:nvSpPr>
        <xdr:cNvPr id="324" name="テキスト ボックス 323"/>
        <xdr:cNvSpPr txBox="1"/>
      </xdr:nvSpPr>
      <xdr:spPr>
        <a:xfrm>
          <a:off x="8483111" y="57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78,331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2318</xdr:rowOff>
    </xdr:from>
    <xdr:to>
      <xdr:col>11</xdr:col>
      <xdr:colOff>358775</xdr:colOff>
      <xdr:row>35</xdr:row>
      <xdr:rowOff>103918</xdr:rowOff>
    </xdr:to>
    <xdr:sp macro="" textlink="">
      <xdr:nvSpPr>
        <xdr:cNvPr id="325" name="円/楕円 324"/>
        <xdr:cNvSpPr/>
      </xdr:nvSpPr>
      <xdr:spPr>
        <a:xfrm>
          <a:off x="7810500" y="600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120445</xdr:rowOff>
    </xdr:from>
    <xdr:ext cx="534377" cy="259045"/>
    <xdr:sp macro="" textlink="">
      <xdr:nvSpPr>
        <xdr:cNvPr id="326" name="テキスト ボックス 325"/>
        <xdr:cNvSpPr txBox="1"/>
      </xdr:nvSpPr>
      <xdr:spPr>
        <a:xfrm>
          <a:off x="7594111" y="577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75,545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96044</xdr:rowOff>
    </xdr:from>
    <xdr:to>
      <xdr:col>10</xdr:col>
      <xdr:colOff>155575</xdr:colOff>
      <xdr:row>36</xdr:row>
      <xdr:rowOff>26194</xdr:rowOff>
    </xdr:to>
    <xdr:sp macro="" textlink="">
      <xdr:nvSpPr>
        <xdr:cNvPr id="327" name="円/楕円 326"/>
        <xdr:cNvSpPr/>
      </xdr:nvSpPr>
      <xdr:spPr>
        <a:xfrm>
          <a:off x="6921500" y="60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42721</xdr:rowOff>
    </xdr:from>
    <xdr:ext cx="534377" cy="259045"/>
    <xdr:sp macro="" textlink="">
      <xdr:nvSpPr>
        <xdr:cNvPr id="328" name="テキスト ボックス 327"/>
        <xdr:cNvSpPr txBox="1"/>
      </xdr:nvSpPr>
      <xdr:spPr>
        <a:xfrm>
          <a:off x="6705111" y="587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42" name="テキスト ボックス 34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44" name="テキスト ボックス 34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6" name="テキスト ボックス 34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8" name="テキスト ボックス 34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50" name="テキスト ボックス 34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52" name="テキスト ボックス 35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123631</xdr:rowOff>
    </xdr:from>
    <xdr:to>
      <xdr:col>15</xdr:col>
      <xdr:colOff>180340</xdr:colOff>
      <xdr:row>59</xdr:row>
      <xdr:rowOff>55351</xdr:rowOff>
    </xdr:to>
    <xdr:cxnSp macro="">
      <xdr:nvCxnSpPr>
        <xdr:cNvPr id="354" name="直線コネクタ 353"/>
        <xdr:cNvCxnSpPr/>
      </xdr:nvCxnSpPr>
      <xdr:spPr>
        <a:xfrm flipV="1">
          <a:off x="10475595" y="8696131"/>
          <a:ext cx="1270" cy="147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67657</xdr:rowOff>
    </xdr:from>
    <xdr:ext cx="534377" cy="259045"/>
    <xdr:sp macro="" textlink="">
      <xdr:nvSpPr>
        <xdr:cNvPr id="355" name="普通建設事業費最小値テキスト"/>
        <xdr:cNvSpPr txBox="1"/>
      </xdr:nvSpPr>
      <xdr:spPr>
        <a:xfrm>
          <a:off x="10528300" y="101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39,986</a:t>
          </a:r>
          <a:endParaRPr kumimoji="1" lang="ja-JP" altLang="en-US" sz="1000" b="1">
            <a:latin typeface="ＭＳ Ｐゴシック"/>
          </a:endParaRPr>
        </a:p>
      </xdr:txBody>
    </xdr:sp>
    <xdr:clientData/>
  </xdr:oneCellAnchor>
  <xdr:twoCellAnchor>
    <xdr:from>
      <xdr:col>15</xdr:col>
      <xdr:colOff>92075</xdr:colOff>
      <xdr:row>59</xdr:row>
      <xdr:rowOff>55351</xdr:rowOff>
    </xdr:from>
    <xdr:to>
      <xdr:col>15</xdr:col>
      <xdr:colOff>269875</xdr:colOff>
      <xdr:row>59</xdr:row>
      <xdr:rowOff>55351</xdr:rowOff>
    </xdr:to>
    <xdr:cxnSp macro="">
      <xdr:nvCxnSpPr>
        <xdr:cNvPr id="356" name="直線コネクタ 355"/>
        <xdr:cNvCxnSpPr/>
      </xdr:nvCxnSpPr>
      <xdr:spPr>
        <a:xfrm>
          <a:off x="10388600" y="1017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70308</xdr:rowOff>
    </xdr:from>
    <xdr:ext cx="690189" cy="259045"/>
    <xdr:sp macro="" textlink="">
      <xdr:nvSpPr>
        <xdr:cNvPr id="357" name="普通建設事業費最大値テキスト"/>
        <xdr:cNvSpPr txBox="1"/>
      </xdr:nvSpPr>
      <xdr:spPr>
        <a:xfrm>
          <a:off x="10528300" y="8471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1,394,761</a:t>
          </a:r>
          <a:endParaRPr kumimoji="1" lang="ja-JP" altLang="en-US" sz="1000" b="1">
            <a:latin typeface="ＭＳ Ｐゴシック"/>
          </a:endParaRPr>
        </a:p>
      </xdr:txBody>
    </xdr:sp>
    <xdr:clientData/>
  </xdr:oneCellAnchor>
  <xdr:twoCellAnchor>
    <xdr:from>
      <xdr:col>15</xdr:col>
      <xdr:colOff>92075</xdr:colOff>
      <xdr:row>50</xdr:row>
      <xdr:rowOff>123631</xdr:rowOff>
    </xdr:from>
    <xdr:to>
      <xdr:col>15</xdr:col>
      <xdr:colOff>269875</xdr:colOff>
      <xdr:row>50</xdr:row>
      <xdr:rowOff>123631</xdr:rowOff>
    </xdr:to>
    <xdr:cxnSp macro="">
      <xdr:nvCxnSpPr>
        <xdr:cNvPr id="358" name="直線コネクタ 357"/>
        <xdr:cNvCxnSpPr/>
      </xdr:nvCxnSpPr>
      <xdr:spPr>
        <a:xfrm>
          <a:off x="10388600" y="869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166394</xdr:rowOff>
    </xdr:from>
    <xdr:to>
      <xdr:col>15</xdr:col>
      <xdr:colOff>180975</xdr:colOff>
      <xdr:row>59</xdr:row>
      <xdr:rowOff>1019</xdr:rowOff>
    </xdr:to>
    <xdr:cxnSp macro="">
      <xdr:nvCxnSpPr>
        <xdr:cNvPr id="359" name="直線コネクタ 358"/>
        <xdr:cNvCxnSpPr/>
      </xdr:nvCxnSpPr>
      <xdr:spPr>
        <a:xfrm flipV="1">
          <a:off x="9639300" y="10110494"/>
          <a:ext cx="838200" cy="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112106</xdr:rowOff>
    </xdr:from>
    <xdr:ext cx="534377" cy="259045"/>
    <xdr:sp macro="" textlink="">
      <xdr:nvSpPr>
        <xdr:cNvPr id="360" name="普通建設事業費平均値テキスト"/>
        <xdr:cNvSpPr txBox="1"/>
      </xdr:nvSpPr>
      <xdr:spPr>
        <a:xfrm>
          <a:off x="10528300" y="1005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133679</xdr:rowOff>
    </xdr:from>
    <xdr:to>
      <xdr:col>15</xdr:col>
      <xdr:colOff>231775</xdr:colOff>
      <xdr:row>59</xdr:row>
      <xdr:rowOff>63829</xdr:rowOff>
    </xdr:to>
    <xdr:sp macro="" textlink="">
      <xdr:nvSpPr>
        <xdr:cNvPr id="361" name="フローチャート : 判断 360"/>
        <xdr:cNvSpPr/>
      </xdr:nvSpPr>
      <xdr:spPr>
        <a:xfrm>
          <a:off x="10426700" y="1007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161685</xdr:rowOff>
    </xdr:from>
    <xdr:to>
      <xdr:col>14</xdr:col>
      <xdr:colOff>28575</xdr:colOff>
      <xdr:row>59</xdr:row>
      <xdr:rowOff>1019</xdr:rowOff>
    </xdr:to>
    <xdr:cxnSp macro="">
      <xdr:nvCxnSpPr>
        <xdr:cNvPr id="362" name="直線コネクタ 361"/>
        <xdr:cNvCxnSpPr/>
      </xdr:nvCxnSpPr>
      <xdr:spPr>
        <a:xfrm>
          <a:off x="8750300" y="10105785"/>
          <a:ext cx="889000" cy="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123762</xdr:rowOff>
    </xdr:from>
    <xdr:to>
      <xdr:col>14</xdr:col>
      <xdr:colOff>79375</xdr:colOff>
      <xdr:row>59</xdr:row>
      <xdr:rowOff>53912</xdr:rowOff>
    </xdr:to>
    <xdr:sp macro="" textlink="">
      <xdr:nvSpPr>
        <xdr:cNvPr id="363" name="フローチャート : 判断 362"/>
        <xdr:cNvSpPr/>
      </xdr:nvSpPr>
      <xdr:spPr>
        <a:xfrm>
          <a:off x="9588500" y="1006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45039</xdr:rowOff>
    </xdr:from>
    <xdr:ext cx="534377" cy="259045"/>
    <xdr:sp macro="" textlink="">
      <xdr:nvSpPr>
        <xdr:cNvPr id="364" name="テキスト ボックス 363"/>
        <xdr:cNvSpPr txBox="1"/>
      </xdr:nvSpPr>
      <xdr:spPr>
        <a:xfrm>
          <a:off x="9372111" y="1016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161685</xdr:rowOff>
    </xdr:from>
    <xdr:to>
      <xdr:col>12</xdr:col>
      <xdr:colOff>511175</xdr:colOff>
      <xdr:row>59</xdr:row>
      <xdr:rowOff>483</xdr:rowOff>
    </xdr:to>
    <xdr:cxnSp macro="">
      <xdr:nvCxnSpPr>
        <xdr:cNvPr id="365" name="直線コネクタ 364"/>
        <xdr:cNvCxnSpPr/>
      </xdr:nvCxnSpPr>
      <xdr:spPr>
        <a:xfrm flipV="1">
          <a:off x="7861300" y="10105785"/>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128499</xdr:rowOff>
    </xdr:from>
    <xdr:to>
      <xdr:col>12</xdr:col>
      <xdr:colOff>561975</xdr:colOff>
      <xdr:row>59</xdr:row>
      <xdr:rowOff>58649</xdr:rowOff>
    </xdr:to>
    <xdr:sp macro="" textlink="">
      <xdr:nvSpPr>
        <xdr:cNvPr id="366" name="フローチャート : 判断 365"/>
        <xdr:cNvSpPr/>
      </xdr:nvSpPr>
      <xdr:spPr>
        <a:xfrm>
          <a:off x="8699500" y="1007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49776</xdr:rowOff>
    </xdr:from>
    <xdr:ext cx="534377" cy="259045"/>
    <xdr:sp macro="" textlink="">
      <xdr:nvSpPr>
        <xdr:cNvPr id="367" name="テキスト ボックス 366"/>
        <xdr:cNvSpPr txBox="1"/>
      </xdr:nvSpPr>
      <xdr:spPr>
        <a:xfrm>
          <a:off x="8483111" y="10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483</xdr:rowOff>
    </xdr:from>
    <xdr:to>
      <xdr:col>11</xdr:col>
      <xdr:colOff>307975</xdr:colOff>
      <xdr:row>59</xdr:row>
      <xdr:rowOff>24648</xdr:rowOff>
    </xdr:to>
    <xdr:cxnSp macro="">
      <xdr:nvCxnSpPr>
        <xdr:cNvPr id="368" name="直線コネクタ 367"/>
        <xdr:cNvCxnSpPr/>
      </xdr:nvCxnSpPr>
      <xdr:spPr>
        <a:xfrm flipV="1">
          <a:off x="6972300" y="10116033"/>
          <a:ext cx="889000" cy="2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127665</xdr:rowOff>
    </xdr:from>
    <xdr:to>
      <xdr:col>11</xdr:col>
      <xdr:colOff>358775</xdr:colOff>
      <xdr:row>59</xdr:row>
      <xdr:rowOff>57815</xdr:rowOff>
    </xdr:to>
    <xdr:sp macro="" textlink="">
      <xdr:nvSpPr>
        <xdr:cNvPr id="369" name="フローチャート : 判断 368"/>
        <xdr:cNvSpPr/>
      </xdr:nvSpPr>
      <xdr:spPr>
        <a:xfrm>
          <a:off x="7810500" y="100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48942</xdr:rowOff>
    </xdr:from>
    <xdr:ext cx="534377" cy="259045"/>
    <xdr:sp macro="" textlink="">
      <xdr:nvSpPr>
        <xdr:cNvPr id="370" name="テキスト ボックス 369"/>
        <xdr:cNvSpPr txBox="1"/>
      </xdr:nvSpPr>
      <xdr:spPr>
        <a:xfrm>
          <a:off x="7594111" y="101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142796</xdr:rowOff>
    </xdr:from>
    <xdr:to>
      <xdr:col>10</xdr:col>
      <xdr:colOff>155575</xdr:colOff>
      <xdr:row>59</xdr:row>
      <xdr:rowOff>72946</xdr:rowOff>
    </xdr:to>
    <xdr:sp macro="" textlink="">
      <xdr:nvSpPr>
        <xdr:cNvPr id="371" name="フローチャート : 判断 370"/>
        <xdr:cNvSpPr/>
      </xdr:nvSpPr>
      <xdr:spPr>
        <a:xfrm>
          <a:off x="6921500" y="100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89473</xdr:rowOff>
    </xdr:from>
    <xdr:ext cx="534377" cy="259045"/>
    <xdr:sp macro="" textlink="">
      <xdr:nvSpPr>
        <xdr:cNvPr id="372" name="テキスト ボックス 371"/>
        <xdr:cNvSpPr txBox="1"/>
      </xdr:nvSpPr>
      <xdr:spPr>
        <a:xfrm>
          <a:off x="6705111" y="98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115594</xdr:rowOff>
    </xdr:from>
    <xdr:to>
      <xdr:col>15</xdr:col>
      <xdr:colOff>231775</xdr:colOff>
      <xdr:row>59</xdr:row>
      <xdr:rowOff>45744</xdr:rowOff>
    </xdr:to>
    <xdr:sp macro="" textlink="">
      <xdr:nvSpPr>
        <xdr:cNvPr id="378" name="円/楕円 377"/>
        <xdr:cNvSpPr/>
      </xdr:nvSpPr>
      <xdr:spPr>
        <a:xfrm>
          <a:off x="10426700" y="100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74971</xdr:rowOff>
    </xdr:from>
    <xdr:ext cx="534377" cy="259045"/>
    <xdr:sp macro="" textlink="">
      <xdr:nvSpPr>
        <xdr:cNvPr id="379" name="普通建設事業費該当値テキスト"/>
        <xdr:cNvSpPr txBox="1"/>
      </xdr:nvSpPr>
      <xdr:spPr>
        <a:xfrm>
          <a:off x="10528300" y="984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95,478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121669</xdr:rowOff>
    </xdr:from>
    <xdr:to>
      <xdr:col>14</xdr:col>
      <xdr:colOff>79375</xdr:colOff>
      <xdr:row>59</xdr:row>
      <xdr:rowOff>51819</xdr:rowOff>
    </xdr:to>
    <xdr:sp macro="" textlink="">
      <xdr:nvSpPr>
        <xdr:cNvPr id="380" name="円/楕円 379"/>
        <xdr:cNvSpPr/>
      </xdr:nvSpPr>
      <xdr:spPr>
        <a:xfrm>
          <a:off x="9588500" y="100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68346</xdr:rowOff>
    </xdr:from>
    <xdr:ext cx="534377" cy="259045"/>
    <xdr:sp macro="" textlink="">
      <xdr:nvSpPr>
        <xdr:cNvPr id="381" name="テキスト ボックス 380"/>
        <xdr:cNvSpPr txBox="1"/>
      </xdr:nvSpPr>
      <xdr:spPr>
        <a:xfrm>
          <a:off x="9372111" y="984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89,897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110885</xdr:rowOff>
    </xdr:from>
    <xdr:to>
      <xdr:col>12</xdr:col>
      <xdr:colOff>561975</xdr:colOff>
      <xdr:row>59</xdr:row>
      <xdr:rowOff>41035</xdr:rowOff>
    </xdr:to>
    <xdr:sp macro="" textlink="">
      <xdr:nvSpPr>
        <xdr:cNvPr id="382" name="円/楕円 381"/>
        <xdr:cNvSpPr/>
      </xdr:nvSpPr>
      <xdr:spPr>
        <a:xfrm>
          <a:off x="8699500" y="100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57562</xdr:rowOff>
    </xdr:from>
    <xdr:ext cx="534377" cy="259045"/>
    <xdr:sp macro="" textlink="">
      <xdr:nvSpPr>
        <xdr:cNvPr id="383" name="テキスト ボックス 382"/>
        <xdr:cNvSpPr txBox="1"/>
      </xdr:nvSpPr>
      <xdr:spPr>
        <a:xfrm>
          <a:off x="8483111" y="983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99,804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121133</xdr:rowOff>
    </xdr:from>
    <xdr:to>
      <xdr:col>11</xdr:col>
      <xdr:colOff>358775</xdr:colOff>
      <xdr:row>59</xdr:row>
      <xdr:rowOff>51283</xdr:rowOff>
    </xdr:to>
    <xdr:sp macro="" textlink="">
      <xdr:nvSpPr>
        <xdr:cNvPr id="384" name="円/楕円 383"/>
        <xdr:cNvSpPr/>
      </xdr:nvSpPr>
      <xdr:spPr>
        <a:xfrm>
          <a:off x="7810500" y="100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67810</xdr:rowOff>
    </xdr:from>
    <xdr:ext cx="534377" cy="259045"/>
    <xdr:sp macro="" textlink="">
      <xdr:nvSpPr>
        <xdr:cNvPr id="385" name="テキスト ボックス 384"/>
        <xdr:cNvSpPr txBox="1"/>
      </xdr:nvSpPr>
      <xdr:spPr>
        <a:xfrm>
          <a:off x="7594111" y="98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90,390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145298</xdr:rowOff>
    </xdr:from>
    <xdr:to>
      <xdr:col>10</xdr:col>
      <xdr:colOff>155575</xdr:colOff>
      <xdr:row>59</xdr:row>
      <xdr:rowOff>75448</xdr:rowOff>
    </xdr:to>
    <xdr:sp macro="" textlink="">
      <xdr:nvSpPr>
        <xdr:cNvPr id="386" name="円/楕円 385"/>
        <xdr:cNvSpPr/>
      </xdr:nvSpPr>
      <xdr:spPr>
        <a:xfrm>
          <a:off x="6921500" y="1008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66575</xdr:rowOff>
    </xdr:from>
    <xdr:ext cx="534377" cy="259045"/>
    <xdr:sp macro="" textlink="">
      <xdr:nvSpPr>
        <xdr:cNvPr id="387" name="テキスト ボックス 386"/>
        <xdr:cNvSpPr txBox="1"/>
      </xdr:nvSpPr>
      <xdr:spPr>
        <a:xfrm>
          <a:off x="6705111" y="1018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401" name="テキスト ボックス 40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403" name="テキスト ボックス 40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5" name="テキスト ボックス 40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7" name="テキスト ボックス 40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9" name="テキスト ボックス 40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97809</xdr:rowOff>
    </xdr:from>
    <xdr:to>
      <xdr:col>15</xdr:col>
      <xdr:colOff>180340</xdr:colOff>
      <xdr:row>79</xdr:row>
      <xdr:rowOff>41611</xdr:rowOff>
    </xdr:to>
    <xdr:cxnSp macro="">
      <xdr:nvCxnSpPr>
        <xdr:cNvPr id="411" name="直線コネクタ 410"/>
        <xdr:cNvCxnSpPr/>
      </xdr:nvCxnSpPr>
      <xdr:spPr>
        <a:xfrm flipV="1">
          <a:off x="10475595" y="12099309"/>
          <a:ext cx="1270" cy="148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61789</xdr:rowOff>
    </xdr:from>
    <xdr:ext cx="469744" cy="259045"/>
    <xdr:sp macro="" textlink="">
      <xdr:nvSpPr>
        <xdr:cNvPr id="412" name="普通建設事業費 （ うち新規整備　）最小値テキスト"/>
        <xdr:cNvSpPr txBox="1"/>
      </xdr:nvSpPr>
      <xdr:spPr>
        <a:xfrm>
          <a:off x="10528300" y="1360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2,235</a:t>
          </a:r>
          <a:endParaRPr kumimoji="1" lang="ja-JP" altLang="en-US" sz="1000" b="1">
            <a:latin typeface="ＭＳ Ｐゴシック"/>
          </a:endParaRPr>
        </a:p>
      </xdr:txBody>
    </xdr:sp>
    <xdr:clientData/>
  </xdr:oneCellAnchor>
  <xdr:twoCellAnchor>
    <xdr:from>
      <xdr:col>15</xdr:col>
      <xdr:colOff>92075</xdr:colOff>
      <xdr:row>79</xdr:row>
      <xdr:rowOff>41611</xdr:rowOff>
    </xdr:from>
    <xdr:to>
      <xdr:col>15</xdr:col>
      <xdr:colOff>269875</xdr:colOff>
      <xdr:row>79</xdr:row>
      <xdr:rowOff>41611</xdr:rowOff>
    </xdr:to>
    <xdr:cxnSp macro="">
      <xdr:nvCxnSpPr>
        <xdr:cNvPr id="413" name="直線コネクタ 412"/>
        <xdr:cNvCxnSpPr/>
      </xdr:nvCxnSpPr>
      <xdr:spPr>
        <a:xfrm>
          <a:off x="10388600" y="13586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44486</xdr:rowOff>
    </xdr:from>
    <xdr:ext cx="690189" cy="259045"/>
    <xdr:sp macro="" textlink="">
      <xdr:nvSpPr>
        <xdr:cNvPr id="414" name="普通建設事業費 （ うち新規整備　）最大値テキスト"/>
        <xdr:cNvSpPr txBox="1"/>
      </xdr:nvSpPr>
      <xdr:spPr>
        <a:xfrm>
          <a:off x="10528300" y="118745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1,172,985</a:t>
          </a:r>
          <a:endParaRPr kumimoji="1" lang="ja-JP" altLang="en-US" sz="1000" b="1">
            <a:latin typeface="ＭＳ Ｐゴシック"/>
          </a:endParaRPr>
        </a:p>
      </xdr:txBody>
    </xdr:sp>
    <xdr:clientData/>
  </xdr:oneCellAnchor>
  <xdr:twoCellAnchor>
    <xdr:from>
      <xdr:col>15</xdr:col>
      <xdr:colOff>92075</xdr:colOff>
      <xdr:row>70</xdr:row>
      <xdr:rowOff>97809</xdr:rowOff>
    </xdr:from>
    <xdr:to>
      <xdr:col>15</xdr:col>
      <xdr:colOff>269875</xdr:colOff>
      <xdr:row>70</xdr:row>
      <xdr:rowOff>97809</xdr:rowOff>
    </xdr:to>
    <xdr:cxnSp macro="">
      <xdr:nvCxnSpPr>
        <xdr:cNvPr id="415" name="直線コネクタ 414"/>
        <xdr:cNvCxnSpPr/>
      </xdr:nvCxnSpPr>
      <xdr:spPr>
        <a:xfrm>
          <a:off x="10388600" y="120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10627</xdr:rowOff>
    </xdr:from>
    <xdr:to>
      <xdr:col>15</xdr:col>
      <xdr:colOff>180975</xdr:colOff>
      <xdr:row>79</xdr:row>
      <xdr:rowOff>38463</xdr:rowOff>
    </xdr:to>
    <xdr:cxnSp macro="">
      <xdr:nvCxnSpPr>
        <xdr:cNvPr id="416" name="直線コネクタ 415"/>
        <xdr:cNvCxnSpPr/>
      </xdr:nvCxnSpPr>
      <xdr:spPr>
        <a:xfrm>
          <a:off x="9639300" y="13555177"/>
          <a:ext cx="838200" cy="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150689</xdr:rowOff>
    </xdr:from>
    <xdr:ext cx="534377" cy="259045"/>
    <xdr:sp macro="" textlink="">
      <xdr:nvSpPr>
        <xdr:cNvPr id="417" name="普通建設事業費 （ うち新規整備　）平均値テキスト"/>
        <xdr:cNvSpPr txBox="1"/>
      </xdr:nvSpPr>
      <xdr:spPr>
        <a:xfrm>
          <a:off x="10528300" y="13352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29,360</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127812</xdr:rowOff>
    </xdr:from>
    <xdr:to>
      <xdr:col>15</xdr:col>
      <xdr:colOff>231775</xdr:colOff>
      <xdr:row>79</xdr:row>
      <xdr:rowOff>57962</xdr:rowOff>
    </xdr:to>
    <xdr:sp macro="" textlink="">
      <xdr:nvSpPr>
        <xdr:cNvPr id="418" name="フローチャート : 判断 417"/>
        <xdr:cNvSpPr/>
      </xdr:nvSpPr>
      <xdr:spPr>
        <a:xfrm>
          <a:off x="10426700" y="1350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143574</xdr:rowOff>
    </xdr:from>
    <xdr:to>
      <xdr:col>14</xdr:col>
      <xdr:colOff>28575</xdr:colOff>
      <xdr:row>79</xdr:row>
      <xdr:rowOff>10627</xdr:rowOff>
    </xdr:to>
    <xdr:cxnSp macro="">
      <xdr:nvCxnSpPr>
        <xdr:cNvPr id="419" name="直線コネクタ 418"/>
        <xdr:cNvCxnSpPr/>
      </xdr:nvCxnSpPr>
      <xdr:spPr>
        <a:xfrm>
          <a:off x="8750300" y="13516674"/>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104614</xdr:rowOff>
    </xdr:from>
    <xdr:to>
      <xdr:col>14</xdr:col>
      <xdr:colOff>79375</xdr:colOff>
      <xdr:row>79</xdr:row>
      <xdr:rowOff>34764</xdr:rowOff>
    </xdr:to>
    <xdr:sp macro="" textlink="">
      <xdr:nvSpPr>
        <xdr:cNvPr id="420" name="フローチャート : 判断 419"/>
        <xdr:cNvSpPr/>
      </xdr:nvSpPr>
      <xdr:spPr>
        <a:xfrm>
          <a:off x="9588500" y="1347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51291</xdr:rowOff>
    </xdr:from>
    <xdr:ext cx="534377" cy="259045"/>
    <xdr:sp macro="" textlink="">
      <xdr:nvSpPr>
        <xdr:cNvPr id="421" name="テキスト ボックス 420"/>
        <xdr:cNvSpPr txBox="1"/>
      </xdr:nvSpPr>
      <xdr:spPr>
        <a:xfrm>
          <a:off x="9372111" y="1325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119607</xdr:rowOff>
    </xdr:from>
    <xdr:to>
      <xdr:col>12</xdr:col>
      <xdr:colOff>561975</xdr:colOff>
      <xdr:row>79</xdr:row>
      <xdr:rowOff>49757</xdr:rowOff>
    </xdr:to>
    <xdr:sp macro="" textlink="">
      <xdr:nvSpPr>
        <xdr:cNvPr id="422" name="フローチャート : 判断 421"/>
        <xdr:cNvSpPr/>
      </xdr:nvSpPr>
      <xdr:spPr>
        <a:xfrm>
          <a:off x="8699500" y="1349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40884</xdr:rowOff>
    </xdr:from>
    <xdr:ext cx="534377" cy="259045"/>
    <xdr:sp macro="" textlink="">
      <xdr:nvSpPr>
        <xdr:cNvPr id="423" name="テキスト ボックス 422"/>
        <xdr:cNvSpPr txBox="1"/>
      </xdr:nvSpPr>
      <xdr:spPr>
        <a:xfrm>
          <a:off x="8483111" y="135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159113</xdr:rowOff>
    </xdr:from>
    <xdr:to>
      <xdr:col>15</xdr:col>
      <xdr:colOff>231775</xdr:colOff>
      <xdr:row>79</xdr:row>
      <xdr:rowOff>89263</xdr:rowOff>
    </xdr:to>
    <xdr:sp macro="" textlink="">
      <xdr:nvSpPr>
        <xdr:cNvPr id="429" name="円/楕円 428"/>
        <xdr:cNvSpPr/>
      </xdr:nvSpPr>
      <xdr:spPr>
        <a:xfrm>
          <a:off x="10426700" y="135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106240</xdr:rowOff>
    </xdr:from>
    <xdr:ext cx="469744" cy="259045"/>
    <xdr:sp macro="" textlink="">
      <xdr:nvSpPr>
        <xdr:cNvPr id="430" name="普通建設事業費 （ うち新規整備　）該当値テキスト"/>
        <xdr:cNvSpPr txBox="1"/>
      </xdr:nvSpPr>
      <xdr:spPr>
        <a:xfrm>
          <a:off x="10528300" y="1347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131277</xdr:rowOff>
    </xdr:from>
    <xdr:to>
      <xdr:col>14</xdr:col>
      <xdr:colOff>79375</xdr:colOff>
      <xdr:row>79</xdr:row>
      <xdr:rowOff>61427</xdr:rowOff>
    </xdr:to>
    <xdr:sp macro="" textlink="">
      <xdr:nvSpPr>
        <xdr:cNvPr id="431" name="円/楕円 430"/>
        <xdr:cNvSpPr/>
      </xdr:nvSpPr>
      <xdr:spPr>
        <a:xfrm>
          <a:off x="9588500" y="1350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52554</xdr:rowOff>
    </xdr:from>
    <xdr:ext cx="534377" cy="259045"/>
    <xdr:sp macro="" textlink="">
      <xdr:nvSpPr>
        <xdr:cNvPr id="432" name="テキスト ボックス 431"/>
        <xdr:cNvSpPr txBox="1"/>
      </xdr:nvSpPr>
      <xdr:spPr>
        <a:xfrm>
          <a:off x="9372111" y="1359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26,632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92774</xdr:rowOff>
    </xdr:from>
    <xdr:to>
      <xdr:col>12</xdr:col>
      <xdr:colOff>561975</xdr:colOff>
      <xdr:row>79</xdr:row>
      <xdr:rowOff>22924</xdr:rowOff>
    </xdr:to>
    <xdr:sp macro="" textlink="">
      <xdr:nvSpPr>
        <xdr:cNvPr id="433" name="円/楕円 432"/>
        <xdr:cNvSpPr/>
      </xdr:nvSpPr>
      <xdr:spPr>
        <a:xfrm>
          <a:off x="8699500" y="134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39451</xdr:rowOff>
    </xdr:from>
    <xdr:ext cx="534377" cy="259045"/>
    <xdr:sp macro="" textlink="">
      <xdr:nvSpPr>
        <xdr:cNvPr id="434" name="テキスト ボックス 433"/>
        <xdr:cNvSpPr txBox="1"/>
      </xdr:nvSpPr>
      <xdr:spPr>
        <a:xfrm>
          <a:off x="8483111" y="1324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4336</xdr:rowOff>
    </xdr:from>
    <xdr:to>
      <xdr:col>15</xdr:col>
      <xdr:colOff>180340</xdr:colOff>
      <xdr:row>98</xdr:row>
      <xdr:rowOff>145252</xdr:rowOff>
    </xdr:to>
    <xdr:cxnSp macro="">
      <xdr:nvCxnSpPr>
        <xdr:cNvPr id="460" name="直線コネクタ 459"/>
        <xdr:cNvCxnSpPr/>
      </xdr:nvCxnSpPr>
      <xdr:spPr>
        <a:xfrm flipV="1">
          <a:off x="10475595" y="15606286"/>
          <a:ext cx="1270" cy="1341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149079</xdr:rowOff>
    </xdr:from>
    <xdr:ext cx="469744" cy="259045"/>
    <xdr:sp macro="" textlink="">
      <xdr:nvSpPr>
        <xdr:cNvPr id="461" name="普通建設事業費 （ うち更新整備　）最小値テキスト"/>
        <xdr:cNvSpPr txBox="1"/>
      </xdr:nvSpPr>
      <xdr:spPr>
        <a:xfrm>
          <a:off x="10528300" y="169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7,660</a:t>
          </a:r>
          <a:endParaRPr kumimoji="1" lang="ja-JP" altLang="en-US" sz="1000" b="1">
            <a:latin typeface="ＭＳ Ｐゴシック"/>
          </a:endParaRPr>
        </a:p>
      </xdr:txBody>
    </xdr:sp>
    <xdr:clientData/>
  </xdr:oneCellAnchor>
  <xdr:twoCellAnchor>
    <xdr:from>
      <xdr:col>15</xdr:col>
      <xdr:colOff>92075</xdr:colOff>
      <xdr:row>98</xdr:row>
      <xdr:rowOff>145252</xdr:rowOff>
    </xdr:from>
    <xdr:to>
      <xdr:col>15</xdr:col>
      <xdr:colOff>269875</xdr:colOff>
      <xdr:row>98</xdr:row>
      <xdr:rowOff>145252</xdr:rowOff>
    </xdr:to>
    <xdr:cxnSp macro="">
      <xdr:nvCxnSpPr>
        <xdr:cNvPr id="462" name="直線コネクタ 461"/>
        <xdr:cNvCxnSpPr/>
      </xdr:nvCxnSpPr>
      <xdr:spPr>
        <a:xfrm>
          <a:off x="10388600" y="1694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122463</xdr:rowOff>
    </xdr:from>
    <xdr:ext cx="534377" cy="259045"/>
    <xdr:sp macro="" textlink="">
      <xdr:nvSpPr>
        <xdr:cNvPr id="463" name="普通建設事業費 （ うち更新整備　）最大値テキスト"/>
        <xdr:cNvSpPr txBox="1"/>
      </xdr:nvSpPr>
      <xdr:spPr>
        <a:xfrm>
          <a:off x="10528300" y="153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89,790</a:t>
          </a:r>
          <a:endParaRPr kumimoji="1" lang="ja-JP" altLang="en-US" sz="1000" b="1">
            <a:latin typeface="ＭＳ Ｐゴシック"/>
          </a:endParaRPr>
        </a:p>
      </xdr:txBody>
    </xdr:sp>
    <xdr:clientData/>
  </xdr:oneCellAnchor>
  <xdr:twoCellAnchor>
    <xdr:from>
      <xdr:col>15</xdr:col>
      <xdr:colOff>92075</xdr:colOff>
      <xdr:row>91</xdr:row>
      <xdr:rowOff>4336</xdr:rowOff>
    </xdr:from>
    <xdr:to>
      <xdr:col>15</xdr:col>
      <xdr:colOff>269875</xdr:colOff>
      <xdr:row>91</xdr:row>
      <xdr:rowOff>4336</xdr:rowOff>
    </xdr:to>
    <xdr:cxnSp macro="">
      <xdr:nvCxnSpPr>
        <xdr:cNvPr id="464" name="直線コネクタ 463"/>
        <xdr:cNvCxnSpPr/>
      </xdr:nvCxnSpPr>
      <xdr:spPr>
        <a:xfrm>
          <a:off x="10388600" y="1560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104496</xdr:rowOff>
    </xdr:from>
    <xdr:to>
      <xdr:col>15</xdr:col>
      <xdr:colOff>180975</xdr:colOff>
      <xdr:row>96</xdr:row>
      <xdr:rowOff>141562</xdr:rowOff>
    </xdr:to>
    <xdr:cxnSp macro="">
      <xdr:nvCxnSpPr>
        <xdr:cNvPr id="465" name="直線コネクタ 464"/>
        <xdr:cNvCxnSpPr/>
      </xdr:nvCxnSpPr>
      <xdr:spPr>
        <a:xfrm flipV="1">
          <a:off x="9639300" y="16392246"/>
          <a:ext cx="838200" cy="20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161903</xdr:rowOff>
    </xdr:from>
    <xdr:ext cx="534377" cy="259045"/>
    <xdr:sp macro="" textlink="">
      <xdr:nvSpPr>
        <xdr:cNvPr id="466" name="普通建設事業費 （ うち更新整備　）平均値テキスト"/>
        <xdr:cNvSpPr txBox="1"/>
      </xdr:nvSpPr>
      <xdr:spPr>
        <a:xfrm>
          <a:off x="10528300" y="16449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33,708</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12026</xdr:rowOff>
    </xdr:from>
    <xdr:to>
      <xdr:col>15</xdr:col>
      <xdr:colOff>231775</xdr:colOff>
      <xdr:row>96</xdr:row>
      <xdr:rowOff>113626</xdr:rowOff>
    </xdr:to>
    <xdr:sp macro="" textlink="">
      <xdr:nvSpPr>
        <xdr:cNvPr id="467" name="フローチャート : 判断 466"/>
        <xdr:cNvSpPr/>
      </xdr:nvSpPr>
      <xdr:spPr>
        <a:xfrm>
          <a:off x="10426700" y="1647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141562</xdr:rowOff>
    </xdr:from>
    <xdr:to>
      <xdr:col>14</xdr:col>
      <xdr:colOff>28575</xdr:colOff>
      <xdr:row>99</xdr:row>
      <xdr:rowOff>41467</xdr:rowOff>
    </xdr:to>
    <xdr:cxnSp macro="">
      <xdr:nvCxnSpPr>
        <xdr:cNvPr id="468" name="直線コネクタ 467"/>
        <xdr:cNvCxnSpPr/>
      </xdr:nvCxnSpPr>
      <xdr:spPr>
        <a:xfrm flipV="1">
          <a:off x="8750300" y="16600762"/>
          <a:ext cx="889000" cy="4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169628</xdr:rowOff>
    </xdr:from>
    <xdr:to>
      <xdr:col>14</xdr:col>
      <xdr:colOff>79375</xdr:colOff>
      <xdr:row>97</xdr:row>
      <xdr:rowOff>99778</xdr:rowOff>
    </xdr:to>
    <xdr:sp macro="" textlink="">
      <xdr:nvSpPr>
        <xdr:cNvPr id="469" name="フローチャート : 判断 468"/>
        <xdr:cNvSpPr/>
      </xdr:nvSpPr>
      <xdr:spPr>
        <a:xfrm>
          <a:off x="95885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90905</xdr:rowOff>
    </xdr:from>
    <xdr:ext cx="534377" cy="259045"/>
    <xdr:sp macro="" textlink="">
      <xdr:nvSpPr>
        <xdr:cNvPr id="470" name="テキスト ボックス 469"/>
        <xdr:cNvSpPr txBox="1"/>
      </xdr:nvSpPr>
      <xdr:spPr>
        <a:xfrm>
          <a:off x="9372111" y="167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11339</xdr:rowOff>
    </xdr:from>
    <xdr:to>
      <xdr:col>12</xdr:col>
      <xdr:colOff>561975</xdr:colOff>
      <xdr:row>96</xdr:row>
      <xdr:rowOff>112939</xdr:rowOff>
    </xdr:to>
    <xdr:sp macro="" textlink="">
      <xdr:nvSpPr>
        <xdr:cNvPr id="471" name="フローチャート : 判断 470"/>
        <xdr:cNvSpPr/>
      </xdr:nvSpPr>
      <xdr:spPr>
        <a:xfrm>
          <a:off x="8699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129466</xdr:rowOff>
    </xdr:from>
    <xdr:ext cx="534377" cy="259045"/>
    <xdr:sp macro="" textlink="">
      <xdr:nvSpPr>
        <xdr:cNvPr id="472" name="テキスト ボックス 471"/>
        <xdr:cNvSpPr txBox="1"/>
      </xdr:nvSpPr>
      <xdr:spPr>
        <a:xfrm>
          <a:off x="8483111" y="162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53696</xdr:rowOff>
    </xdr:from>
    <xdr:to>
      <xdr:col>15</xdr:col>
      <xdr:colOff>231775</xdr:colOff>
      <xdr:row>95</xdr:row>
      <xdr:rowOff>155296</xdr:rowOff>
    </xdr:to>
    <xdr:sp macro="" textlink="">
      <xdr:nvSpPr>
        <xdr:cNvPr id="478" name="円/楕円 477"/>
        <xdr:cNvSpPr/>
      </xdr:nvSpPr>
      <xdr:spPr>
        <a:xfrm>
          <a:off x="10426700" y="163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76573</xdr:rowOff>
    </xdr:from>
    <xdr:ext cx="534377" cy="259045"/>
    <xdr:sp macro="" textlink="">
      <xdr:nvSpPr>
        <xdr:cNvPr id="479" name="普通建設事業費 （ うち更新整備　）該当値テキスト"/>
        <xdr:cNvSpPr txBox="1"/>
      </xdr:nvSpPr>
      <xdr:spPr>
        <a:xfrm>
          <a:off x="10528300" y="1619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41,656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90762</xdr:rowOff>
    </xdr:from>
    <xdr:to>
      <xdr:col>14</xdr:col>
      <xdr:colOff>79375</xdr:colOff>
      <xdr:row>97</xdr:row>
      <xdr:rowOff>20912</xdr:rowOff>
    </xdr:to>
    <xdr:sp macro="" textlink="">
      <xdr:nvSpPr>
        <xdr:cNvPr id="480" name="円/楕円 479"/>
        <xdr:cNvSpPr/>
      </xdr:nvSpPr>
      <xdr:spPr>
        <a:xfrm>
          <a:off x="9588500" y="165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37439</xdr:rowOff>
    </xdr:from>
    <xdr:ext cx="534377" cy="259045"/>
    <xdr:sp macro="" textlink="">
      <xdr:nvSpPr>
        <xdr:cNvPr id="481" name="テキスト ボックス 480"/>
        <xdr:cNvSpPr txBox="1"/>
      </xdr:nvSpPr>
      <xdr:spPr>
        <a:xfrm>
          <a:off x="9372111" y="1632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28,886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162117</xdr:rowOff>
    </xdr:from>
    <xdr:to>
      <xdr:col>12</xdr:col>
      <xdr:colOff>561975</xdr:colOff>
      <xdr:row>99</xdr:row>
      <xdr:rowOff>92267</xdr:rowOff>
    </xdr:to>
    <xdr:sp macro="" textlink="">
      <xdr:nvSpPr>
        <xdr:cNvPr id="482" name="円/楕円 481"/>
        <xdr:cNvSpPr/>
      </xdr:nvSpPr>
      <xdr:spPr>
        <a:xfrm>
          <a:off x="8699500" y="169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83394</xdr:rowOff>
    </xdr:from>
    <xdr:ext cx="469744" cy="259045"/>
    <xdr:sp macro="" textlink="">
      <xdr:nvSpPr>
        <xdr:cNvPr id="483" name="テキスト ボックス 482"/>
        <xdr:cNvSpPr txBox="1"/>
      </xdr:nvSpPr>
      <xdr:spPr>
        <a:xfrm>
          <a:off x="8515427" y="1705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20988</xdr:rowOff>
    </xdr:from>
    <xdr:to>
      <xdr:col>23</xdr:col>
      <xdr:colOff>516889</xdr:colOff>
      <xdr:row>38</xdr:row>
      <xdr:rowOff>139700</xdr:rowOff>
    </xdr:to>
    <xdr:cxnSp macro="">
      <xdr:nvCxnSpPr>
        <xdr:cNvPr id="505" name="直線コネクタ 504"/>
        <xdr:cNvCxnSpPr/>
      </xdr:nvCxnSpPr>
      <xdr:spPr>
        <a:xfrm flipV="1">
          <a:off x="16317595" y="5335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17990</xdr:rowOff>
    </xdr:from>
    <xdr:ext cx="249299" cy="259045"/>
    <xdr:sp macro="" textlink="">
      <xdr:nvSpPr>
        <xdr:cNvPr id="506" name="災害復旧事業費最小値テキスト"/>
        <xdr:cNvSpPr txBox="1"/>
      </xdr:nvSpPr>
      <xdr:spPr>
        <a:xfrm>
          <a:off x="16370300" y="67045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139115</xdr:rowOff>
    </xdr:from>
    <xdr:ext cx="599010" cy="259045"/>
    <xdr:sp macro="" textlink="">
      <xdr:nvSpPr>
        <xdr:cNvPr id="508" name="災害復旧事業費最大値テキスト"/>
        <xdr:cNvSpPr txBox="1"/>
      </xdr:nvSpPr>
      <xdr:spPr>
        <a:xfrm>
          <a:off x="16370300" y="51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31</xdr:row>
      <xdr:rowOff>20988</xdr:rowOff>
    </xdr:from>
    <xdr:to>
      <xdr:col>23</xdr:col>
      <xdr:colOff>606425</xdr:colOff>
      <xdr:row>31</xdr:row>
      <xdr:rowOff>20988</xdr:rowOff>
    </xdr:to>
    <xdr:cxnSp macro="">
      <xdr:nvCxnSpPr>
        <xdr:cNvPr id="509" name="直線コネクタ 508"/>
        <xdr:cNvCxnSpPr/>
      </xdr:nvCxnSpPr>
      <xdr:spPr>
        <a:xfrm>
          <a:off x="16230600" y="533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121570</xdr:rowOff>
    </xdr:from>
    <xdr:to>
      <xdr:col>23</xdr:col>
      <xdr:colOff>517525</xdr:colOff>
      <xdr:row>38</xdr:row>
      <xdr:rowOff>131550</xdr:rowOff>
    </xdr:to>
    <xdr:cxnSp macro="">
      <xdr:nvCxnSpPr>
        <xdr:cNvPr id="510" name="直線コネクタ 509"/>
        <xdr:cNvCxnSpPr/>
      </xdr:nvCxnSpPr>
      <xdr:spPr>
        <a:xfrm flipV="1">
          <a:off x="15481300" y="6636670"/>
          <a:ext cx="8382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62440</xdr:rowOff>
    </xdr:from>
    <xdr:ext cx="469744" cy="259045"/>
    <xdr:sp macro="" textlink="">
      <xdr:nvSpPr>
        <xdr:cNvPr id="511" name="災害復旧事業費平均値テキスト"/>
        <xdr:cNvSpPr txBox="1"/>
      </xdr:nvSpPr>
      <xdr:spPr>
        <a:xfrm>
          <a:off x="16370300" y="6577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84013</xdr:rowOff>
    </xdr:from>
    <xdr:to>
      <xdr:col>23</xdr:col>
      <xdr:colOff>568325</xdr:colOff>
      <xdr:row>39</xdr:row>
      <xdr:rowOff>14163</xdr:rowOff>
    </xdr:to>
    <xdr:sp macro="" textlink="">
      <xdr:nvSpPr>
        <xdr:cNvPr id="512" name="フローチャート : 判断 511"/>
        <xdr:cNvSpPr/>
      </xdr:nvSpPr>
      <xdr:spPr>
        <a:xfrm>
          <a:off x="162687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131550</xdr:rowOff>
    </xdr:from>
    <xdr:to>
      <xdr:col>22</xdr:col>
      <xdr:colOff>365125</xdr:colOff>
      <xdr:row>38</xdr:row>
      <xdr:rowOff>135174</xdr:rowOff>
    </xdr:to>
    <xdr:cxnSp macro="">
      <xdr:nvCxnSpPr>
        <xdr:cNvPr id="513" name="直線コネクタ 512"/>
        <xdr:cNvCxnSpPr/>
      </xdr:nvCxnSpPr>
      <xdr:spPr>
        <a:xfrm flipV="1">
          <a:off x="14592300" y="6646650"/>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83245</xdr:rowOff>
    </xdr:from>
    <xdr:to>
      <xdr:col>22</xdr:col>
      <xdr:colOff>415925</xdr:colOff>
      <xdr:row>39</xdr:row>
      <xdr:rowOff>13395</xdr:rowOff>
    </xdr:to>
    <xdr:sp macro="" textlink="">
      <xdr:nvSpPr>
        <xdr:cNvPr id="514" name="フローチャート : 判断 513"/>
        <xdr:cNvSpPr/>
      </xdr:nvSpPr>
      <xdr:spPr>
        <a:xfrm>
          <a:off x="15430500" y="65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4522</xdr:rowOff>
    </xdr:from>
    <xdr:ext cx="469744" cy="259045"/>
    <xdr:sp macro="" textlink="">
      <xdr:nvSpPr>
        <xdr:cNvPr id="515" name="テキスト ボックス 514"/>
        <xdr:cNvSpPr txBox="1"/>
      </xdr:nvSpPr>
      <xdr:spPr>
        <a:xfrm>
          <a:off x="15246427" y="669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135174</xdr:rowOff>
    </xdr:from>
    <xdr:to>
      <xdr:col>21</xdr:col>
      <xdr:colOff>161925</xdr:colOff>
      <xdr:row>38</xdr:row>
      <xdr:rowOff>136740</xdr:rowOff>
    </xdr:to>
    <xdr:cxnSp macro="">
      <xdr:nvCxnSpPr>
        <xdr:cNvPr id="516" name="直線コネクタ 515"/>
        <xdr:cNvCxnSpPr/>
      </xdr:nvCxnSpPr>
      <xdr:spPr>
        <a:xfrm flipV="1">
          <a:off x="13703300" y="6650274"/>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78698</xdr:rowOff>
    </xdr:from>
    <xdr:to>
      <xdr:col>21</xdr:col>
      <xdr:colOff>212725</xdr:colOff>
      <xdr:row>39</xdr:row>
      <xdr:rowOff>8848</xdr:rowOff>
    </xdr:to>
    <xdr:sp macro="" textlink="">
      <xdr:nvSpPr>
        <xdr:cNvPr id="517" name="フローチャート : 判断 516"/>
        <xdr:cNvSpPr/>
      </xdr:nvSpPr>
      <xdr:spPr>
        <a:xfrm>
          <a:off x="14541500" y="65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25375</xdr:rowOff>
    </xdr:from>
    <xdr:ext cx="469744" cy="259045"/>
    <xdr:sp macro="" textlink="">
      <xdr:nvSpPr>
        <xdr:cNvPr id="518" name="テキスト ボックス 517"/>
        <xdr:cNvSpPr txBox="1"/>
      </xdr:nvSpPr>
      <xdr:spPr>
        <a:xfrm>
          <a:off x="14357427" y="63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128405</xdr:rowOff>
    </xdr:from>
    <xdr:to>
      <xdr:col>19</xdr:col>
      <xdr:colOff>644525</xdr:colOff>
      <xdr:row>38</xdr:row>
      <xdr:rowOff>136740</xdr:rowOff>
    </xdr:to>
    <xdr:cxnSp macro="">
      <xdr:nvCxnSpPr>
        <xdr:cNvPr id="519" name="直線コネクタ 518"/>
        <xdr:cNvCxnSpPr/>
      </xdr:nvCxnSpPr>
      <xdr:spPr>
        <a:xfrm>
          <a:off x="12814300" y="6643505"/>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73001</xdr:rowOff>
    </xdr:from>
    <xdr:to>
      <xdr:col>20</xdr:col>
      <xdr:colOff>9525</xdr:colOff>
      <xdr:row>39</xdr:row>
      <xdr:rowOff>3151</xdr:rowOff>
    </xdr:to>
    <xdr:sp macro="" textlink="">
      <xdr:nvSpPr>
        <xdr:cNvPr id="520" name="フローチャート : 判断 519"/>
        <xdr:cNvSpPr/>
      </xdr:nvSpPr>
      <xdr:spPr>
        <a:xfrm>
          <a:off x="13652500" y="65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19678</xdr:rowOff>
    </xdr:from>
    <xdr:ext cx="469744" cy="259045"/>
    <xdr:sp macro="" textlink="">
      <xdr:nvSpPr>
        <xdr:cNvPr id="521" name="テキスト ボックス 520"/>
        <xdr:cNvSpPr txBox="1"/>
      </xdr:nvSpPr>
      <xdr:spPr>
        <a:xfrm>
          <a:off x="13468427" y="63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70352</xdr:rowOff>
    </xdr:from>
    <xdr:to>
      <xdr:col>18</xdr:col>
      <xdr:colOff>492125</xdr:colOff>
      <xdr:row>39</xdr:row>
      <xdr:rowOff>502</xdr:rowOff>
    </xdr:to>
    <xdr:sp macro="" textlink="">
      <xdr:nvSpPr>
        <xdr:cNvPr id="522" name="フローチャート : 判断 521"/>
        <xdr:cNvSpPr/>
      </xdr:nvSpPr>
      <xdr:spPr>
        <a:xfrm>
          <a:off x="12763500" y="65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17029</xdr:rowOff>
    </xdr:from>
    <xdr:ext cx="469744" cy="259045"/>
    <xdr:sp macro="" textlink="">
      <xdr:nvSpPr>
        <xdr:cNvPr id="523" name="テキスト ボックス 522"/>
        <xdr:cNvSpPr txBox="1"/>
      </xdr:nvSpPr>
      <xdr:spPr>
        <a:xfrm>
          <a:off x="12579427" y="63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70770</xdr:rowOff>
    </xdr:from>
    <xdr:to>
      <xdr:col>23</xdr:col>
      <xdr:colOff>568325</xdr:colOff>
      <xdr:row>39</xdr:row>
      <xdr:rowOff>920</xdr:rowOff>
    </xdr:to>
    <xdr:sp macro="" textlink="">
      <xdr:nvSpPr>
        <xdr:cNvPr id="529" name="円/楕円 528"/>
        <xdr:cNvSpPr/>
      </xdr:nvSpPr>
      <xdr:spPr>
        <a:xfrm>
          <a:off x="16268700" y="65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30147</xdr:rowOff>
    </xdr:from>
    <xdr:ext cx="469744" cy="259045"/>
    <xdr:sp macro="" textlink="">
      <xdr:nvSpPr>
        <xdr:cNvPr id="530" name="災害復旧事業費該当値テキスト"/>
        <xdr:cNvSpPr txBox="1"/>
      </xdr:nvSpPr>
      <xdr:spPr>
        <a:xfrm>
          <a:off x="16370300" y="637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80750</xdr:rowOff>
    </xdr:from>
    <xdr:to>
      <xdr:col>22</xdr:col>
      <xdr:colOff>415925</xdr:colOff>
      <xdr:row>39</xdr:row>
      <xdr:rowOff>10900</xdr:rowOff>
    </xdr:to>
    <xdr:sp macro="" textlink="">
      <xdr:nvSpPr>
        <xdr:cNvPr id="531" name="円/楕円 530"/>
        <xdr:cNvSpPr/>
      </xdr:nvSpPr>
      <xdr:spPr>
        <a:xfrm>
          <a:off x="15430500" y="659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27427</xdr:rowOff>
    </xdr:from>
    <xdr:ext cx="469744" cy="259045"/>
    <xdr:sp macro="" textlink="">
      <xdr:nvSpPr>
        <xdr:cNvPr id="532" name="テキスト ボックス 531"/>
        <xdr:cNvSpPr txBox="1"/>
      </xdr:nvSpPr>
      <xdr:spPr>
        <a:xfrm>
          <a:off x="15246427" y="637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84374</xdr:rowOff>
    </xdr:from>
    <xdr:to>
      <xdr:col>21</xdr:col>
      <xdr:colOff>212725</xdr:colOff>
      <xdr:row>39</xdr:row>
      <xdr:rowOff>14524</xdr:rowOff>
    </xdr:to>
    <xdr:sp macro="" textlink="">
      <xdr:nvSpPr>
        <xdr:cNvPr id="533" name="円/楕円 532"/>
        <xdr:cNvSpPr/>
      </xdr:nvSpPr>
      <xdr:spPr>
        <a:xfrm>
          <a:off x="14541500" y="659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5651</xdr:rowOff>
    </xdr:from>
    <xdr:ext cx="469744" cy="259045"/>
    <xdr:sp macro="" textlink="">
      <xdr:nvSpPr>
        <xdr:cNvPr id="534" name="テキスト ボックス 533"/>
        <xdr:cNvSpPr txBox="1"/>
      </xdr:nvSpPr>
      <xdr:spPr>
        <a:xfrm>
          <a:off x="14357427" y="669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85940</xdr:rowOff>
    </xdr:from>
    <xdr:to>
      <xdr:col>20</xdr:col>
      <xdr:colOff>9525</xdr:colOff>
      <xdr:row>39</xdr:row>
      <xdr:rowOff>16090</xdr:rowOff>
    </xdr:to>
    <xdr:sp macro="" textlink="">
      <xdr:nvSpPr>
        <xdr:cNvPr id="535" name="円/楕円 534"/>
        <xdr:cNvSpPr/>
      </xdr:nvSpPr>
      <xdr:spPr>
        <a:xfrm>
          <a:off x="13652500" y="66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7217</xdr:rowOff>
    </xdr:from>
    <xdr:ext cx="469744" cy="259045"/>
    <xdr:sp macro="" textlink="">
      <xdr:nvSpPr>
        <xdr:cNvPr id="536" name="テキスト ボックス 535"/>
        <xdr:cNvSpPr txBox="1"/>
      </xdr:nvSpPr>
      <xdr:spPr>
        <a:xfrm>
          <a:off x="13468427" y="669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77605</xdr:rowOff>
    </xdr:from>
    <xdr:to>
      <xdr:col>18</xdr:col>
      <xdr:colOff>492125</xdr:colOff>
      <xdr:row>39</xdr:row>
      <xdr:rowOff>7755</xdr:rowOff>
    </xdr:to>
    <xdr:sp macro="" textlink="">
      <xdr:nvSpPr>
        <xdr:cNvPr id="537" name="円/楕円 536"/>
        <xdr:cNvSpPr/>
      </xdr:nvSpPr>
      <xdr:spPr>
        <a:xfrm>
          <a:off x="12763500" y="65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170332</xdr:rowOff>
    </xdr:from>
    <xdr:ext cx="469744" cy="259045"/>
    <xdr:sp macro="" textlink="">
      <xdr:nvSpPr>
        <xdr:cNvPr id="538" name="テキスト ボックス 537"/>
        <xdr:cNvSpPr txBox="1"/>
      </xdr:nvSpPr>
      <xdr:spPr>
        <a:xfrm>
          <a:off x="12579427" y="66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フローチャート :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63" name="フローチャート :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4" name="テキスト ボックス 56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6" name="フローチャート :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7" name="テキスト ボックス 56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9" name="フローチャート :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70" name="テキスト ボックス 56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フローチャート :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72" name="テキスト ボックス 57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8" name="円/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80" name="円/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81" name="テキスト ボックス 58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82" name="円/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83" name="テキスト ボックス 58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4" name="円/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5" name="テキスト ボックス 58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6" name="円/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7" name="テキスト ボックス 58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1" name="テキスト ボックス 60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3" name="テキスト ボックス 60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5" name="テキスト ボックス 60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152806</xdr:rowOff>
    </xdr:from>
    <xdr:to>
      <xdr:col>23</xdr:col>
      <xdr:colOff>516889</xdr:colOff>
      <xdr:row>78</xdr:row>
      <xdr:rowOff>54648</xdr:rowOff>
    </xdr:to>
    <xdr:cxnSp macro="">
      <xdr:nvCxnSpPr>
        <xdr:cNvPr id="611" name="直線コネクタ 610"/>
        <xdr:cNvCxnSpPr/>
      </xdr:nvCxnSpPr>
      <xdr:spPr>
        <a:xfrm flipV="1">
          <a:off x="16317595" y="12154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58475</xdr:rowOff>
    </xdr:from>
    <xdr:ext cx="534377" cy="259045"/>
    <xdr:sp macro="" textlink="">
      <xdr:nvSpPr>
        <xdr:cNvPr id="612" name="公債費最小値テキスト"/>
        <xdr:cNvSpPr txBox="1"/>
      </xdr:nvSpPr>
      <xdr:spPr>
        <a:xfrm>
          <a:off x="16370300" y="134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78</xdr:row>
      <xdr:rowOff>54648</xdr:rowOff>
    </xdr:from>
    <xdr:to>
      <xdr:col>23</xdr:col>
      <xdr:colOff>606425</xdr:colOff>
      <xdr:row>78</xdr:row>
      <xdr:rowOff>54648</xdr:rowOff>
    </xdr:to>
    <xdr:cxnSp macro="">
      <xdr:nvCxnSpPr>
        <xdr:cNvPr id="613" name="直線コネクタ 612"/>
        <xdr:cNvCxnSpPr/>
      </xdr:nvCxnSpPr>
      <xdr:spPr>
        <a:xfrm>
          <a:off x="16230600" y="1342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99483</xdr:rowOff>
    </xdr:from>
    <xdr:ext cx="599010" cy="259045"/>
    <xdr:sp macro="" textlink="">
      <xdr:nvSpPr>
        <xdr:cNvPr id="614" name="公債費最大値テキスト"/>
        <xdr:cNvSpPr txBox="1"/>
      </xdr:nvSpPr>
      <xdr:spPr>
        <a:xfrm>
          <a:off x="16370300" y="1192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70</xdr:row>
      <xdr:rowOff>152806</xdr:rowOff>
    </xdr:from>
    <xdr:to>
      <xdr:col>23</xdr:col>
      <xdr:colOff>606425</xdr:colOff>
      <xdr:row>70</xdr:row>
      <xdr:rowOff>152806</xdr:rowOff>
    </xdr:to>
    <xdr:cxnSp macro="">
      <xdr:nvCxnSpPr>
        <xdr:cNvPr id="615" name="直線コネクタ 614"/>
        <xdr:cNvCxnSpPr/>
      </xdr:nvCxnSpPr>
      <xdr:spPr>
        <a:xfrm>
          <a:off x="16230600" y="121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119570</xdr:rowOff>
    </xdr:from>
    <xdr:to>
      <xdr:col>23</xdr:col>
      <xdr:colOff>517525</xdr:colOff>
      <xdr:row>73</xdr:row>
      <xdr:rowOff>15456</xdr:rowOff>
    </xdr:to>
    <xdr:cxnSp macro="">
      <xdr:nvCxnSpPr>
        <xdr:cNvPr id="616" name="直線コネクタ 615"/>
        <xdr:cNvCxnSpPr/>
      </xdr:nvCxnSpPr>
      <xdr:spPr>
        <a:xfrm flipV="1">
          <a:off x="15481300" y="12463970"/>
          <a:ext cx="838200" cy="6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168432</xdr:rowOff>
    </xdr:from>
    <xdr:ext cx="534377" cy="259045"/>
    <xdr:sp macro="" textlink="">
      <xdr:nvSpPr>
        <xdr:cNvPr id="617" name="公債費平均値テキスト"/>
        <xdr:cNvSpPr txBox="1"/>
      </xdr:nvSpPr>
      <xdr:spPr>
        <a:xfrm>
          <a:off x="16370300" y="12684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18555</xdr:rowOff>
    </xdr:from>
    <xdr:to>
      <xdr:col>23</xdr:col>
      <xdr:colOff>568325</xdr:colOff>
      <xdr:row>74</xdr:row>
      <xdr:rowOff>120155</xdr:rowOff>
    </xdr:to>
    <xdr:sp macro="" textlink="">
      <xdr:nvSpPr>
        <xdr:cNvPr id="618" name="フローチャート : 判断 617"/>
        <xdr:cNvSpPr/>
      </xdr:nvSpPr>
      <xdr:spPr>
        <a:xfrm>
          <a:off x="16268700" y="127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132817</xdr:rowOff>
    </xdr:from>
    <xdr:to>
      <xdr:col>22</xdr:col>
      <xdr:colOff>365125</xdr:colOff>
      <xdr:row>73</xdr:row>
      <xdr:rowOff>15456</xdr:rowOff>
    </xdr:to>
    <xdr:cxnSp macro="">
      <xdr:nvCxnSpPr>
        <xdr:cNvPr id="619" name="直線コネクタ 618"/>
        <xdr:cNvCxnSpPr/>
      </xdr:nvCxnSpPr>
      <xdr:spPr>
        <a:xfrm>
          <a:off x="14592300" y="12477217"/>
          <a:ext cx="889000" cy="5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11354</xdr:rowOff>
    </xdr:from>
    <xdr:to>
      <xdr:col>22</xdr:col>
      <xdr:colOff>415925</xdr:colOff>
      <xdr:row>74</xdr:row>
      <xdr:rowOff>112954</xdr:rowOff>
    </xdr:to>
    <xdr:sp macro="" textlink="">
      <xdr:nvSpPr>
        <xdr:cNvPr id="620" name="フローチャート : 判断 619"/>
        <xdr:cNvSpPr/>
      </xdr:nvSpPr>
      <xdr:spPr>
        <a:xfrm>
          <a:off x="15430500" y="1269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104081</xdr:rowOff>
    </xdr:from>
    <xdr:ext cx="534377" cy="259045"/>
    <xdr:sp macro="" textlink="">
      <xdr:nvSpPr>
        <xdr:cNvPr id="621" name="テキスト ボックス 620"/>
        <xdr:cNvSpPr txBox="1"/>
      </xdr:nvSpPr>
      <xdr:spPr>
        <a:xfrm>
          <a:off x="15214111" y="1279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67399</xdr:rowOff>
    </xdr:from>
    <xdr:to>
      <xdr:col>21</xdr:col>
      <xdr:colOff>161925</xdr:colOff>
      <xdr:row>72</xdr:row>
      <xdr:rowOff>132817</xdr:rowOff>
    </xdr:to>
    <xdr:cxnSp macro="">
      <xdr:nvCxnSpPr>
        <xdr:cNvPr id="622" name="直線コネクタ 621"/>
        <xdr:cNvCxnSpPr/>
      </xdr:nvCxnSpPr>
      <xdr:spPr>
        <a:xfrm>
          <a:off x="13703300" y="12411799"/>
          <a:ext cx="889000" cy="6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30023</xdr:rowOff>
    </xdr:from>
    <xdr:to>
      <xdr:col>21</xdr:col>
      <xdr:colOff>212725</xdr:colOff>
      <xdr:row>74</xdr:row>
      <xdr:rowOff>131623</xdr:rowOff>
    </xdr:to>
    <xdr:sp macro="" textlink="">
      <xdr:nvSpPr>
        <xdr:cNvPr id="623" name="フローチャート : 判断 622"/>
        <xdr:cNvSpPr/>
      </xdr:nvSpPr>
      <xdr:spPr>
        <a:xfrm>
          <a:off x="14541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122750</xdr:rowOff>
    </xdr:from>
    <xdr:ext cx="534377" cy="259045"/>
    <xdr:sp macro="" textlink="">
      <xdr:nvSpPr>
        <xdr:cNvPr id="624" name="テキスト ボックス 623"/>
        <xdr:cNvSpPr txBox="1"/>
      </xdr:nvSpPr>
      <xdr:spPr>
        <a:xfrm>
          <a:off x="14325111" y="128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134176</xdr:rowOff>
    </xdr:from>
    <xdr:to>
      <xdr:col>19</xdr:col>
      <xdr:colOff>644525</xdr:colOff>
      <xdr:row>72</xdr:row>
      <xdr:rowOff>67399</xdr:rowOff>
    </xdr:to>
    <xdr:cxnSp macro="">
      <xdr:nvCxnSpPr>
        <xdr:cNvPr id="625" name="直線コネクタ 624"/>
        <xdr:cNvCxnSpPr/>
      </xdr:nvCxnSpPr>
      <xdr:spPr>
        <a:xfrm>
          <a:off x="12814300" y="12307126"/>
          <a:ext cx="889000" cy="10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37249</xdr:rowOff>
    </xdr:from>
    <xdr:to>
      <xdr:col>20</xdr:col>
      <xdr:colOff>9525</xdr:colOff>
      <xdr:row>74</xdr:row>
      <xdr:rowOff>138849</xdr:rowOff>
    </xdr:to>
    <xdr:sp macro="" textlink="">
      <xdr:nvSpPr>
        <xdr:cNvPr id="626" name="フローチャート : 判断 625"/>
        <xdr:cNvSpPr/>
      </xdr:nvSpPr>
      <xdr:spPr>
        <a:xfrm>
          <a:off x="13652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129976</xdr:rowOff>
    </xdr:from>
    <xdr:ext cx="534377" cy="259045"/>
    <xdr:sp macro="" textlink="">
      <xdr:nvSpPr>
        <xdr:cNvPr id="627" name="テキスト ボックス 626"/>
        <xdr:cNvSpPr txBox="1"/>
      </xdr:nvSpPr>
      <xdr:spPr>
        <a:xfrm>
          <a:off x="13436111" y="12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32779</xdr:rowOff>
    </xdr:from>
    <xdr:to>
      <xdr:col>18</xdr:col>
      <xdr:colOff>492125</xdr:colOff>
      <xdr:row>74</xdr:row>
      <xdr:rowOff>134379</xdr:rowOff>
    </xdr:to>
    <xdr:sp macro="" textlink="">
      <xdr:nvSpPr>
        <xdr:cNvPr id="628" name="フローチャート : 判断 627"/>
        <xdr:cNvSpPr/>
      </xdr:nvSpPr>
      <xdr:spPr>
        <a:xfrm>
          <a:off x="12763500" y="127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125506</xdr:rowOff>
    </xdr:from>
    <xdr:ext cx="534377" cy="259045"/>
    <xdr:sp macro="" textlink="">
      <xdr:nvSpPr>
        <xdr:cNvPr id="629" name="テキスト ボックス 628"/>
        <xdr:cNvSpPr txBox="1"/>
      </xdr:nvSpPr>
      <xdr:spPr>
        <a:xfrm>
          <a:off x="12547111" y="128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68770</xdr:rowOff>
    </xdr:from>
    <xdr:to>
      <xdr:col>23</xdr:col>
      <xdr:colOff>568325</xdr:colOff>
      <xdr:row>72</xdr:row>
      <xdr:rowOff>170370</xdr:rowOff>
    </xdr:to>
    <xdr:sp macro="" textlink="">
      <xdr:nvSpPr>
        <xdr:cNvPr id="635" name="円/楕円 634"/>
        <xdr:cNvSpPr/>
      </xdr:nvSpPr>
      <xdr:spPr>
        <a:xfrm>
          <a:off x="16268700" y="124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91647</xdr:rowOff>
    </xdr:from>
    <xdr:ext cx="534377" cy="259045"/>
    <xdr:sp macro="" textlink="">
      <xdr:nvSpPr>
        <xdr:cNvPr id="636" name="公債費該当値テキスト"/>
        <xdr:cNvSpPr txBox="1"/>
      </xdr:nvSpPr>
      <xdr:spPr>
        <a:xfrm>
          <a:off x="16370300" y="1226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88,585</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136106</xdr:rowOff>
    </xdr:from>
    <xdr:to>
      <xdr:col>22</xdr:col>
      <xdr:colOff>415925</xdr:colOff>
      <xdr:row>73</xdr:row>
      <xdr:rowOff>66256</xdr:rowOff>
    </xdr:to>
    <xdr:sp macro="" textlink="">
      <xdr:nvSpPr>
        <xdr:cNvPr id="637" name="円/楕円 636"/>
        <xdr:cNvSpPr/>
      </xdr:nvSpPr>
      <xdr:spPr>
        <a:xfrm>
          <a:off x="15430500" y="124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82783</xdr:rowOff>
    </xdr:from>
    <xdr:ext cx="534377" cy="259045"/>
    <xdr:sp macro="" textlink="">
      <xdr:nvSpPr>
        <xdr:cNvPr id="638" name="テキスト ボックス 637"/>
        <xdr:cNvSpPr txBox="1"/>
      </xdr:nvSpPr>
      <xdr:spPr>
        <a:xfrm>
          <a:off x="15214111" y="1225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83,283</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82017</xdr:rowOff>
    </xdr:from>
    <xdr:to>
      <xdr:col>21</xdr:col>
      <xdr:colOff>212725</xdr:colOff>
      <xdr:row>73</xdr:row>
      <xdr:rowOff>12167</xdr:rowOff>
    </xdr:to>
    <xdr:sp macro="" textlink="">
      <xdr:nvSpPr>
        <xdr:cNvPr id="639" name="円/楕円 638"/>
        <xdr:cNvSpPr/>
      </xdr:nvSpPr>
      <xdr:spPr>
        <a:xfrm>
          <a:off x="14541500" y="1242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28694</xdr:rowOff>
    </xdr:from>
    <xdr:ext cx="534377" cy="259045"/>
    <xdr:sp macro="" textlink="">
      <xdr:nvSpPr>
        <xdr:cNvPr id="640" name="テキスト ボックス 639"/>
        <xdr:cNvSpPr txBox="1"/>
      </xdr:nvSpPr>
      <xdr:spPr>
        <a:xfrm>
          <a:off x="14325111" y="1220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87,542</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16599</xdr:rowOff>
    </xdr:from>
    <xdr:to>
      <xdr:col>20</xdr:col>
      <xdr:colOff>9525</xdr:colOff>
      <xdr:row>72</xdr:row>
      <xdr:rowOff>118199</xdr:rowOff>
    </xdr:to>
    <xdr:sp macro="" textlink="">
      <xdr:nvSpPr>
        <xdr:cNvPr id="641" name="円/楕円 640"/>
        <xdr:cNvSpPr/>
      </xdr:nvSpPr>
      <xdr:spPr>
        <a:xfrm>
          <a:off x="13652500" y="1236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134726</xdr:rowOff>
    </xdr:from>
    <xdr:ext cx="534377" cy="259045"/>
    <xdr:sp macro="" textlink="">
      <xdr:nvSpPr>
        <xdr:cNvPr id="642" name="テキスト ボックス 641"/>
        <xdr:cNvSpPr txBox="1"/>
      </xdr:nvSpPr>
      <xdr:spPr>
        <a:xfrm>
          <a:off x="13436111" y="121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92,693</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83376</xdr:rowOff>
    </xdr:from>
    <xdr:to>
      <xdr:col>18</xdr:col>
      <xdr:colOff>492125</xdr:colOff>
      <xdr:row>72</xdr:row>
      <xdr:rowOff>13526</xdr:rowOff>
    </xdr:to>
    <xdr:sp macro="" textlink="">
      <xdr:nvSpPr>
        <xdr:cNvPr id="643" name="円/楕円 642"/>
        <xdr:cNvSpPr/>
      </xdr:nvSpPr>
      <xdr:spPr>
        <a:xfrm>
          <a:off x="12763500" y="1225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30053</xdr:rowOff>
    </xdr:from>
    <xdr:ext cx="599010" cy="259045"/>
    <xdr:sp macro="" textlink="">
      <xdr:nvSpPr>
        <xdr:cNvPr id="644" name="テキスト ボックス 643"/>
        <xdr:cNvSpPr txBox="1"/>
      </xdr:nvSpPr>
      <xdr:spPr>
        <a:xfrm>
          <a:off x="12514794" y="120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8" name="テキスト ボックス 65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0" name="テキスト ボックス 65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2" name="テキスト ボックス 66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64" name="テキスト ボックス 66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22152</xdr:rowOff>
    </xdr:from>
    <xdr:to>
      <xdr:col>23</xdr:col>
      <xdr:colOff>516889</xdr:colOff>
      <xdr:row>99</xdr:row>
      <xdr:rowOff>43261</xdr:rowOff>
    </xdr:to>
    <xdr:cxnSp macro="">
      <xdr:nvCxnSpPr>
        <xdr:cNvPr id="668" name="直線コネクタ 667"/>
        <xdr:cNvCxnSpPr/>
      </xdr:nvCxnSpPr>
      <xdr:spPr>
        <a:xfrm flipV="1">
          <a:off x="16317595" y="15452652"/>
          <a:ext cx="1269" cy="15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64371</xdr:rowOff>
    </xdr:from>
    <xdr:ext cx="378565" cy="259045"/>
    <xdr:sp macro="" textlink="">
      <xdr:nvSpPr>
        <xdr:cNvPr id="669" name="積立金最小値テキスト"/>
        <xdr:cNvSpPr txBox="1"/>
      </xdr:nvSpPr>
      <xdr:spPr>
        <a:xfrm>
          <a:off x="16370300" y="17037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23</xdr:col>
      <xdr:colOff>428625</xdr:colOff>
      <xdr:row>99</xdr:row>
      <xdr:rowOff>43261</xdr:rowOff>
    </xdr:from>
    <xdr:to>
      <xdr:col>23</xdr:col>
      <xdr:colOff>606425</xdr:colOff>
      <xdr:row>99</xdr:row>
      <xdr:rowOff>43261</xdr:rowOff>
    </xdr:to>
    <xdr:cxnSp macro="">
      <xdr:nvCxnSpPr>
        <xdr:cNvPr id="670" name="直線コネクタ 669"/>
        <xdr:cNvCxnSpPr/>
      </xdr:nvCxnSpPr>
      <xdr:spPr>
        <a:xfrm>
          <a:off x="16230600" y="17016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140279</xdr:rowOff>
    </xdr:from>
    <xdr:ext cx="690189" cy="259045"/>
    <xdr:sp macro="" textlink="">
      <xdr:nvSpPr>
        <xdr:cNvPr id="671" name="積立金最大値テキスト"/>
        <xdr:cNvSpPr txBox="1"/>
      </xdr:nvSpPr>
      <xdr:spPr>
        <a:xfrm>
          <a:off x="16370300" y="152278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1,232,557</a:t>
          </a:r>
          <a:endParaRPr kumimoji="1" lang="ja-JP" altLang="en-US" sz="1000" b="1">
            <a:latin typeface="ＭＳ Ｐゴシック"/>
          </a:endParaRPr>
        </a:p>
      </xdr:txBody>
    </xdr:sp>
    <xdr:clientData/>
  </xdr:oneCellAnchor>
  <xdr:twoCellAnchor>
    <xdr:from>
      <xdr:col>23</xdr:col>
      <xdr:colOff>428625</xdr:colOff>
      <xdr:row>90</xdr:row>
      <xdr:rowOff>22152</xdr:rowOff>
    </xdr:from>
    <xdr:to>
      <xdr:col>23</xdr:col>
      <xdr:colOff>606425</xdr:colOff>
      <xdr:row>90</xdr:row>
      <xdr:rowOff>22152</xdr:rowOff>
    </xdr:to>
    <xdr:cxnSp macro="">
      <xdr:nvCxnSpPr>
        <xdr:cNvPr id="672" name="直線コネクタ 671"/>
        <xdr:cNvCxnSpPr/>
      </xdr:nvCxnSpPr>
      <xdr:spPr>
        <a:xfrm>
          <a:off x="16230600" y="154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285</xdr:rowOff>
    </xdr:from>
    <xdr:to>
      <xdr:col>23</xdr:col>
      <xdr:colOff>517525</xdr:colOff>
      <xdr:row>99</xdr:row>
      <xdr:rowOff>24188</xdr:rowOff>
    </xdr:to>
    <xdr:cxnSp macro="">
      <xdr:nvCxnSpPr>
        <xdr:cNvPr id="673" name="直線コネクタ 672"/>
        <xdr:cNvCxnSpPr/>
      </xdr:nvCxnSpPr>
      <xdr:spPr>
        <a:xfrm>
          <a:off x="15481300" y="16973835"/>
          <a:ext cx="838200" cy="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153272</xdr:rowOff>
    </xdr:from>
    <xdr:ext cx="534377" cy="259045"/>
    <xdr:sp macro="" textlink="">
      <xdr:nvSpPr>
        <xdr:cNvPr id="674" name="積立金平均値テキスト"/>
        <xdr:cNvSpPr txBox="1"/>
      </xdr:nvSpPr>
      <xdr:spPr>
        <a:xfrm>
          <a:off x="16370300" y="167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27,327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130395</xdr:rowOff>
    </xdr:from>
    <xdr:to>
      <xdr:col>23</xdr:col>
      <xdr:colOff>568325</xdr:colOff>
      <xdr:row>99</xdr:row>
      <xdr:rowOff>60545</xdr:rowOff>
    </xdr:to>
    <xdr:sp macro="" textlink="">
      <xdr:nvSpPr>
        <xdr:cNvPr id="675" name="フローチャート : 判断 674"/>
        <xdr:cNvSpPr/>
      </xdr:nvSpPr>
      <xdr:spPr>
        <a:xfrm>
          <a:off x="162687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285</xdr:rowOff>
    </xdr:from>
    <xdr:to>
      <xdr:col>22</xdr:col>
      <xdr:colOff>365125</xdr:colOff>
      <xdr:row>99</xdr:row>
      <xdr:rowOff>2916</xdr:rowOff>
    </xdr:to>
    <xdr:cxnSp macro="">
      <xdr:nvCxnSpPr>
        <xdr:cNvPr id="676" name="直線コネクタ 675"/>
        <xdr:cNvCxnSpPr/>
      </xdr:nvCxnSpPr>
      <xdr:spPr>
        <a:xfrm flipV="1">
          <a:off x="14592300" y="16973835"/>
          <a:ext cx="889000" cy="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136274</xdr:rowOff>
    </xdr:from>
    <xdr:to>
      <xdr:col>22</xdr:col>
      <xdr:colOff>415925</xdr:colOff>
      <xdr:row>99</xdr:row>
      <xdr:rowOff>66424</xdr:rowOff>
    </xdr:to>
    <xdr:sp macro="" textlink="">
      <xdr:nvSpPr>
        <xdr:cNvPr id="677" name="フローチャート : 判断 676"/>
        <xdr:cNvSpPr/>
      </xdr:nvSpPr>
      <xdr:spPr>
        <a:xfrm>
          <a:off x="15430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57551</xdr:rowOff>
    </xdr:from>
    <xdr:ext cx="534377" cy="259045"/>
    <xdr:sp macro="" textlink="">
      <xdr:nvSpPr>
        <xdr:cNvPr id="678" name="テキスト ボックス 677"/>
        <xdr:cNvSpPr txBox="1"/>
      </xdr:nvSpPr>
      <xdr:spPr>
        <a:xfrm>
          <a:off x="15214111" y="170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2916</xdr:rowOff>
    </xdr:from>
    <xdr:to>
      <xdr:col>21</xdr:col>
      <xdr:colOff>161925</xdr:colOff>
      <xdr:row>99</xdr:row>
      <xdr:rowOff>14368</xdr:rowOff>
    </xdr:to>
    <xdr:cxnSp macro="">
      <xdr:nvCxnSpPr>
        <xdr:cNvPr id="679" name="直線コネクタ 678"/>
        <xdr:cNvCxnSpPr/>
      </xdr:nvCxnSpPr>
      <xdr:spPr>
        <a:xfrm flipV="1">
          <a:off x="13703300" y="16976466"/>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147988</xdr:rowOff>
    </xdr:from>
    <xdr:to>
      <xdr:col>21</xdr:col>
      <xdr:colOff>212725</xdr:colOff>
      <xdr:row>99</xdr:row>
      <xdr:rowOff>78138</xdr:rowOff>
    </xdr:to>
    <xdr:sp macro="" textlink="">
      <xdr:nvSpPr>
        <xdr:cNvPr id="680" name="フローチャート : 判断 679"/>
        <xdr:cNvSpPr/>
      </xdr:nvSpPr>
      <xdr:spPr>
        <a:xfrm>
          <a:off x="14541500" y="1695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69265</xdr:rowOff>
    </xdr:from>
    <xdr:ext cx="534377" cy="259045"/>
    <xdr:sp macro="" textlink="">
      <xdr:nvSpPr>
        <xdr:cNvPr id="681" name="テキスト ボックス 680"/>
        <xdr:cNvSpPr txBox="1"/>
      </xdr:nvSpPr>
      <xdr:spPr>
        <a:xfrm>
          <a:off x="14325111" y="1704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11495</xdr:rowOff>
    </xdr:from>
    <xdr:to>
      <xdr:col>19</xdr:col>
      <xdr:colOff>644525</xdr:colOff>
      <xdr:row>99</xdr:row>
      <xdr:rowOff>14368</xdr:rowOff>
    </xdr:to>
    <xdr:cxnSp macro="">
      <xdr:nvCxnSpPr>
        <xdr:cNvPr id="682" name="直線コネクタ 681"/>
        <xdr:cNvCxnSpPr/>
      </xdr:nvCxnSpPr>
      <xdr:spPr>
        <a:xfrm>
          <a:off x="12814300" y="16985045"/>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136009</xdr:rowOff>
    </xdr:from>
    <xdr:to>
      <xdr:col>20</xdr:col>
      <xdr:colOff>9525</xdr:colOff>
      <xdr:row>99</xdr:row>
      <xdr:rowOff>66159</xdr:rowOff>
    </xdr:to>
    <xdr:sp macro="" textlink="">
      <xdr:nvSpPr>
        <xdr:cNvPr id="683" name="フローチャート : 判断 682"/>
        <xdr:cNvSpPr/>
      </xdr:nvSpPr>
      <xdr:spPr>
        <a:xfrm>
          <a:off x="13652500" y="1693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57286</xdr:rowOff>
    </xdr:from>
    <xdr:ext cx="534377" cy="259045"/>
    <xdr:sp macro="" textlink="">
      <xdr:nvSpPr>
        <xdr:cNvPr id="684" name="テキスト ボックス 683"/>
        <xdr:cNvSpPr txBox="1"/>
      </xdr:nvSpPr>
      <xdr:spPr>
        <a:xfrm>
          <a:off x="13436111" y="1703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128074</xdr:rowOff>
    </xdr:from>
    <xdr:to>
      <xdr:col>18</xdr:col>
      <xdr:colOff>492125</xdr:colOff>
      <xdr:row>99</xdr:row>
      <xdr:rowOff>58224</xdr:rowOff>
    </xdr:to>
    <xdr:sp macro="" textlink="">
      <xdr:nvSpPr>
        <xdr:cNvPr id="685" name="フローチャート : 判断 684"/>
        <xdr:cNvSpPr/>
      </xdr:nvSpPr>
      <xdr:spPr>
        <a:xfrm>
          <a:off x="12763500" y="169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74751</xdr:rowOff>
    </xdr:from>
    <xdr:ext cx="534377" cy="259045"/>
    <xdr:sp macro="" textlink="">
      <xdr:nvSpPr>
        <xdr:cNvPr id="686" name="テキスト ボックス 685"/>
        <xdr:cNvSpPr txBox="1"/>
      </xdr:nvSpPr>
      <xdr:spPr>
        <a:xfrm>
          <a:off x="12547111" y="1670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144838</xdr:rowOff>
    </xdr:from>
    <xdr:to>
      <xdr:col>23</xdr:col>
      <xdr:colOff>568325</xdr:colOff>
      <xdr:row>99</xdr:row>
      <xdr:rowOff>74988</xdr:rowOff>
    </xdr:to>
    <xdr:sp macro="" textlink="">
      <xdr:nvSpPr>
        <xdr:cNvPr id="692" name="円/楕円 691"/>
        <xdr:cNvSpPr/>
      </xdr:nvSpPr>
      <xdr:spPr>
        <a:xfrm>
          <a:off x="16268700" y="169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108821</xdr:rowOff>
    </xdr:from>
    <xdr:ext cx="534377" cy="259045"/>
    <xdr:sp macro="" textlink="">
      <xdr:nvSpPr>
        <xdr:cNvPr id="693" name="積立金該当値テキスト"/>
        <xdr:cNvSpPr txBox="1"/>
      </xdr:nvSpPr>
      <xdr:spPr>
        <a:xfrm>
          <a:off x="16370300" y="1691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15,954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120935</xdr:rowOff>
    </xdr:from>
    <xdr:to>
      <xdr:col>22</xdr:col>
      <xdr:colOff>415925</xdr:colOff>
      <xdr:row>99</xdr:row>
      <xdr:rowOff>51085</xdr:rowOff>
    </xdr:to>
    <xdr:sp macro="" textlink="">
      <xdr:nvSpPr>
        <xdr:cNvPr id="694" name="円/楕円 693"/>
        <xdr:cNvSpPr/>
      </xdr:nvSpPr>
      <xdr:spPr>
        <a:xfrm>
          <a:off x="15430500" y="169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67612</xdr:rowOff>
    </xdr:from>
    <xdr:ext cx="534377" cy="259045"/>
    <xdr:sp macro="" textlink="">
      <xdr:nvSpPr>
        <xdr:cNvPr id="695" name="テキスト ボックス 694"/>
        <xdr:cNvSpPr txBox="1"/>
      </xdr:nvSpPr>
      <xdr:spPr>
        <a:xfrm>
          <a:off x="15214111" y="1669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34,776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123566</xdr:rowOff>
    </xdr:from>
    <xdr:to>
      <xdr:col>21</xdr:col>
      <xdr:colOff>212725</xdr:colOff>
      <xdr:row>99</xdr:row>
      <xdr:rowOff>53716</xdr:rowOff>
    </xdr:to>
    <xdr:sp macro="" textlink="">
      <xdr:nvSpPr>
        <xdr:cNvPr id="696" name="円/楕円 695"/>
        <xdr:cNvSpPr/>
      </xdr:nvSpPr>
      <xdr:spPr>
        <a:xfrm>
          <a:off x="14541500" y="169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70243</xdr:rowOff>
    </xdr:from>
    <xdr:ext cx="534377" cy="259045"/>
    <xdr:sp macro="" textlink="">
      <xdr:nvSpPr>
        <xdr:cNvPr id="697" name="テキスト ボックス 696"/>
        <xdr:cNvSpPr txBox="1"/>
      </xdr:nvSpPr>
      <xdr:spPr>
        <a:xfrm>
          <a:off x="14325111" y="167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135018</xdr:rowOff>
    </xdr:from>
    <xdr:to>
      <xdr:col>20</xdr:col>
      <xdr:colOff>9525</xdr:colOff>
      <xdr:row>99</xdr:row>
      <xdr:rowOff>65168</xdr:rowOff>
    </xdr:to>
    <xdr:sp macro="" textlink="">
      <xdr:nvSpPr>
        <xdr:cNvPr id="698" name="円/楕円 697"/>
        <xdr:cNvSpPr/>
      </xdr:nvSpPr>
      <xdr:spPr>
        <a:xfrm>
          <a:off x="13652500" y="1693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81695</xdr:rowOff>
    </xdr:from>
    <xdr:ext cx="534377" cy="259045"/>
    <xdr:sp macro="" textlink="">
      <xdr:nvSpPr>
        <xdr:cNvPr id="699" name="テキスト ボックス 698"/>
        <xdr:cNvSpPr txBox="1"/>
      </xdr:nvSpPr>
      <xdr:spPr>
        <a:xfrm>
          <a:off x="13436111" y="1671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132145</xdr:rowOff>
    </xdr:from>
    <xdr:to>
      <xdr:col>18</xdr:col>
      <xdr:colOff>492125</xdr:colOff>
      <xdr:row>99</xdr:row>
      <xdr:rowOff>62295</xdr:rowOff>
    </xdr:to>
    <xdr:sp macro="" textlink="">
      <xdr:nvSpPr>
        <xdr:cNvPr id="700" name="円/楕円 699"/>
        <xdr:cNvSpPr/>
      </xdr:nvSpPr>
      <xdr:spPr>
        <a:xfrm>
          <a:off x="12763500" y="169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53422</xdr:rowOff>
    </xdr:from>
    <xdr:ext cx="534377" cy="259045"/>
    <xdr:sp macro="" textlink="">
      <xdr:nvSpPr>
        <xdr:cNvPr id="701" name="テキスト ボックス 700"/>
        <xdr:cNvSpPr txBox="1"/>
      </xdr:nvSpPr>
      <xdr:spPr>
        <a:xfrm>
          <a:off x="12547111" y="1702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81041</xdr:rowOff>
    </xdr:from>
    <xdr:to>
      <xdr:col>32</xdr:col>
      <xdr:colOff>186689</xdr:colOff>
      <xdr:row>38</xdr:row>
      <xdr:rowOff>139700</xdr:rowOff>
    </xdr:to>
    <xdr:cxnSp macro="">
      <xdr:nvCxnSpPr>
        <xdr:cNvPr id="723" name="直線コネクタ 722"/>
        <xdr:cNvCxnSpPr/>
      </xdr:nvCxnSpPr>
      <xdr:spPr>
        <a:xfrm flipV="1">
          <a:off x="22159595" y="5395991"/>
          <a:ext cx="1269" cy="125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27718</xdr:rowOff>
    </xdr:from>
    <xdr:ext cx="534377" cy="259045"/>
    <xdr:sp macro="" textlink="">
      <xdr:nvSpPr>
        <xdr:cNvPr id="726" name="投資及び出資金最大値テキスト"/>
        <xdr:cNvSpPr txBox="1"/>
      </xdr:nvSpPr>
      <xdr:spPr>
        <a:xfrm>
          <a:off x="22212300" y="51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27,533</a:t>
          </a:r>
          <a:endParaRPr kumimoji="1" lang="ja-JP" altLang="en-US" sz="1000" b="1">
            <a:latin typeface="ＭＳ Ｐゴシック"/>
          </a:endParaRPr>
        </a:p>
      </xdr:txBody>
    </xdr:sp>
    <xdr:clientData/>
  </xdr:oneCellAnchor>
  <xdr:twoCellAnchor>
    <xdr:from>
      <xdr:col>32</xdr:col>
      <xdr:colOff>98425</xdr:colOff>
      <xdr:row>31</xdr:row>
      <xdr:rowOff>81041</xdr:rowOff>
    </xdr:from>
    <xdr:to>
      <xdr:col>32</xdr:col>
      <xdr:colOff>276225</xdr:colOff>
      <xdr:row>31</xdr:row>
      <xdr:rowOff>81041</xdr:rowOff>
    </xdr:to>
    <xdr:cxnSp macro="">
      <xdr:nvCxnSpPr>
        <xdr:cNvPr id="727" name="直線コネクタ 726"/>
        <xdr:cNvCxnSpPr/>
      </xdr:nvCxnSpPr>
      <xdr:spPr>
        <a:xfrm>
          <a:off x="22072600" y="539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8" name="直線コネクタ 72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124807</xdr:rowOff>
    </xdr:from>
    <xdr:ext cx="469744" cy="259045"/>
    <xdr:sp macro="" textlink="">
      <xdr:nvSpPr>
        <xdr:cNvPr id="729" name="投資及び出資金平均値テキスト"/>
        <xdr:cNvSpPr txBox="1"/>
      </xdr:nvSpPr>
      <xdr:spPr>
        <a:xfrm>
          <a:off x="22212300" y="6297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101930</xdr:rowOff>
    </xdr:from>
    <xdr:to>
      <xdr:col>32</xdr:col>
      <xdr:colOff>238125</xdr:colOff>
      <xdr:row>38</xdr:row>
      <xdr:rowOff>32080</xdr:rowOff>
    </xdr:to>
    <xdr:sp macro="" textlink="">
      <xdr:nvSpPr>
        <xdr:cNvPr id="730" name="フローチャート : 判断 729"/>
        <xdr:cNvSpPr/>
      </xdr:nvSpPr>
      <xdr:spPr>
        <a:xfrm>
          <a:off x="22110700" y="64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130825</xdr:rowOff>
    </xdr:from>
    <xdr:to>
      <xdr:col>31</xdr:col>
      <xdr:colOff>85725</xdr:colOff>
      <xdr:row>38</xdr:row>
      <xdr:rowOff>60975</xdr:rowOff>
    </xdr:to>
    <xdr:sp macro="" textlink="">
      <xdr:nvSpPr>
        <xdr:cNvPr id="732" name="フローチャート : 判断 731"/>
        <xdr:cNvSpPr/>
      </xdr:nvSpPr>
      <xdr:spPr>
        <a:xfrm>
          <a:off x="21272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77502</xdr:rowOff>
    </xdr:from>
    <xdr:ext cx="469744" cy="259045"/>
    <xdr:sp macro="" textlink="">
      <xdr:nvSpPr>
        <xdr:cNvPr id="733" name="テキスト ボックス 732"/>
        <xdr:cNvSpPr txBox="1"/>
      </xdr:nvSpPr>
      <xdr:spPr>
        <a:xfrm>
          <a:off x="21088427"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4" name="直線コネクタ 73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35" name="フローチャート : 判断 734"/>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79239</xdr:rowOff>
    </xdr:from>
    <xdr:ext cx="469744" cy="259045"/>
    <xdr:sp macro="" textlink="">
      <xdr:nvSpPr>
        <xdr:cNvPr id="736" name="テキスト ボックス 735"/>
        <xdr:cNvSpPr txBox="1"/>
      </xdr:nvSpPr>
      <xdr:spPr>
        <a:xfrm>
          <a:off x="20199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7" name="直線コネクタ 73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8" name="フローチャート : 判断 737"/>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9" name="テキスト ボックス 738"/>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40" name="フローチャート : 判断 739"/>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120662</xdr:rowOff>
    </xdr:from>
    <xdr:ext cx="469744" cy="259045"/>
    <xdr:sp macro="" textlink="">
      <xdr:nvSpPr>
        <xdr:cNvPr id="741" name="テキスト ボックス 740"/>
        <xdr:cNvSpPr txBox="1"/>
      </xdr:nvSpPr>
      <xdr:spPr>
        <a:xfrm>
          <a:off x="18421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7" name="円/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9" name="円/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0" name="テキスト ボックス 74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1" name="円/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2" name="テキスト ボックス 75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3" name="円/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4" name="テキスト ボックス 75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5" name="円/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6" name="テキスト ボックス 75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8" name="テキスト ボックス 77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85579</xdr:rowOff>
    </xdr:from>
    <xdr:to>
      <xdr:col>32</xdr:col>
      <xdr:colOff>186689</xdr:colOff>
      <xdr:row>59</xdr:row>
      <xdr:rowOff>44450</xdr:rowOff>
    </xdr:to>
    <xdr:cxnSp macro="">
      <xdr:nvCxnSpPr>
        <xdr:cNvPr id="780" name="直線コネクタ 779"/>
        <xdr:cNvCxnSpPr/>
      </xdr:nvCxnSpPr>
      <xdr:spPr>
        <a:xfrm flipV="1">
          <a:off x="22159595" y="8658079"/>
          <a:ext cx="1269" cy="150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32256</xdr:rowOff>
    </xdr:from>
    <xdr:ext cx="534377" cy="259045"/>
    <xdr:sp macro="" textlink="">
      <xdr:nvSpPr>
        <xdr:cNvPr id="783" name="貸付金最大値テキスト"/>
        <xdr:cNvSpPr txBox="1"/>
      </xdr:nvSpPr>
      <xdr:spPr>
        <a:xfrm>
          <a:off x="22212300" y="843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78,841</a:t>
          </a:r>
          <a:endParaRPr kumimoji="1" lang="ja-JP" altLang="en-US" sz="1000" b="1">
            <a:latin typeface="ＭＳ Ｐゴシック"/>
          </a:endParaRPr>
        </a:p>
      </xdr:txBody>
    </xdr:sp>
    <xdr:clientData/>
  </xdr:oneCellAnchor>
  <xdr:twoCellAnchor>
    <xdr:from>
      <xdr:col>32</xdr:col>
      <xdr:colOff>98425</xdr:colOff>
      <xdr:row>50</xdr:row>
      <xdr:rowOff>85579</xdr:rowOff>
    </xdr:from>
    <xdr:to>
      <xdr:col>32</xdr:col>
      <xdr:colOff>276225</xdr:colOff>
      <xdr:row>50</xdr:row>
      <xdr:rowOff>85579</xdr:rowOff>
    </xdr:to>
    <xdr:cxnSp macro="">
      <xdr:nvCxnSpPr>
        <xdr:cNvPr id="784" name="直線コネクタ 783"/>
        <xdr:cNvCxnSpPr/>
      </xdr:nvCxnSpPr>
      <xdr:spPr>
        <a:xfrm>
          <a:off x="22072600" y="865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62871</xdr:rowOff>
    </xdr:from>
    <xdr:to>
      <xdr:col>32</xdr:col>
      <xdr:colOff>187325</xdr:colOff>
      <xdr:row>58</xdr:row>
      <xdr:rowOff>169990</xdr:rowOff>
    </xdr:to>
    <xdr:cxnSp macro="">
      <xdr:nvCxnSpPr>
        <xdr:cNvPr id="785" name="直線コネクタ 784"/>
        <xdr:cNvCxnSpPr/>
      </xdr:nvCxnSpPr>
      <xdr:spPr>
        <a:xfrm flipV="1">
          <a:off x="21323300" y="9835521"/>
          <a:ext cx="838200" cy="27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61631</xdr:rowOff>
    </xdr:from>
    <xdr:ext cx="469744" cy="259045"/>
    <xdr:sp macro="" textlink="">
      <xdr:nvSpPr>
        <xdr:cNvPr id="786" name="貸付金平均値テキスト"/>
        <xdr:cNvSpPr txBox="1"/>
      </xdr:nvSpPr>
      <xdr:spPr>
        <a:xfrm>
          <a:off x="22212300" y="10005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83204</xdr:rowOff>
    </xdr:from>
    <xdr:to>
      <xdr:col>32</xdr:col>
      <xdr:colOff>238125</xdr:colOff>
      <xdr:row>59</xdr:row>
      <xdr:rowOff>13354</xdr:rowOff>
    </xdr:to>
    <xdr:sp macro="" textlink="">
      <xdr:nvSpPr>
        <xdr:cNvPr id="787" name="フローチャート : 判断 786"/>
        <xdr:cNvSpPr/>
      </xdr:nvSpPr>
      <xdr:spPr>
        <a:xfrm>
          <a:off x="22110700" y="1002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156464</xdr:rowOff>
    </xdr:from>
    <xdr:to>
      <xdr:col>31</xdr:col>
      <xdr:colOff>34925</xdr:colOff>
      <xdr:row>58</xdr:row>
      <xdr:rowOff>169990</xdr:rowOff>
    </xdr:to>
    <xdr:cxnSp macro="">
      <xdr:nvCxnSpPr>
        <xdr:cNvPr id="788" name="直線コネクタ 787"/>
        <xdr:cNvCxnSpPr/>
      </xdr:nvCxnSpPr>
      <xdr:spPr>
        <a:xfrm>
          <a:off x="20434300" y="10100564"/>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79051</xdr:rowOff>
    </xdr:from>
    <xdr:to>
      <xdr:col>31</xdr:col>
      <xdr:colOff>85725</xdr:colOff>
      <xdr:row>59</xdr:row>
      <xdr:rowOff>9201</xdr:rowOff>
    </xdr:to>
    <xdr:sp macro="" textlink="">
      <xdr:nvSpPr>
        <xdr:cNvPr id="789" name="フローチャート : 判断 788"/>
        <xdr:cNvSpPr/>
      </xdr:nvSpPr>
      <xdr:spPr>
        <a:xfrm>
          <a:off x="21272500" y="1002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25728</xdr:rowOff>
    </xdr:from>
    <xdr:ext cx="469744" cy="259045"/>
    <xdr:sp macro="" textlink="">
      <xdr:nvSpPr>
        <xdr:cNvPr id="790" name="テキスト ボックス 789"/>
        <xdr:cNvSpPr txBox="1"/>
      </xdr:nvSpPr>
      <xdr:spPr>
        <a:xfrm>
          <a:off x="21088427" y="97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143415</xdr:rowOff>
    </xdr:from>
    <xdr:to>
      <xdr:col>29</xdr:col>
      <xdr:colOff>517525</xdr:colOff>
      <xdr:row>58</xdr:row>
      <xdr:rowOff>156464</xdr:rowOff>
    </xdr:to>
    <xdr:cxnSp macro="">
      <xdr:nvCxnSpPr>
        <xdr:cNvPr id="791" name="直線コネクタ 790"/>
        <xdr:cNvCxnSpPr/>
      </xdr:nvCxnSpPr>
      <xdr:spPr>
        <a:xfrm>
          <a:off x="19545300" y="10087515"/>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59010</xdr:rowOff>
    </xdr:from>
    <xdr:to>
      <xdr:col>29</xdr:col>
      <xdr:colOff>568325</xdr:colOff>
      <xdr:row>58</xdr:row>
      <xdr:rowOff>160610</xdr:rowOff>
    </xdr:to>
    <xdr:sp macro="" textlink="">
      <xdr:nvSpPr>
        <xdr:cNvPr id="792" name="フローチャート : 判断 791"/>
        <xdr:cNvSpPr/>
      </xdr:nvSpPr>
      <xdr:spPr>
        <a:xfrm>
          <a:off x="20383500" y="100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5687</xdr:rowOff>
    </xdr:from>
    <xdr:ext cx="469744" cy="259045"/>
    <xdr:sp macro="" textlink="">
      <xdr:nvSpPr>
        <xdr:cNvPr id="793" name="テキスト ボックス 792"/>
        <xdr:cNvSpPr txBox="1"/>
      </xdr:nvSpPr>
      <xdr:spPr>
        <a:xfrm>
          <a:off x="20199427" y="977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12770</xdr:rowOff>
    </xdr:from>
    <xdr:to>
      <xdr:col>28</xdr:col>
      <xdr:colOff>314325</xdr:colOff>
      <xdr:row>58</xdr:row>
      <xdr:rowOff>143415</xdr:rowOff>
    </xdr:to>
    <xdr:cxnSp macro="">
      <xdr:nvCxnSpPr>
        <xdr:cNvPr id="794" name="直線コネクタ 793"/>
        <xdr:cNvCxnSpPr/>
      </xdr:nvCxnSpPr>
      <xdr:spPr>
        <a:xfrm>
          <a:off x="18656300" y="9956870"/>
          <a:ext cx="889000" cy="13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50914</xdr:rowOff>
    </xdr:from>
    <xdr:to>
      <xdr:col>28</xdr:col>
      <xdr:colOff>365125</xdr:colOff>
      <xdr:row>58</xdr:row>
      <xdr:rowOff>152514</xdr:rowOff>
    </xdr:to>
    <xdr:sp macro="" textlink="">
      <xdr:nvSpPr>
        <xdr:cNvPr id="795" name="フローチャート : 判断 794"/>
        <xdr:cNvSpPr/>
      </xdr:nvSpPr>
      <xdr:spPr>
        <a:xfrm>
          <a:off x="19494500" y="99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169041</xdr:rowOff>
    </xdr:from>
    <xdr:ext cx="469744" cy="259045"/>
    <xdr:sp macro="" textlink="">
      <xdr:nvSpPr>
        <xdr:cNvPr id="796" name="テキスト ボックス 795"/>
        <xdr:cNvSpPr txBox="1"/>
      </xdr:nvSpPr>
      <xdr:spPr>
        <a:xfrm>
          <a:off x="19310427" y="97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50953</xdr:rowOff>
    </xdr:from>
    <xdr:to>
      <xdr:col>27</xdr:col>
      <xdr:colOff>161925</xdr:colOff>
      <xdr:row>58</xdr:row>
      <xdr:rowOff>152553</xdr:rowOff>
    </xdr:to>
    <xdr:sp macro="" textlink="">
      <xdr:nvSpPr>
        <xdr:cNvPr id="797" name="フローチャート : 判断 796"/>
        <xdr:cNvSpPr/>
      </xdr:nvSpPr>
      <xdr:spPr>
        <a:xfrm>
          <a:off x="18605500" y="999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143680</xdr:rowOff>
    </xdr:from>
    <xdr:ext cx="469744" cy="259045"/>
    <xdr:sp macro="" textlink="">
      <xdr:nvSpPr>
        <xdr:cNvPr id="798" name="テキスト ボックス 797"/>
        <xdr:cNvSpPr txBox="1"/>
      </xdr:nvSpPr>
      <xdr:spPr>
        <a:xfrm>
          <a:off x="18421427" y="1008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12071</xdr:rowOff>
    </xdr:from>
    <xdr:to>
      <xdr:col>32</xdr:col>
      <xdr:colOff>238125</xdr:colOff>
      <xdr:row>57</xdr:row>
      <xdr:rowOff>113671</xdr:rowOff>
    </xdr:to>
    <xdr:sp macro="" textlink="">
      <xdr:nvSpPr>
        <xdr:cNvPr id="804" name="円/楕円 803"/>
        <xdr:cNvSpPr/>
      </xdr:nvSpPr>
      <xdr:spPr>
        <a:xfrm>
          <a:off x="22110700" y="97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34948</xdr:rowOff>
    </xdr:from>
    <xdr:ext cx="534377" cy="259045"/>
    <xdr:sp macro="" textlink="">
      <xdr:nvSpPr>
        <xdr:cNvPr id="805" name="貸付金該当値テキスト"/>
        <xdr:cNvSpPr txBox="1"/>
      </xdr:nvSpPr>
      <xdr:spPr>
        <a:xfrm>
          <a:off x="22212300" y="963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17,033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119190</xdr:rowOff>
    </xdr:from>
    <xdr:to>
      <xdr:col>31</xdr:col>
      <xdr:colOff>85725</xdr:colOff>
      <xdr:row>59</xdr:row>
      <xdr:rowOff>49340</xdr:rowOff>
    </xdr:to>
    <xdr:sp macro="" textlink="">
      <xdr:nvSpPr>
        <xdr:cNvPr id="806" name="円/楕円 805"/>
        <xdr:cNvSpPr/>
      </xdr:nvSpPr>
      <xdr:spPr>
        <a:xfrm>
          <a:off x="21272500" y="100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40467</xdr:rowOff>
    </xdr:from>
    <xdr:ext cx="469744" cy="259045"/>
    <xdr:sp macro="" textlink="">
      <xdr:nvSpPr>
        <xdr:cNvPr id="807" name="テキスト ボックス 806"/>
        <xdr:cNvSpPr txBox="1"/>
      </xdr:nvSpPr>
      <xdr:spPr>
        <a:xfrm>
          <a:off x="21088427"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105664</xdr:rowOff>
    </xdr:from>
    <xdr:to>
      <xdr:col>29</xdr:col>
      <xdr:colOff>568325</xdr:colOff>
      <xdr:row>59</xdr:row>
      <xdr:rowOff>35814</xdr:rowOff>
    </xdr:to>
    <xdr:sp macro="" textlink="">
      <xdr:nvSpPr>
        <xdr:cNvPr id="808" name="円/楕円 807"/>
        <xdr:cNvSpPr/>
      </xdr:nvSpPr>
      <xdr:spPr>
        <a:xfrm>
          <a:off x="20383500" y="100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26941</xdr:rowOff>
    </xdr:from>
    <xdr:ext cx="469744" cy="259045"/>
    <xdr:sp macro="" textlink="">
      <xdr:nvSpPr>
        <xdr:cNvPr id="809" name="テキスト ボックス 808"/>
        <xdr:cNvSpPr txBox="1"/>
      </xdr:nvSpPr>
      <xdr:spPr>
        <a:xfrm>
          <a:off x="20199427" y="101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92615</xdr:rowOff>
    </xdr:from>
    <xdr:to>
      <xdr:col>28</xdr:col>
      <xdr:colOff>365125</xdr:colOff>
      <xdr:row>59</xdr:row>
      <xdr:rowOff>22765</xdr:rowOff>
    </xdr:to>
    <xdr:sp macro="" textlink="">
      <xdr:nvSpPr>
        <xdr:cNvPr id="810" name="円/楕円 809"/>
        <xdr:cNvSpPr/>
      </xdr:nvSpPr>
      <xdr:spPr>
        <a:xfrm>
          <a:off x="19494500" y="100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13892</xdr:rowOff>
    </xdr:from>
    <xdr:ext cx="469744" cy="259045"/>
    <xdr:sp macro="" textlink="">
      <xdr:nvSpPr>
        <xdr:cNvPr id="811" name="テキスト ボックス 810"/>
        <xdr:cNvSpPr txBox="1"/>
      </xdr:nvSpPr>
      <xdr:spPr>
        <a:xfrm>
          <a:off x="19310427" y="101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133420</xdr:rowOff>
    </xdr:from>
    <xdr:to>
      <xdr:col>27</xdr:col>
      <xdr:colOff>161925</xdr:colOff>
      <xdr:row>58</xdr:row>
      <xdr:rowOff>63570</xdr:rowOff>
    </xdr:to>
    <xdr:sp macro="" textlink="">
      <xdr:nvSpPr>
        <xdr:cNvPr id="812" name="円/楕円 811"/>
        <xdr:cNvSpPr/>
      </xdr:nvSpPr>
      <xdr:spPr>
        <a:xfrm>
          <a:off x="18605500" y="99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80097</xdr:rowOff>
    </xdr:from>
    <xdr:ext cx="534377" cy="259045"/>
    <xdr:sp macro="" textlink="">
      <xdr:nvSpPr>
        <xdr:cNvPr id="813" name="テキスト ボックス 812"/>
        <xdr:cNvSpPr txBox="1"/>
      </xdr:nvSpPr>
      <xdr:spPr>
        <a:xfrm>
          <a:off x="18389111" y="968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137147</xdr:rowOff>
    </xdr:from>
    <xdr:to>
      <xdr:col>32</xdr:col>
      <xdr:colOff>186689</xdr:colOff>
      <xdr:row>77</xdr:row>
      <xdr:rowOff>144044</xdr:rowOff>
    </xdr:to>
    <xdr:cxnSp macro="">
      <xdr:nvCxnSpPr>
        <xdr:cNvPr id="838" name="直線コネクタ 837"/>
        <xdr:cNvCxnSpPr/>
      </xdr:nvCxnSpPr>
      <xdr:spPr>
        <a:xfrm flipV="1">
          <a:off x="22159595" y="12310097"/>
          <a:ext cx="1269" cy="103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147871</xdr:rowOff>
    </xdr:from>
    <xdr:ext cx="534377" cy="259045"/>
    <xdr:sp macro="" textlink="">
      <xdr:nvSpPr>
        <xdr:cNvPr id="839" name="繰出金最小値テキスト"/>
        <xdr:cNvSpPr txBox="1"/>
      </xdr:nvSpPr>
      <xdr:spPr>
        <a:xfrm>
          <a:off x="22212300" y="133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32,772</a:t>
          </a:r>
          <a:endParaRPr kumimoji="1" lang="ja-JP" altLang="en-US" sz="1000" b="1">
            <a:latin typeface="ＭＳ Ｐゴシック"/>
          </a:endParaRPr>
        </a:p>
      </xdr:txBody>
    </xdr:sp>
    <xdr:clientData/>
  </xdr:oneCellAnchor>
  <xdr:twoCellAnchor>
    <xdr:from>
      <xdr:col>32</xdr:col>
      <xdr:colOff>98425</xdr:colOff>
      <xdr:row>77</xdr:row>
      <xdr:rowOff>144044</xdr:rowOff>
    </xdr:from>
    <xdr:to>
      <xdr:col>32</xdr:col>
      <xdr:colOff>276225</xdr:colOff>
      <xdr:row>77</xdr:row>
      <xdr:rowOff>144044</xdr:rowOff>
    </xdr:to>
    <xdr:cxnSp macro="">
      <xdr:nvCxnSpPr>
        <xdr:cNvPr id="840" name="直線コネクタ 839"/>
        <xdr:cNvCxnSpPr/>
      </xdr:nvCxnSpPr>
      <xdr:spPr>
        <a:xfrm>
          <a:off x="22072600" y="133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83824</xdr:rowOff>
    </xdr:from>
    <xdr:ext cx="534377" cy="259045"/>
    <xdr:sp macro="" textlink="">
      <xdr:nvSpPr>
        <xdr:cNvPr id="841" name="繰出金最大値テキスト"/>
        <xdr:cNvSpPr txBox="1"/>
      </xdr:nvSpPr>
      <xdr:spPr>
        <a:xfrm>
          <a:off x="22212300" y="120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87,134</a:t>
          </a:r>
          <a:endParaRPr kumimoji="1" lang="ja-JP" altLang="en-US" sz="1000" b="1">
            <a:latin typeface="ＭＳ Ｐゴシック"/>
          </a:endParaRPr>
        </a:p>
      </xdr:txBody>
    </xdr:sp>
    <xdr:clientData/>
  </xdr:oneCellAnchor>
  <xdr:twoCellAnchor>
    <xdr:from>
      <xdr:col>32</xdr:col>
      <xdr:colOff>98425</xdr:colOff>
      <xdr:row>71</xdr:row>
      <xdr:rowOff>137147</xdr:rowOff>
    </xdr:from>
    <xdr:to>
      <xdr:col>32</xdr:col>
      <xdr:colOff>276225</xdr:colOff>
      <xdr:row>71</xdr:row>
      <xdr:rowOff>137147</xdr:rowOff>
    </xdr:to>
    <xdr:cxnSp macro="">
      <xdr:nvCxnSpPr>
        <xdr:cNvPr id="842" name="直線コネクタ 841"/>
        <xdr:cNvCxnSpPr/>
      </xdr:nvCxnSpPr>
      <xdr:spPr>
        <a:xfrm>
          <a:off x="22072600" y="1231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159855</xdr:rowOff>
    </xdr:from>
    <xdr:to>
      <xdr:col>32</xdr:col>
      <xdr:colOff>187325</xdr:colOff>
      <xdr:row>74</xdr:row>
      <xdr:rowOff>29439</xdr:rowOff>
    </xdr:to>
    <xdr:cxnSp macro="">
      <xdr:nvCxnSpPr>
        <xdr:cNvPr id="843" name="直線コネクタ 842"/>
        <xdr:cNvCxnSpPr/>
      </xdr:nvCxnSpPr>
      <xdr:spPr>
        <a:xfrm flipV="1">
          <a:off x="21323300" y="12504255"/>
          <a:ext cx="838200" cy="2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139051</xdr:rowOff>
    </xdr:from>
    <xdr:ext cx="534377" cy="259045"/>
    <xdr:sp macro="" textlink="">
      <xdr:nvSpPr>
        <xdr:cNvPr id="844" name="繰出金平均値テキスト"/>
        <xdr:cNvSpPr txBox="1"/>
      </xdr:nvSpPr>
      <xdr:spPr>
        <a:xfrm>
          <a:off x="22212300" y="1282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56,235</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160624</xdr:rowOff>
    </xdr:from>
    <xdr:to>
      <xdr:col>32</xdr:col>
      <xdr:colOff>238125</xdr:colOff>
      <xdr:row>75</xdr:row>
      <xdr:rowOff>90774</xdr:rowOff>
    </xdr:to>
    <xdr:sp macro="" textlink="">
      <xdr:nvSpPr>
        <xdr:cNvPr id="845" name="フローチャート : 判断 844"/>
        <xdr:cNvSpPr/>
      </xdr:nvSpPr>
      <xdr:spPr>
        <a:xfrm>
          <a:off x="221107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29439</xdr:rowOff>
    </xdr:from>
    <xdr:to>
      <xdr:col>31</xdr:col>
      <xdr:colOff>34925</xdr:colOff>
      <xdr:row>74</xdr:row>
      <xdr:rowOff>49155</xdr:rowOff>
    </xdr:to>
    <xdr:cxnSp macro="">
      <xdr:nvCxnSpPr>
        <xdr:cNvPr id="846" name="直線コネクタ 845"/>
        <xdr:cNvCxnSpPr/>
      </xdr:nvCxnSpPr>
      <xdr:spPr>
        <a:xfrm flipV="1">
          <a:off x="20434300" y="12716739"/>
          <a:ext cx="88900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80708</xdr:rowOff>
    </xdr:from>
    <xdr:to>
      <xdr:col>31</xdr:col>
      <xdr:colOff>85725</xdr:colOff>
      <xdr:row>75</xdr:row>
      <xdr:rowOff>10858</xdr:rowOff>
    </xdr:to>
    <xdr:sp macro="" textlink="">
      <xdr:nvSpPr>
        <xdr:cNvPr id="847" name="フローチャート : 判断 846"/>
        <xdr:cNvSpPr/>
      </xdr:nvSpPr>
      <xdr:spPr>
        <a:xfrm>
          <a:off x="21272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1985</xdr:rowOff>
    </xdr:from>
    <xdr:ext cx="534377" cy="259045"/>
    <xdr:sp macro="" textlink="">
      <xdr:nvSpPr>
        <xdr:cNvPr id="848" name="テキスト ボックス 847"/>
        <xdr:cNvSpPr txBox="1"/>
      </xdr:nvSpPr>
      <xdr:spPr>
        <a:xfrm>
          <a:off x="21056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49155</xdr:rowOff>
    </xdr:from>
    <xdr:to>
      <xdr:col>29</xdr:col>
      <xdr:colOff>517525</xdr:colOff>
      <xdr:row>74</xdr:row>
      <xdr:rowOff>94323</xdr:rowOff>
    </xdr:to>
    <xdr:cxnSp macro="">
      <xdr:nvCxnSpPr>
        <xdr:cNvPr id="849" name="直線コネクタ 848"/>
        <xdr:cNvCxnSpPr/>
      </xdr:nvCxnSpPr>
      <xdr:spPr>
        <a:xfrm flipV="1">
          <a:off x="19545300" y="12736455"/>
          <a:ext cx="889000" cy="4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50" name="フローチャート : 判断 849"/>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109294</xdr:rowOff>
    </xdr:from>
    <xdr:ext cx="534377" cy="259045"/>
    <xdr:sp macro="" textlink="">
      <xdr:nvSpPr>
        <xdr:cNvPr id="851" name="テキスト ボックス 850"/>
        <xdr:cNvSpPr txBox="1"/>
      </xdr:nvSpPr>
      <xdr:spPr>
        <a:xfrm>
          <a:off x="20167111" y="129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94323</xdr:rowOff>
    </xdr:from>
    <xdr:to>
      <xdr:col>28</xdr:col>
      <xdr:colOff>314325</xdr:colOff>
      <xdr:row>74</xdr:row>
      <xdr:rowOff>126498</xdr:rowOff>
    </xdr:to>
    <xdr:cxnSp macro="">
      <xdr:nvCxnSpPr>
        <xdr:cNvPr id="852" name="直線コネクタ 851"/>
        <xdr:cNvCxnSpPr/>
      </xdr:nvCxnSpPr>
      <xdr:spPr>
        <a:xfrm flipV="1">
          <a:off x="18656300" y="12781623"/>
          <a:ext cx="889000" cy="3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53" name="フローチャート : 判断 852"/>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134745</xdr:rowOff>
    </xdr:from>
    <xdr:ext cx="534377" cy="259045"/>
    <xdr:sp macro="" textlink="">
      <xdr:nvSpPr>
        <xdr:cNvPr id="854" name="テキスト ボックス 853"/>
        <xdr:cNvSpPr txBox="1"/>
      </xdr:nvSpPr>
      <xdr:spPr>
        <a:xfrm>
          <a:off x="19278111" y="1299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55" name="フローチャート : 判断 854"/>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156748</xdr:rowOff>
    </xdr:from>
    <xdr:ext cx="534377" cy="259045"/>
    <xdr:sp macro="" textlink="">
      <xdr:nvSpPr>
        <xdr:cNvPr id="856" name="テキスト ボックス 855"/>
        <xdr:cNvSpPr txBox="1"/>
      </xdr:nvSpPr>
      <xdr:spPr>
        <a:xfrm>
          <a:off x="18389111" y="130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109055</xdr:rowOff>
    </xdr:from>
    <xdr:to>
      <xdr:col>32</xdr:col>
      <xdr:colOff>238125</xdr:colOff>
      <xdr:row>73</xdr:row>
      <xdr:rowOff>39205</xdr:rowOff>
    </xdr:to>
    <xdr:sp macro="" textlink="">
      <xdr:nvSpPr>
        <xdr:cNvPr id="862" name="円/楕円 861"/>
        <xdr:cNvSpPr/>
      </xdr:nvSpPr>
      <xdr:spPr>
        <a:xfrm>
          <a:off x="22110700" y="124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131932</xdr:rowOff>
    </xdr:from>
    <xdr:ext cx="534377" cy="259045"/>
    <xdr:sp macro="" textlink="">
      <xdr:nvSpPr>
        <xdr:cNvPr id="863" name="繰出金該当値テキスト"/>
        <xdr:cNvSpPr txBox="1"/>
      </xdr:nvSpPr>
      <xdr:spPr>
        <a:xfrm>
          <a:off x="22212300" y="1230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76,942</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150089</xdr:rowOff>
    </xdr:from>
    <xdr:to>
      <xdr:col>31</xdr:col>
      <xdr:colOff>85725</xdr:colOff>
      <xdr:row>74</xdr:row>
      <xdr:rowOff>80239</xdr:rowOff>
    </xdr:to>
    <xdr:sp macro="" textlink="">
      <xdr:nvSpPr>
        <xdr:cNvPr id="864" name="円/楕円 863"/>
        <xdr:cNvSpPr/>
      </xdr:nvSpPr>
      <xdr:spPr>
        <a:xfrm>
          <a:off x="21272500" y="126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96766</xdr:rowOff>
    </xdr:from>
    <xdr:ext cx="534377" cy="259045"/>
    <xdr:sp macro="" textlink="">
      <xdr:nvSpPr>
        <xdr:cNvPr id="865" name="テキスト ボックス 864"/>
        <xdr:cNvSpPr txBox="1"/>
      </xdr:nvSpPr>
      <xdr:spPr>
        <a:xfrm>
          <a:off x="21056111" y="124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65,788</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169805</xdr:rowOff>
    </xdr:from>
    <xdr:to>
      <xdr:col>29</xdr:col>
      <xdr:colOff>568325</xdr:colOff>
      <xdr:row>74</xdr:row>
      <xdr:rowOff>99955</xdr:rowOff>
    </xdr:to>
    <xdr:sp macro="" textlink="">
      <xdr:nvSpPr>
        <xdr:cNvPr id="866" name="円/楕円 865"/>
        <xdr:cNvSpPr/>
      </xdr:nvSpPr>
      <xdr:spPr>
        <a:xfrm>
          <a:off x="20383500" y="12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116482</xdr:rowOff>
    </xdr:from>
    <xdr:ext cx="534377" cy="259045"/>
    <xdr:sp macro="" textlink="">
      <xdr:nvSpPr>
        <xdr:cNvPr id="867" name="テキスト ボックス 866"/>
        <xdr:cNvSpPr txBox="1"/>
      </xdr:nvSpPr>
      <xdr:spPr>
        <a:xfrm>
          <a:off x="20167111" y="124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64,753</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43523</xdr:rowOff>
    </xdr:from>
    <xdr:to>
      <xdr:col>28</xdr:col>
      <xdr:colOff>365125</xdr:colOff>
      <xdr:row>74</xdr:row>
      <xdr:rowOff>145123</xdr:rowOff>
    </xdr:to>
    <xdr:sp macro="" textlink="">
      <xdr:nvSpPr>
        <xdr:cNvPr id="868" name="円/楕円 867"/>
        <xdr:cNvSpPr/>
      </xdr:nvSpPr>
      <xdr:spPr>
        <a:xfrm>
          <a:off x="19494500" y="127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161650</xdr:rowOff>
    </xdr:from>
    <xdr:ext cx="534377" cy="259045"/>
    <xdr:sp macro="" textlink="">
      <xdr:nvSpPr>
        <xdr:cNvPr id="869" name="テキスト ボックス 868"/>
        <xdr:cNvSpPr txBox="1"/>
      </xdr:nvSpPr>
      <xdr:spPr>
        <a:xfrm>
          <a:off x="19278111" y="1250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62,382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75698</xdr:rowOff>
    </xdr:from>
    <xdr:to>
      <xdr:col>27</xdr:col>
      <xdr:colOff>161925</xdr:colOff>
      <xdr:row>75</xdr:row>
      <xdr:rowOff>5848</xdr:rowOff>
    </xdr:to>
    <xdr:sp macro="" textlink="">
      <xdr:nvSpPr>
        <xdr:cNvPr id="870" name="円/楕円 869"/>
        <xdr:cNvSpPr/>
      </xdr:nvSpPr>
      <xdr:spPr>
        <a:xfrm>
          <a:off x="18605500" y="127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22375</xdr:rowOff>
    </xdr:from>
    <xdr:ext cx="534377" cy="259045"/>
    <xdr:sp macro="" textlink="">
      <xdr:nvSpPr>
        <xdr:cNvPr id="871" name="テキスト ボックス 870"/>
        <xdr:cNvSpPr txBox="1"/>
      </xdr:nvSpPr>
      <xdr:spPr>
        <a:xfrm>
          <a:off x="18389111" y="125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60,693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扶助費においては、</a:t>
          </a:r>
          <a:r>
            <a:rPr lang="ja-JP" altLang="ja-JP" sz="1100" b="0" i="0" baseline="0">
              <a:solidFill>
                <a:schemeClr val="dk1"/>
              </a:solidFill>
              <a:effectLst/>
              <a:latin typeface="+mn-lt"/>
              <a:ea typeface="+mn-ea"/>
              <a:cs typeface="+mn-cs"/>
            </a:rPr>
            <a:t>障害者自立支援給付事業、生活保護費支給事業、保育所運営費等の事業費が多額となっており</a:t>
          </a:r>
          <a:r>
            <a:rPr kumimoji="1" lang="ja-JP" altLang="ja-JP" sz="1100">
              <a:solidFill>
                <a:schemeClr val="dk1"/>
              </a:solidFill>
              <a:effectLst/>
              <a:latin typeface="+mn-lt"/>
              <a:ea typeface="+mn-ea"/>
              <a:cs typeface="+mn-cs"/>
            </a:rPr>
            <a:t>、類似団体平均を大きく上回っている状況である。</a:t>
          </a:r>
          <a:endParaRPr lang="ja-JP" altLang="ja-JP" sz="1400">
            <a:effectLst/>
          </a:endParaRPr>
        </a:p>
        <a:p>
          <a:r>
            <a:rPr kumimoji="1" lang="ja-JP" altLang="ja-JP" sz="1100">
              <a:solidFill>
                <a:schemeClr val="dk1"/>
              </a:solidFill>
              <a:effectLst/>
              <a:latin typeface="+mn-lt"/>
              <a:ea typeface="+mn-ea"/>
              <a:cs typeface="+mn-cs"/>
            </a:rPr>
            <a:t>　また、公債費は、今後の財政運営を見据えた中期財政計画に基づき、地方債の繰上償還を実施したことにより、類似団体平均を上回っている状況である。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今後も健全な財政運営に取り組み、事業の優先性、重要性、効果等を十分に考慮した事業実施に努めていく。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長崎県雲仙市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45,147
44,725
214.31
31,006,209
29,530,393
1,228,820
17,964,155
21,054,101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104077</xdr:rowOff>
    </xdr:from>
    <xdr:to>
      <xdr:col>6</xdr:col>
      <xdr:colOff>510540</xdr:colOff>
      <xdr:row>38</xdr:row>
      <xdr:rowOff>34734</xdr:rowOff>
    </xdr:to>
    <xdr:cxnSp macro="">
      <xdr:nvCxnSpPr>
        <xdr:cNvPr id="56" name="直線コネクタ 55"/>
        <xdr:cNvCxnSpPr/>
      </xdr:nvCxnSpPr>
      <xdr:spPr>
        <a:xfrm flipV="1">
          <a:off x="4633595" y="5419027"/>
          <a:ext cx="1270" cy="113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2,951</a:t>
          </a:r>
          <a:endParaRPr kumimoji="1" lang="ja-JP" altLang="en-US" sz="1000" b="1">
            <a:latin typeface="ＭＳ Ｐゴシック"/>
          </a:endParaRPr>
        </a:p>
      </xdr:txBody>
    </xdr:sp>
    <xdr:clientData/>
  </xdr:oneCellAnchor>
  <xdr:twoCellAnchor>
    <xdr:from>
      <xdr:col>6</xdr:col>
      <xdr:colOff>422275</xdr:colOff>
      <xdr:row>38</xdr:row>
      <xdr:rowOff>34734</xdr:rowOff>
    </xdr:from>
    <xdr:to>
      <xdr:col>6</xdr:col>
      <xdr:colOff>600075</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50754</xdr:rowOff>
    </xdr:from>
    <xdr:ext cx="469744" cy="259045"/>
    <xdr:sp macro="" textlink="">
      <xdr:nvSpPr>
        <xdr:cNvPr id="59" name="議会費最大値テキスト"/>
        <xdr:cNvSpPr txBox="1"/>
      </xdr:nvSpPr>
      <xdr:spPr>
        <a:xfrm>
          <a:off x="4686300" y="519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8,887</a:t>
          </a:r>
          <a:endParaRPr kumimoji="1" lang="ja-JP" altLang="en-US" sz="1000" b="1">
            <a:latin typeface="ＭＳ Ｐゴシック"/>
          </a:endParaRPr>
        </a:p>
      </xdr:txBody>
    </xdr:sp>
    <xdr:clientData/>
  </xdr:oneCellAnchor>
  <xdr:twoCellAnchor>
    <xdr:from>
      <xdr:col>6</xdr:col>
      <xdr:colOff>422275</xdr:colOff>
      <xdr:row>31</xdr:row>
      <xdr:rowOff>104077</xdr:rowOff>
    </xdr:from>
    <xdr:to>
      <xdr:col>6</xdr:col>
      <xdr:colOff>600075</xdr:colOff>
      <xdr:row>31</xdr:row>
      <xdr:rowOff>104077</xdr:rowOff>
    </xdr:to>
    <xdr:cxnSp macro="">
      <xdr:nvCxnSpPr>
        <xdr:cNvPr id="60" name="直線コネクタ 59"/>
        <xdr:cNvCxnSpPr/>
      </xdr:nvCxnSpPr>
      <xdr:spPr>
        <a:xfrm>
          <a:off x="4546600" y="5419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121603</xdr:rowOff>
    </xdr:from>
    <xdr:to>
      <xdr:col>6</xdr:col>
      <xdr:colOff>511175</xdr:colOff>
      <xdr:row>36</xdr:row>
      <xdr:rowOff>41783</xdr:rowOff>
    </xdr:to>
    <xdr:cxnSp macro="">
      <xdr:nvCxnSpPr>
        <xdr:cNvPr id="61" name="直線コネクタ 60"/>
        <xdr:cNvCxnSpPr/>
      </xdr:nvCxnSpPr>
      <xdr:spPr>
        <a:xfrm>
          <a:off x="3797300" y="6122353"/>
          <a:ext cx="8382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162450</xdr:rowOff>
    </xdr:from>
    <xdr:ext cx="469744" cy="259045"/>
    <xdr:sp macro="" textlink="">
      <xdr:nvSpPr>
        <xdr:cNvPr id="62" name="議会費平均値テキスト"/>
        <xdr:cNvSpPr txBox="1"/>
      </xdr:nvSpPr>
      <xdr:spPr>
        <a:xfrm>
          <a:off x="4686300" y="599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139573</xdr:rowOff>
    </xdr:from>
    <xdr:to>
      <xdr:col>6</xdr:col>
      <xdr:colOff>561975</xdr:colOff>
      <xdr:row>36</xdr:row>
      <xdr:rowOff>69723</xdr:rowOff>
    </xdr:to>
    <xdr:sp macro="" textlink="">
      <xdr:nvSpPr>
        <xdr:cNvPr id="63" name="フローチャート : 判断 62"/>
        <xdr:cNvSpPr/>
      </xdr:nvSpPr>
      <xdr:spPr>
        <a:xfrm>
          <a:off x="45847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121603</xdr:rowOff>
    </xdr:from>
    <xdr:to>
      <xdr:col>5</xdr:col>
      <xdr:colOff>358775</xdr:colOff>
      <xdr:row>36</xdr:row>
      <xdr:rowOff>26162</xdr:rowOff>
    </xdr:to>
    <xdr:cxnSp macro="">
      <xdr:nvCxnSpPr>
        <xdr:cNvPr id="64" name="直線コネクタ 63"/>
        <xdr:cNvCxnSpPr/>
      </xdr:nvCxnSpPr>
      <xdr:spPr>
        <a:xfrm flipV="1">
          <a:off x="2908300" y="6122353"/>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13860</xdr:rowOff>
    </xdr:from>
    <xdr:ext cx="469744" cy="259045"/>
    <xdr:sp macro="" textlink="">
      <xdr:nvSpPr>
        <xdr:cNvPr id="66" name="テキスト ボックス 65"/>
        <xdr:cNvSpPr txBox="1"/>
      </xdr:nvSpPr>
      <xdr:spPr>
        <a:xfrm>
          <a:off x="3562427"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115316</xdr:rowOff>
    </xdr:from>
    <xdr:to>
      <xdr:col>4</xdr:col>
      <xdr:colOff>155575</xdr:colOff>
      <xdr:row>36</xdr:row>
      <xdr:rowOff>26162</xdr:rowOff>
    </xdr:to>
    <xdr:cxnSp macro="">
      <xdr:nvCxnSpPr>
        <xdr:cNvPr id="67" name="直線コネクタ 66"/>
        <xdr:cNvCxnSpPr/>
      </xdr:nvCxnSpPr>
      <xdr:spPr>
        <a:xfrm>
          <a:off x="2019300" y="611606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64914</xdr:rowOff>
    </xdr:from>
    <xdr:ext cx="469744" cy="259045"/>
    <xdr:sp macro="" textlink="">
      <xdr:nvSpPr>
        <xdr:cNvPr id="69" name="テキスト ボックス 68"/>
        <xdr:cNvSpPr txBox="1"/>
      </xdr:nvSpPr>
      <xdr:spPr>
        <a:xfrm>
          <a:off x="2673427"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57595</xdr:rowOff>
    </xdr:from>
    <xdr:to>
      <xdr:col>2</xdr:col>
      <xdr:colOff>638175</xdr:colOff>
      <xdr:row>35</xdr:row>
      <xdr:rowOff>115316</xdr:rowOff>
    </xdr:to>
    <xdr:cxnSp macro="">
      <xdr:nvCxnSpPr>
        <xdr:cNvPr id="70" name="直線コネクタ 69"/>
        <xdr:cNvCxnSpPr/>
      </xdr:nvCxnSpPr>
      <xdr:spPr>
        <a:xfrm>
          <a:off x="1130300" y="6058345"/>
          <a:ext cx="8890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50563</xdr:rowOff>
    </xdr:from>
    <xdr:ext cx="469744" cy="259045"/>
    <xdr:sp macro="" textlink="">
      <xdr:nvSpPr>
        <xdr:cNvPr id="72" name="テキスト ボックス 71"/>
        <xdr:cNvSpPr txBox="1"/>
      </xdr:nvSpPr>
      <xdr:spPr>
        <a:xfrm>
          <a:off x="1784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10939</xdr:rowOff>
    </xdr:from>
    <xdr:ext cx="469744" cy="259045"/>
    <xdr:sp macro="" textlink="">
      <xdr:nvSpPr>
        <xdr:cNvPr id="74" name="テキスト ボックス 73"/>
        <xdr:cNvSpPr txBox="1"/>
      </xdr:nvSpPr>
      <xdr:spPr>
        <a:xfrm>
          <a:off x="895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162433</xdr:rowOff>
    </xdr:from>
    <xdr:to>
      <xdr:col>6</xdr:col>
      <xdr:colOff>561975</xdr:colOff>
      <xdr:row>36</xdr:row>
      <xdr:rowOff>92583</xdr:rowOff>
    </xdr:to>
    <xdr:sp macro="" textlink="">
      <xdr:nvSpPr>
        <xdr:cNvPr id="80" name="円/楕円 79"/>
        <xdr:cNvSpPr/>
      </xdr:nvSpPr>
      <xdr:spPr>
        <a:xfrm>
          <a:off x="45847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140860</xdr:rowOff>
    </xdr:from>
    <xdr:ext cx="469744" cy="259045"/>
    <xdr:sp macro="" textlink="">
      <xdr:nvSpPr>
        <xdr:cNvPr id="81" name="議会費該当値テキスト"/>
        <xdr:cNvSpPr txBox="1"/>
      </xdr:nvSpPr>
      <xdr:spPr>
        <a:xfrm>
          <a:off x="4686300" y="614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4,714</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70803</xdr:rowOff>
    </xdr:from>
    <xdr:to>
      <xdr:col>5</xdr:col>
      <xdr:colOff>409575</xdr:colOff>
      <xdr:row>36</xdr:row>
      <xdr:rowOff>953</xdr:rowOff>
    </xdr:to>
    <xdr:sp macro="" textlink="">
      <xdr:nvSpPr>
        <xdr:cNvPr id="82" name="円/楕円 81"/>
        <xdr:cNvSpPr/>
      </xdr:nvSpPr>
      <xdr:spPr>
        <a:xfrm>
          <a:off x="3746500" y="60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163530</xdr:rowOff>
    </xdr:from>
    <xdr:ext cx="469744" cy="259045"/>
    <xdr:sp macro="" textlink="">
      <xdr:nvSpPr>
        <xdr:cNvPr id="83" name="テキスト ボックス 82"/>
        <xdr:cNvSpPr txBox="1"/>
      </xdr:nvSpPr>
      <xdr:spPr>
        <a:xfrm>
          <a:off x="3562427" y="61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146812</xdr:rowOff>
    </xdr:from>
    <xdr:to>
      <xdr:col>4</xdr:col>
      <xdr:colOff>206375</xdr:colOff>
      <xdr:row>36</xdr:row>
      <xdr:rowOff>76962</xdr:rowOff>
    </xdr:to>
    <xdr:sp macro="" textlink="">
      <xdr:nvSpPr>
        <xdr:cNvPr id="84" name="円/楕円 83"/>
        <xdr:cNvSpPr/>
      </xdr:nvSpPr>
      <xdr:spPr>
        <a:xfrm>
          <a:off x="2857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68089</xdr:rowOff>
    </xdr:from>
    <xdr:ext cx="469744" cy="259045"/>
    <xdr:sp macro="" textlink="">
      <xdr:nvSpPr>
        <xdr:cNvPr id="85" name="テキスト ボックス 84"/>
        <xdr:cNvSpPr txBox="1"/>
      </xdr:nvSpPr>
      <xdr:spPr>
        <a:xfrm>
          <a:off x="2673427"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64516</xdr:rowOff>
    </xdr:from>
    <xdr:to>
      <xdr:col>3</xdr:col>
      <xdr:colOff>3175</xdr:colOff>
      <xdr:row>35</xdr:row>
      <xdr:rowOff>166116</xdr:rowOff>
    </xdr:to>
    <xdr:sp macro="" textlink="">
      <xdr:nvSpPr>
        <xdr:cNvPr id="86" name="円/楕円 85"/>
        <xdr:cNvSpPr/>
      </xdr:nvSpPr>
      <xdr:spPr>
        <a:xfrm>
          <a:off x="19685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11193</xdr:rowOff>
    </xdr:from>
    <xdr:ext cx="469744" cy="259045"/>
    <xdr:sp macro="" textlink="">
      <xdr:nvSpPr>
        <xdr:cNvPr id="87" name="テキスト ボックス 86"/>
        <xdr:cNvSpPr txBox="1"/>
      </xdr:nvSpPr>
      <xdr:spPr>
        <a:xfrm>
          <a:off x="1784427"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6795</xdr:rowOff>
    </xdr:from>
    <xdr:to>
      <xdr:col>1</xdr:col>
      <xdr:colOff>485775</xdr:colOff>
      <xdr:row>35</xdr:row>
      <xdr:rowOff>108395</xdr:rowOff>
    </xdr:to>
    <xdr:sp macro="" textlink="">
      <xdr:nvSpPr>
        <xdr:cNvPr id="88" name="円/楕円 87"/>
        <xdr:cNvSpPr/>
      </xdr:nvSpPr>
      <xdr:spPr>
        <a:xfrm>
          <a:off x="1079500" y="60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124922</xdr:rowOff>
    </xdr:from>
    <xdr:ext cx="469744" cy="259045"/>
    <xdr:sp macro="" textlink="">
      <xdr:nvSpPr>
        <xdr:cNvPr id="89" name="テキスト ボックス 88"/>
        <xdr:cNvSpPr txBox="1"/>
      </xdr:nvSpPr>
      <xdr:spPr>
        <a:xfrm>
          <a:off x="895427" y="5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55956</xdr:rowOff>
    </xdr:from>
    <xdr:to>
      <xdr:col>6</xdr:col>
      <xdr:colOff>510540</xdr:colOff>
      <xdr:row>59</xdr:row>
      <xdr:rowOff>52895</xdr:rowOff>
    </xdr:to>
    <xdr:cxnSp macro="">
      <xdr:nvCxnSpPr>
        <xdr:cNvPr id="115" name="直線コネクタ 114"/>
        <xdr:cNvCxnSpPr/>
      </xdr:nvCxnSpPr>
      <xdr:spPr>
        <a:xfrm flipV="1">
          <a:off x="4633595" y="8628456"/>
          <a:ext cx="1270" cy="1539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58354</xdr:rowOff>
    </xdr:from>
    <xdr:ext cx="534377" cy="259045"/>
    <xdr:sp macro="" textlink="">
      <xdr:nvSpPr>
        <xdr:cNvPr id="116" name="総務費最小値テキスト"/>
        <xdr:cNvSpPr txBox="1"/>
      </xdr:nvSpPr>
      <xdr:spPr>
        <a:xfrm>
          <a:off x="4686300" y="101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42,242</a:t>
          </a:r>
          <a:endParaRPr kumimoji="1" lang="ja-JP" altLang="en-US" sz="1000" b="1">
            <a:latin typeface="ＭＳ Ｐゴシック"/>
          </a:endParaRPr>
        </a:p>
      </xdr:txBody>
    </xdr:sp>
    <xdr:clientData/>
  </xdr:oneCellAnchor>
  <xdr:twoCellAnchor>
    <xdr:from>
      <xdr:col>6</xdr:col>
      <xdr:colOff>422275</xdr:colOff>
      <xdr:row>59</xdr:row>
      <xdr:rowOff>52895</xdr:rowOff>
    </xdr:from>
    <xdr:to>
      <xdr:col>6</xdr:col>
      <xdr:colOff>600075</xdr:colOff>
      <xdr:row>59</xdr:row>
      <xdr:rowOff>52895</xdr:rowOff>
    </xdr:to>
    <xdr:cxnSp macro="">
      <xdr:nvCxnSpPr>
        <xdr:cNvPr id="117" name="直線コネクタ 116"/>
        <xdr:cNvCxnSpPr/>
      </xdr:nvCxnSpPr>
      <xdr:spPr>
        <a:xfrm>
          <a:off x="4546600" y="1016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2633</xdr:rowOff>
    </xdr:from>
    <xdr:ext cx="690189" cy="259045"/>
    <xdr:sp macro="" textlink="">
      <xdr:nvSpPr>
        <xdr:cNvPr id="118" name="総務費最大値テキスト"/>
        <xdr:cNvSpPr txBox="1"/>
      </xdr:nvSpPr>
      <xdr:spPr>
        <a:xfrm>
          <a:off x="4686300" y="840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1,456,930</a:t>
          </a:r>
          <a:endParaRPr kumimoji="1" lang="ja-JP" altLang="en-US" sz="1000" b="1">
            <a:latin typeface="ＭＳ Ｐゴシック"/>
          </a:endParaRPr>
        </a:p>
      </xdr:txBody>
    </xdr:sp>
    <xdr:clientData/>
  </xdr:oneCellAnchor>
  <xdr:twoCellAnchor>
    <xdr:from>
      <xdr:col>6</xdr:col>
      <xdr:colOff>422275</xdr:colOff>
      <xdr:row>50</xdr:row>
      <xdr:rowOff>55956</xdr:rowOff>
    </xdr:from>
    <xdr:to>
      <xdr:col>6</xdr:col>
      <xdr:colOff>600075</xdr:colOff>
      <xdr:row>50</xdr:row>
      <xdr:rowOff>55956</xdr:rowOff>
    </xdr:to>
    <xdr:cxnSp macro="">
      <xdr:nvCxnSpPr>
        <xdr:cNvPr id="119" name="直線コネクタ 118"/>
        <xdr:cNvCxnSpPr/>
      </xdr:nvCxnSpPr>
      <xdr:spPr>
        <a:xfrm>
          <a:off x="4546600" y="862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154815</xdr:rowOff>
    </xdr:from>
    <xdr:to>
      <xdr:col>6</xdr:col>
      <xdr:colOff>511175</xdr:colOff>
      <xdr:row>59</xdr:row>
      <xdr:rowOff>8378</xdr:rowOff>
    </xdr:to>
    <xdr:cxnSp macro="">
      <xdr:nvCxnSpPr>
        <xdr:cNvPr id="120" name="直線コネクタ 119"/>
        <xdr:cNvCxnSpPr/>
      </xdr:nvCxnSpPr>
      <xdr:spPr>
        <a:xfrm>
          <a:off x="3797300" y="10098915"/>
          <a:ext cx="8382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147255</xdr:rowOff>
    </xdr:from>
    <xdr:ext cx="534377" cy="259045"/>
    <xdr:sp macro="" textlink="">
      <xdr:nvSpPr>
        <xdr:cNvPr id="121" name="総務費平均値テキスト"/>
        <xdr:cNvSpPr txBox="1"/>
      </xdr:nvSpPr>
      <xdr:spPr>
        <a:xfrm>
          <a:off x="4686300" y="9919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87,409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124378</xdr:rowOff>
    </xdr:from>
    <xdr:to>
      <xdr:col>6</xdr:col>
      <xdr:colOff>561975</xdr:colOff>
      <xdr:row>59</xdr:row>
      <xdr:rowOff>54528</xdr:rowOff>
    </xdr:to>
    <xdr:sp macro="" textlink="">
      <xdr:nvSpPr>
        <xdr:cNvPr id="122" name="フローチャート : 判断 121"/>
        <xdr:cNvSpPr/>
      </xdr:nvSpPr>
      <xdr:spPr>
        <a:xfrm>
          <a:off x="4584700" y="1006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154815</xdr:rowOff>
    </xdr:from>
    <xdr:to>
      <xdr:col>5</xdr:col>
      <xdr:colOff>358775</xdr:colOff>
      <xdr:row>58</xdr:row>
      <xdr:rowOff>167394</xdr:rowOff>
    </xdr:to>
    <xdr:cxnSp macro="">
      <xdr:nvCxnSpPr>
        <xdr:cNvPr id="123" name="直線コネクタ 122"/>
        <xdr:cNvCxnSpPr/>
      </xdr:nvCxnSpPr>
      <xdr:spPr>
        <a:xfrm flipV="1">
          <a:off x="2908300" y="10098915"/>
          <a:ext cx="889000" cy="1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124992</xdr:rowOff>
    </xdr:from>
    <xdr:to>
      <xdr:col>5</xdr:col>
      <xdr:colOff>409575</xdr:colOff>
      <xdr:row>59</xdr:row>
      <xdr:rowOff>55142</xdr:rowOff>
    </xdr:to>
    <xdr:sp macro="" textlink="">
      <xdr:nvSpPr>
        <xdr:cNvPr id="124" name="フローチャート : 判断 123"/>
        <xdr:cNvSpPr/>
      </xdr:nvSpPr>
      <xdr:spPr>
        <a:xfrm>
          <a:off x="3746500" y="1006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46269</xdr:rowOff>
    </xdr:from>
    <xdr:ext cx="534377" cy="259045"/>
    <xdr:sp macro="" textlink="">
      <xdr:nvSpPr>
        <xdr:cNvPr id="125" name="テキスト ボックス 124"/>
        <xdr:cNvSpPr txBox="1"/>
      </xdr:nvSpPr>
      <xdr:spPr>
        <a:xfrm>
          <a:off x="3530111" y="1016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167394</xdr:rowOff>
    </xdr:from>
    <xdr:to>
      <xdr:col>4</xdr:col>
      <xdr:colOff>155575</xdr:colOff>
      <xdr:row>58</xdr:row>
      <xdr:rowOff>171336</xdr:rowOff>
    </xdr:to>
    <xdr:cxnSp macro="">
      <xdr:nvCxnSpPr>
        <xdr:cNvPr id="126" name="直線コネクタ 125"/>
        <xdr:cNvCxnSpPr/>
      </xdr:nvCxnSpPr>
      <xdr:spPr>
        <a:xfrm flipV="1">
          <a:off x="2019300" y="10111494"/>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138775</xdr:rowOff>
    </xdr:from>
    <xdr:to>
      <xdr:col>4</xdr:col>
      <xdr:colOff>206375</xdr:colOff>
      <xdr:row>59</xdr:row>
      <xdr:rowOff>68925</xdr:rowOff>
    </xdr:to>
    <xdr:sp macro="" textlink="">
      <xdr:nvSpPr>
        <xdr:cNvPr id="127" name="フローチャート : 判断 126"/>
        <xdr:cNvSpPr/>
      </xdr:nvSpPr>
      <xdr:spPr>
        <a:xfrm>
          <a:off x="2857500" y="1008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60052</xdr:rowOff>
    </xdr:from>
    <xdr:ext cx="534377" cy="259045"/>
    <xdr:sp macro="" textlink="">
      <xdr:nvSpPr>
        <xdr:cNvPr id="128" name="テキスト ボックス 127"/>
        <xdr:cNvSpPr txBox="1"/>
      </xdr:nvSpPr>
      <xdr:spPr>
        <a:xfrm>
          <a:off x="2641111" y="1017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171336</xdr:rowOff>
    </xdr:from>
    <xdr:to>
      <xdr:col>2</xdr:col>
      <xdr:colOff>638175</xdr:colOff>
      <xdr:row>59</xdr:row>
      <xdr:rowOff>7403</xdr:rowOff>
    </xdr:to>
    <xdr:cxnSp macro="">
      <xdr:nvCxnSpPr>
        <xdr:cNvPr id="129" name="直線コネクタ 128"/>
        <xdr:cNvCxnSpPr/>
      </xdr:nvCxnSpPr>
      <xdr:spPr>
        <a:xfrm flipV="1">
          <a:off x="1130300" y="10115436"/>
          <a:ext cx="889000" cy="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135279</xdr:rowOff>
    </xdr:from>
    <xdr:to>
      <xdr:col>3</xdr:col>
      <xdr:colOff>3175</xdr:colOff>
      <xdr:row>59</xdr:row>
      <xdr:rowOff>65429</xdr:rowOff>
    </xdr:to>
    <xdr:sp macro="" textlink="">
      <xdr:nvSpPr>
        <xdr:cNvPr id="130" name="フローチャート : 判断 129"/>
        <xdr:cNvSpPr/>
      </xdr:nvSpPr>
      <xdr:spPr>
        <a:xfrm>
          <a:off x="1968500" y="100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56556</xdr:rowOff>
    </xdr:from>
    <xdr:ext cx="534377" cy="259045"/>
    <xdr:sp macro="" textlink="">
      <xdr:nvSpPr>
        <xdr:cNvPr id="131" name="テキスト ボックス 130"/>
        <xdr:cNvSpPr txBox="1"/>
      </xdr:nvSpPr>
      <xdr:spPr>
        <a:xfrm>
          <a:off x="1752111" y="101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134437</xdr:rowOff>
    </xdr:from>
    <xdr:to>
      <xdr:col>1</xdr:col>
      <xdr:colOff>485775</xdr:colOff>
      <xdr:row>59</xdr:row>
      <xdr:rowOff>64587</xdr:rowOff>
    </xdr:to>
    <xdr:sp macro="" textlink="">
      <xdr:nvSpPr>
        <xdr:cNvPr id="132" name="フローチャート : 判断 131"/>
        <xdr:cNvSpPr/>
      </xdr:nvSpPr>
      <xdr:spPr>
        <a:xfrm>
          <a:off x="1079500" y="1007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55714</xdr:rowOff>
    </xdr:from>
    <xdr:ext cx="534377" cy="259045"/>
    <xdr:sp macro="" textlink="">
      <xdr:nvSpPr>
        <xdr:cNvPr id="133" name="テキスト ボックス 132"/>
        <xdr:cNvSpPr txBox="1"/>
      </xdr:nvSpPr>
      <xdr:spPr>
        <a:xfrm>
          <a:off x="863111" y="1017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129028</xdr:rowOff>
    </xdr:from>
    <xdr:to>
      <xdr:col>6</xdr:col>
      <xdr:colOff>561975</xdr:colOff>
      <xdr:row>59</xdr:row>
      <xdr:rowOff>59178</xdr:rowOff>
    </xdr:to>
    <xdr:sp macro="" textlink="">
      <xdr:nvSpPr>
        <xdr:cNvPr id="139" name="円/楕円 138"/>
        <xdr:cNvSpPr/>
      </xdr:nvSpPr>
      <xdr:spPr>
        <a:xfrm>
          <a:off x="4584700" y="1007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102805</xdr:rowOff>
    </xdr:from>
    <xdr:ext cx="534377" cy="259045"/>
    <xdr:sp macro="" textlink="">
      <xdr:nvSpPr>
        <xdr:cNvPr id="140" name="総務費該当値テキスト"/>
        <xdr:cNvSpPr txBox="1"/>
      </xdr:nvSpPr>
      <xdr:spPr>
        <a:xfrm>
          <a:off x="4686300" y="100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83,137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104015</xdr:rowOff>
    </xdr:from>
    <xdr:to>
      <xdr:col>5</xdr:col>
      <xdr:colOff>409575</xdr:colOff>
      <xdr:row>59</xdr:row>
      <xdr:rowOff>34165</xdr:rowOff>
    </xdr:to>
    <xdr:sp macro="" textlink="">
      <xdr:nvSpPr>
        <xdr:cNvPr id="141" name="円/楕円 140"/>
        <xdr:cNvSpPr/>
      </xdr:nvSpPr>
      <xdr:spPr>
        <a:xfrm>
          <a:off x="3746500" y="1004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50692</xdr:rowOff>
    </xdr:from>
    <xdr:ext cx="599010" cy="259045"/>
    <xdr:sp macro="" textlink="">
      <xdr:nvSpPr>
        <xdr:cNvPr id="142" name="テキスト ボックス 141"/>
        <xdr:cNvSpPr txBox="1"/>
      </xdr:nvSpPr>
      <xdr:spPr>
        <a:xfrm>
          <a:off x="3497794" y="9823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106,115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116594</xdr:rowOff>
    </xdr:from>
    <xdr:to>
      <xdr:col>4</xdr:col>
      <xdr:colOff>206375</xdr:colOff>
      <xdr:row>59</xdr:row>
      <xdr:rowOff>46744</xdr:rowOff>
    </xdr:to>
    <xdr:sp macro="" textlink="">
      <xdr:nvSpPr>
        <xdr:cNvPr id="143" name="円/楕円 142"/>
        <xdr:cNvSpPr/>
      </xdr:nvSpPr>
      <xdr:spPr>
        <a:xfrm>
          <a:off x="2857500" y="10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63271</xdr:rowOff>
    </xdr:from>
    <xdr:ext cx="534377" cy="259045"/>
    <xdr:sp macro="" textlink="">
      <xdr:nvSpPr>
        <xdr:cNvPr id="144" name="テキスト ボックス 143"/>
        <xdr:cNvSpPr txBox="1"/>
      </xdr:nvSpPr>
      <xdr:spPr>
        <a:xfrm>
          <a:off x="2641111" y="983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94,559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120536</xdr:rowOff>
    </xdr:from>
    <xdr:to>
      <xdr:col>3</xdr:col>
      <xdr:colOff>3175</xdr:colOff>
      <xdr:row>59</xdr:row>
      <xdr:rowOff>50686</xdr:rowOff>
    </xdr:to>
    <xdr:sp macro="" textlink="">
      <xdr:nvSpPr>
        <xdr:cNvPr id="145" name="円/楕円 144"/>
        <xdr:cNvSpPr/>
      </xdr:nvSpPr>
      <xdr:spPr>
        <a:xfrm>
          <a:off x="1968500" y="100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67213</xdr:rowOff>
    </xdr:from>
    <xdr:ext cx="534377" cy="259045"/>
    <xdr:sp macro="" textlink="">
      <xdr:nvSpPr>
        <xdr:cNvPr id="146" name="テキスト ボックス 145"/>
        <xdr:cNvSpPr txBox="1"/>
      </xdr:nvSpPr>
      <xdr:spPr>
        <a:xfrm>
          <a:off x="1752111" y="98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128053</xdr:rowOff>
    </xdr:from>
    <xdr:to>
      <xdr:col>1</xdr:col>
      <xdr:colOff>485775</xdr:colOff>
      <xdr:row>59</xdr:row>
      <xdr:rowOff>58203</xdr:rowOff>
    </xdr:to>
    <xdr:sp macro="" textlink="">
      <xdr:nvSpPr>
        <xdr:cNvPr id="147" name="円/楕円 146"/>
        <xdr:cNvSpPr/>
      </xdr:nvSpPr>
      <xdr:spPr>
        <a:xfrm>
          <a:off x="1079500" y="100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74730</xdr:rowOff>
    </xdr:from>
    <xdr:ext cx="534377" cy="259045"/>
    <xdr:sp macro="" textlink="">
      <xdr:nvSpPr>
        <xdr:cNvPr id="148" name="テキスト ボックス 147"/>
        <xdr:cNvSpPr txBox="1"/>
      </xdr:nvSpPr>
      <xdr:spPr>
        <a:xfrm>
          <a:off x="863111" y="98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84,033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141415</xdr:rowOff>
    </xdr:from>
    <xdr:to>
      <xdr:col>6</xdr:col>
      <xdr:colOff>510540</xdr:colOff>
      <xdr:row>79</xdr:row>
      <xdr:rowOff>127851</xdr:rowOff>
    </xdr:to>
    <xdr:cxnSp macro="">
      <xdr:nvCxnSpPr>
        <xdr:cNvPr id="173" name="直線コネクタ 172"/>
        <xdr:cNvCxnSpPr/>
      </xdr:nvCxnSpPr>
      <xdr:spPr>
        <a:xfrm flipV="1">
          <a:off x="4633595" y="12314365"/>
          <a:ext cx="1270" cy="1358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131678</xdr:rowOff>
    </xdr:from>
    <xdr:ext cx="599010" cy="259045"/>
    <xdr:sp macro="" textlink="">
      <xdr:nvSpPr>
        <xdr:cNvPr id="174" name="民生費最小値テキスト"/>
        <xdr:cNvSpPr txBox="1"/>
      </xdr:nvSpPr>
      <xdr:spPr>
        <a:xfrm>
          <a:off x="4686300" y="136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113,433</a:t>
          </a:r>
          <a:endParaRPr kumimoji="1" lang="ja-JP" altLang="en-US" sz="1000" b="1">
            <a:latin typeface="ＭＳ Ｐゴシック"/>
          </a:endParaRPr>
        </a:p>
      </xdr:txBody>
    </xdr:sp>
    <xdr:clientData/>
  </xdr:oneCellAnchor>
  <xdr:twoCellAnchor>
    <xdr:from>
      <xdr:col>6</xdr:col>
      <xdr:colOff>422275</xdr:colOff>
      <xdr:row>79</xdr:row>
      <xdr:rowOff>127851</xdr:rowOff>
    </xdr:from>
    <xdr:to>
      <xdr:col>6</xdr:col>
      <xdr:colOff>600075</xdr:colOff>
      <xdr:row>79</xdr:row>
      <xdr:rowOff>127851</xdr:rowOff>
    </xdr:to>
    <xdr:cxnSp macro="">
      <xdr:nvCxnSpPr>
        <xdr:cNvPr id="175" name="直線コネクタ 174"/>
        <xdr:cNvCxnSpPr/>
      </xdr:nvCxnSpPr>
      <xdr:spPr>
        <a:xfrm>
          <a:off x="4546600" y="13672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88092</xdr:rowOff>
    </xdr:from>
    <xdr:ext cx="599010" cy="259045"/>
    <xdr:sp macro="" textlink="">
      <xdr:nvSpPr>
        <xdr:cNvPr id="176" name="民生費最大値テキスト"/>
        <xdr:cNvSpPr txBox="1"/>
      </xdr:nvSpPr>
      <xdr:spPr>
        <a:xfrm>
          <a:off x="4686300" y="1208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220,365</a:t>
          </a:r>
          <a:endParaRPr kumimoji="1" lang="ja-JP" altLang="en-US" sz="1000" b="1">
            <a:latin typeface="ＭＳ Ｐゴシック"/>
          </a:endParaRPr>
        </a:p>
      </xdr:txBody>
    </xdr:sp>
    <xdr:clientData/>
  </xdr:oneCellAnchor>
  <xdr:twoCellAnchor>
    <xdr:from>
      <xdr:col>6</xdr:col>
      <xdr:colOff>422275</xdr:colOff>
      <xdr:row>71</xdr:row>
      <xdr:rowOff>141415</xdr:rowOff>
    </xdr:from>
    <xdr:to>
      <xdr:col>6</xdr:col>
      <xdr:colOff>600075</xdr:colOff>
      <xdr:row>71</xdr:row>
      <xdr:rowOff>141415</xdr:rowOff>
    </xdr:to>
    <xdr:cxnSp macro="">
      <xdr:nvCxnSpPr>
        <xdr:cNvPr id="177" name="直線コネクタ 176"/>
        <xdr:cNvCxnSpPr/>
      </xdr:nvCxnSpPr>
      <xdr:spPr>
        <a:xfrm>
          <a:off x="4546600" y="12314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141415</xdr:rowOff>
    </xdr:from>
    <xdr:to>
      <xdr:col>6</xdr:col>
      <xdr:colOff>511175</xdr:colOff>
      <xdr:row>72</xdr:row>
      <xdr:rowOff>75717</xdr:rowOff>
    </xdr:to>
    <xdr:cxnSp macro="">
      <xdr:nvCxnSpPr>
        <xdr:cNvPr id="178" name="直線コネクタ 177"/>
        <xdr:cNvCxnSpPr/>
      </xdr:nvCxnSpPr>
      <xdr:spPr>
        <a:xfrm flipV="1">
          <a:off x="3797300" y="12314365"/>
          <a:ext cx="838200" cy="10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144493</xdr:rowOff>
    </xdr:from>
    <xdr:ext cx="599010" cy="259045"/>
    <xdr:sp macro="" textlink="">
      <xdr:nvSpPr>
        <xdr:cNvPr id="179" name="民生費平均値テキスト"/>
        <xdr:cNvSpPr txBox="1"/>
      </xdr:nvSpPr>
      <xdr:spPr>
        <a:xfrm>
          <a:off x="4686300" y="13003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160,424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166066</xdr:rowOff>
    </xdr:from>
    <xdr:to>
      <xdr:col>6</xdr:col>
      <xdr:colOff>561975</xdr:colOff>
      <xdr:row>76</xdr:row>
      <xdr:rowOff>96216</xdr:rowOff>
    </xdr:to>
    <xdr:sp macro="" textlink="">
      <xdr:nvSpPr>
        <xdr:cNvPr id="180" name="フローチャート : 判断 179"/>
        <xdr:cNvSpPr/>
      </xdr:nvSpPr>
      <xdr:spPr>
        <a:xfrm>
          <a:off x="45847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75717</xdr:rowOff>
    </xdr:from>
    <xdr:to>
      <xdr:col>5</xdr:col>
      <xdr:colOff>358775</xdr:colOff>
      <xdr:row>73</xdr:row>
      <xdr:rowOff>11582</xdr:rowOff>
    </xdr:to>
    <xdr:cxnSp macro="">
      <xdr:nvCxnSpPr>
        <xdr:cNvPr id="181" name="直線コネクタ 180"/>
        <xdr:cNvCxnSpPr/>
      </xdr:nvCxnSpPr>
      <xdr:spPr>
        <a:xfrm flipV="1">
          <a:off x="2908300" y="12420117"/>
          <a:ext cx="889000" cy="10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35483</xdr:rowOff>
    </xdr:from>
    <xdr:to>
      <xdr:col>5</xdr:col>
      <xdr:colOff>409575</xdr:colOff>
      <xdr:row>76</xdr:row>
      <xdr:rowOff>137083</xdr:rowOff>
    </xdr:to>
    <xdr:sp macro="" textlink="">
      <xdr:nvSpPr>
        <xdr:cNvPr id="182" name="フローチャート : 判断 181"/>
        <xdr:cNvSpPr/>
      </xdr:nvSpPr>
      <xdr:spPr>
        <a:xfrm>
          <a:off x="3746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128210</xdr:rowOff>
    </xdr:from>
    <xdr:ext cx="599010" cy="259045"/>
    <xdr:sp macro="" textlink="">
      <xdr:nvSpPr>
        <xdr:cNvPr id="183" name="テキスト ボックス 182"/>
        <xdr:cNvSpPr txBox="1"/>
      </xdr:nvSpPr>
      <xdr:spPr>
        <a:xfrm>
          <a:off x="3497794"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11582</xdr:rowOff>
    </xdr:from>
    <xdr:to>
      <xdr:col>4</xdr:col>
      <xdr:colOff>155575</xdr:colOff>
      <xdr:row>74</xdr:row>
      <xdr:rowOff>129362</xdr:rowOff>
    </xdr:to>
    <xdr:cxnSp macro="">
      <xdr:nvCxnSpPr>
        <xdr:cNvPr id="184" name="直線コネクタ 183"/>
        <xdr:cNvCxnSpPr/>
      </xdr:nvCxnSpPr>
      <xdr:spPr>
        <a:xfrm flipV="1">
          <a:off x="2019300" y="12527432"/>
          <a:ext cx="889000" cy="2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114503</xdr:rowOff>
    </xdr:from>
    <xdr:to>
      <xdr:col>4</xdr:col>
      <xdr:colOff>206375</xdr:colOff>
      <xdr:row>77</xdr:row>
      <xdr:rowOff>44653</xdr:rowOff>
    </xdr:to>
    <xdr:sp macro="" textlink="">
      <xdr:nvSpPr>
        <xdr:cNvPr id="185" name="フローチャート : 判断 184"/>
        <xdr:cNvSpPr/>
      </xdr:nvSpPr>
      <xdr:spPr>
        <a:xfrm>
          <a:off x="2857500" y="1314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35780</xdr:rowOff>
    </xdr:from>
    <xdr:ext cx="599010" cy="259045"/>
    <xdr:sp macro="" textlink="">
      <xdr:nvSpPr>
        <xdr:cNvPr id="186" name="テキスト ボックス 185"/>
        <xdr:cNvSpPr txBox="1"/>
      </xdr:nvSpPr>
      <xdr:spPr>
        <a:xfrm>
          <a:off x="2608794" y="1323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129362</xdr:rowOff>
    </xdr:from>
    <xdr:to>
      <xdr:col>2</xdr:col>
      <xdr:colOff>638175</xdr:colOff>
      <xdr:row>75</xdr:row>
      <xdr:rowOff>25019</xdr:rowOff>
    </xdr:to>
    <xdr:cxnSp macro="">
      <xdr:nvCxnSpPr>
        <xdr:cNvPr id="187" name="直線コネクタ 186"/>
        <xdr:cNvCxnSpPr/>
      </xdr:nvCxnSpPr>
      <xdr:spPr>
        <a:xfrm flipV="1">
          <a:off x="1130300" y="12816662"/>
          <a:ext cx="889000" cy="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41415</xdr:rowOff>
    </xdr:from>
    <xdr:to>
      <xdr:col>3</xdr:col>
      <xdr:colOff>3175</xdr:colOff>
      <xdr:row>77</xdr:row>
      <xdr:rowOff>143015</xdr:rowOff>
    </xdr:to>
    <xdr:sp macro="" textlink="">
      <xdr:nvSpPr>
        <xdr:cNvPr id="188" name="フローチャート : 判断 187"/>
        <xdr:cNvSpPr/>
      </xdr:nvSpPr>
      <xdr:spPr>
        <a:xfrm>
          <a:off x="1968500" y="132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134142</xdr:rowOff>
    </xdr:from>
    <xdr:ext cx="599010" cy="259045"/>
    <xdr:sp macro="" textlink="">
      <xdr:nvSpPr>
        <xdr:cNvPr id="189" name="テキスト ボックス 188"/>
        <xdr:cNvSpPr txBox="1"/>
      </xdr:nvSpPr>
      <xdr:spPr>
        <a:xfrm>
          <a:off x="1719794" y="1333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143294</xdr:rowOff>
    </xdr:from>
    <xdr:to>
      <xdr:col>1</xdr:col>
      <xdr:colOff>485775</xdr:colOff>
      <xdr:row>78</xdr:row>
      <xdr:rowOff>73444</xdr:rowOff>
    </xdr:to>
    <xdr:sp macro="" textlink="">
      <xdr:nvSpPr>
        <xdr:cNvPr id="190" name="フローチャート : 判断 189"/>
        <xdr:cNvSpPr/>
      </xdr:nvSpPr>
      <xdr:spPr>
        <a:xfrm>
          <a:off x="1079500" y="1334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64571</xdr:rowOff>
    </xdr:from>
    <xdr:ext cx="599010" cy="259045"/>
    <xdr:sp macro="" textlink="">
      <xdr:nvSpPr>
        <xdr:cNvPr id="191" name="テキスト ボックス 190"/>
        <xdr:cNvSpPr txBox="1"/>
      </xdr:nvSpPr>
      <xdr:spPr>
        <a:xfrm>
          <a:off x="830794" y="13437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90615</xdr:rowOff>
    </xdr:from>
    <xdr:to>
      <xdr:col>6</xdr:col>
      <xdr:colOff>561975</xdr:colOff>
      <xdr:row>72</xdr:row>
      <xdr:rowOff>20765</xdr:rowOff>
    </xdr:to>
    <xdr:sp macro="" textlink="">
      <xdr:nvSpPr>
        <xdr:cNvPr id="197" name="円/楕円 196"/>
        <xdr:cNvSpPr/>
      </xdr:nvSpPr>
      <xdr:spPr>
        <a:xfrm>
          <a:off x="4584700" y="122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43642</xdr:rowOff>
    </xdr:from>
    <xdr:ext cx="599010" cy="259045"/>
    <xdr:sp macro="" textlink="">
      <xdr:nvSpPr>
        <xdr:cNvPr id="198" name="民生費該当値テキスト"/>
        <xdr:cNvSpPr txBox="1"/>
      </xdr:nvSpPr>
      <xdr:spPr>
        <a:xfrm>
          <a:off x="4686300" y="1221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220,365</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24917</xdr:rowOff>
    </xdr:from>
    <xdr:to>
      <xdr:col>5</xdr:col>
      <xdr:colOff>409575</xdr:colOff>
      <xdr:row>72</xdr:row>
      <xdr:rowOff>126517</xdr:rowOff>
    </xdr:to>
    <xdr:sp macro="" textlink="">
      <xdr:nvSpPr>
        <xdr:cNvPr id="199" name="円/楕円 198"/>
        <xdr:cNvSpPr/>
      </xdr:nvSpPr>
      <xdr:spPr>
        <a:xfrm>
          <a:off x="3746500" y="123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143044</xdr:rowOff>
    </xdr:from>
    <xdr:ext cx="599010" cy="259045"/>
    <xdr:sp macro="" textlink="">
      <xdr:nvSpPr>
        <xdr:cNvPr id="200" name="テキスト ボックス 199"/>
        <xdr:cNvSpPr txBox="1"/>
      </xdr:nvSpPr>
      <xdr:spPr>
        <a:xfrm>
          <a:off x="3497794" y="1214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212,038</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132232</xdr:rowOff>
    </xdr:from>
    <xdr:to>
      <xdr:col>4</xdr:col>
      <xdr:colOff>206375</xdr:colOff>
      <xdr:row>73</xdr:row>
      <xdr:rowOff>62382</xdr:rowOff>
    </xdr:to>
    <xdr:sp macro="" textlink="">
      <xdr:nvSpPr>
        <xdr:cNvPr id="201" name="円/楕円 200"/>
        <xdr:cNvSpPr/>
      </xdr:nvSpPr>
      <xdr:spPr>
        <a:xfrm>
          <a:off x="2857500" y="124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78909</xdr:rowOff>
    </xdr:from>
    <xdr:ext cx="599010" cy="259045"/>
    <xdr:sp macro="" textlink="">
      <xdr:nvSpPr>
        <xdr:cNvPr id="202" name="テキスト ボックス 201"/>
        <xdr:cNvSpPr txBox="1"/>
      </xdr:nvSpPr>
      <xdr:spPr>
        <a:xfrm>
          <a:off x="2608794" y="1225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203,588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78562</xdr:rowOff>
    </xdr:from>
    <xdr:to>
      <xdr:col>3</xdr:col>
      <xdr:colOff>3175</xdr:colOff>
      <xdr:row>75</xdr:row>
      <xdr:rowOff>8712</xdr:rowOff>
    </xdr:to>
    <xdr:sp macro="" textlink="">
      <xdr:nvSpPr>
        <xdr:cNvPr id="203" name="円/楕円 202"/>
        <xdr:cNvSpPr/>
      </xdr:nvSpPr>
      <xdr:spPr>
        <a:xfrm>
          <a:off x="1968500" y="127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25239</xdr:rowOff>
    </xdr:from>
    <xdr:ext cx="599010" cy="259045"/>
    <xdr:sp macro="" textlink="">
      <xdr:nvSpPr>
        <xdr:cNvPr id="204" name="テキスト ボックス 203"/>
        <xdr:cNvSpPr txBox="1"/>
      </xdr:nvSpPr>
      <xdr:spPr>
        <a:xfrm>
          <a:off x="1719794" y="125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180,814</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145669</xdr:rowOff>
    </xdr:from>
    <xdr:to>
      <xdr:col>1</xdr:col>
      <xdr:colOff>485775</xdr:colOff>
      <xdr:row>75</xdr:row>
      <xdr:rowOff>75819</xdr:rowOff>
    </xdr:to>
    <xdr:sp macro="" textlink="">
      <xdr:nvSpPr>
        <xdr:cNvPr id="205" name="円/楕円 204"/>
        <xdr:cNvSpPr/>
      </xdr:nvSpPr>
      <xdr:spPr>
        <a:xfrm>
          <a:off x="1079500" y="128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92346</xdr:rowOff>
    </xdr:from>
    <xdr:ext cx="599010" cy="259045"/>
    <xdr:sp macro="" textlink="">
      <xdr:nvSpPr>
        <xdr:cNvPr id="206" name="テキスト ボックス 205"/>
        <xdr:cNvSpPr txBox="1"/>
      </xdr:nvSpPr>
      <xdr:spPr>
        <a:xfrm>
          <a:off x="830794" y="1260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97199</xdr:rowOff>
    </xdr:from>
    <xdr:to>
      <xdr:col>6</xdr:col>
      <xdr:colOff>510540</xdr:colOff>
      <xdr:row>99</xdr:row>
      <xdr:rowOff>23267</xdr:rowOff>
    </xdr:to>
    <xdr:cxnSp macro="">
      <xdr:nvCxnSpPr>
        <xdr:cNvPr id="231" name="直線コネクタ 230"/>
        <xdr:cNvCxnSpPr/>
      </xdr:nvCxnSpPr>
      <xdr:spPr>
        <a:xfrm flipV="1">
          <a:off x="4633595" y="15699149"/>
          <a:ext cx="1270" cy="129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27094</xdr:rowOff>
    </xdr:from>
    <xdr:ext cx="534377" cy="259045"/>
    <xdr:sp macro="" textlink="">
      <xdr:nvSpPr>
        <xdr:cNvPr id="232" name="衛生費最小値テキスト"/>
        <xdr:cNvSpPr txBox="1"/>
      </xdr:nvSpPr>
      <xdr:spPr>
        <a:xfrm>
          <a:off x="4686300" y="170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21,112</a:t>
          </a:r>
          <a:endParaRPr kumimoji="1" lang="ja-JP" altLang="en-US" sz="1000" b="1">
            <a:latin typeface="ＭＳ Ｐゴシック"/>
          </a:endParaRPr>
        </a:p>
      </xdr:txBody>
    </xdr:sp>
    <xdr:clientData/>
  </xdr:oneCellAnchor>
  <xdr:twoCellAnchor>
    <xdr:from>
      <xdr:col>6</xdr:col>
      <xdr:colOff>422275</xdr:colOff>
      <xdr:row>99</xdr:row>
      <xdr:rowOff>23267</xdr:rowOff>
    </xdr:from>
    <xdr:to>
      <xdr:col>6</xdr:col>
      <xdr:colOff>600075</xdr:colOff>
      <xdr:row>99</xdr:row>
      <xdr:rowOff>23267</xdr:rowOff>
    </xdr:to>
    <xdr:cxnSp macro="">
      <xdr:nvCxnSpPr>
        <xdr:cNvPr id="233" name="直線コネクタ 232"/>
        <xdr:cNvCxnSpPr/>
      </xdr:nvCxnSpPr>
      <xdr:spPr>
        <a:xfrm>
          <a:off x="4546600" y="1699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43876</xdr:rowOff>
    </xdr:from>
    <xdr:ext cx="534377" cy="259045"/>
    <xdr:sp macro="" textlink="">
      <xdr:nvSpPr>
        <xdr:cNvPr id="234" name="衛生費最大値テキスト"/>
        <xdr:cNvSpPr txBox="1"/>
      </xdr:nvSpPr>
      <xdr:spPr>
        <a:xfrm>
          <a:off x="4686300" y="1547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89,231</a:t>
          </a:r>
          <a:endParaRPr kumimoji="1" lang="ja-JP" altLang="en-US" sz="1000" b="1">
            <a:latin typeface="ＭＳ Ｐゴシック"/>
          </a:endParaRPr>
        </a:p>
      </xdr:txBody>
    </xdr:sp>
    <xdr:clientData/>
  </xdr:oneCellAnchor>
  <xdr:twoCellAnchor>
    <xdr:from>
      <xdr:col>6</xdr:col>
      <xdr:colOff>422275</xdr:colOff>
      <xdr:row>91</xdr:row>
      <xdr:rowOff>97199</xdr:rowOff>
    </xdr:from>
    <xdr:to>
      <xdr:col>6</xdr:col>
      <xdr:colOff>600075</xdr:colOff>
      <xdr:row>91</xdr:row>
      <xdr:rowOff>97199</xdr:rowOff>
    </xdr:to>
    <xdr:cxnSp macro="">
      <xdr:nvCxnSpPr>
        <xdr:cNvPr id="235" name="直線コネクタ 234"/>
        <xdr:cNvCxnSpPr/>
      </xdr:nvCxnSpPr>
      <xdr:spPr>
        <a:xfrm>
          <a:off x="4546600" y="1569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141396</xdr:rowOff>
    </xdr:from>
    <xdr:to>
      <xdr:col>6</xdr:col>
      <xdr:colOff>511175</xdr:colOff>
      <xdr:row>96</xdr:row>
      <xdr:rowOff>86970</xdr:rowOff>
    </xdr:to>
    <xdr:cxnSp macro="">
      <xdr:nvCxnSpPr>
        <xdr:cNvPr id="236" name="直線コネクタ 235"/>
        <xdr:cNvCxnSpPr/>
      </xdr:nvCxnSpPr>
      <xdr:spPr>
        <a:xfrm flipV="1">
          <a:off x="3797300" y="16429146"/>
          <a:ext cx="838200" cy="11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135011</xdr:rowOff>
    </xdr:from>
    <xdr:ext cx="534377" cy="259045"/>
    <xdr:sp macro="" textlink="">
      <xdr:nvSpPr>
        <xdr:cNvPr id="237" name="衛生費平均値テキスト"/>
        <xdr:cNvSpPr txBox="1"/>
      </xdr:nvSpPr>
      <xdr:spPr>
        <a:xfrm>
          <a:off x="4686300" y="16422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47,447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156584</xdr:rowOff>
    </xdr:from>
    <xdr:to>
      <xdr:col>6</xdr:col>
      <xdr:colOff>561975</xdr:colOff>
      <xdr:row>96</xdr:row>
      <xdr:rowOff>86734</xdr:rowOff>
    </xdr:to>
    <xdr:sp macro="" textlink="">
      <xdr:nvSpPr>
        <xdr:cNvPr id="238" name="フローチャート : 判断 237"/>
        <xdr:cNvSpPr/>
      </xdr:nvSpPr>
      <xdr:spPr>
        <a:xfrm>
          <a:off x="45847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86970</xdr:rowOff>
    </xdr:from>
    <xdr:to>
      <xdr:col>5</xdr:col>
      <xdr:colOff>358775</xdr:colOff>
      <xdr:row>96</xdr:row>
      <xdr:rowOff>108114</xdr:rowOff>
    </xdr:to>
    <xdr:cxnSp macro="">
      <xdr:nvCxnSpPr>
        <xdr:cNvPr id="239" name="直線コネクタ 238"/>
        <xdr:cNvCxnSpPr/>
      </xdr:nvCxnSpPr>
      <xdr:spPr>
        <a:xfrm flipV="1">
          <a:off x="2908300" y="16546170"/>
          <a:ext cx="889000" cy="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127419</xdr:rowOff>
    </xdr:from>
    <xdr:to>
      <xdr:col>5</xdr:col>
      <xdr:colOff>409575</xdr:colOff>
      <xdr:row>96</xdr:row>
      <xdr:rowOff>57569</xdr:rowOff>
    </xdr:to>
    <xdr:sp macro="" textlink="">
      <xdr:nvSpPr>
        <xdr:cNvPr id="240" name="フローチャート : 判断 239"/>
        <xdr:cNvSpPr/>
      </xdr:nvSpPr>
      <xdr:spPr>
        <a:xfrm>
          <a:off x="3746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74096</xdr:rowOff>
    </xdr:from>
    <xdr:ext cx="534377" cy="259045"/>
    <xdr:sp macro="" textlink="">
      <xdr:nvSpPr>
        <xdr:cNvPr id="241" name="テキスト ボックス 240"/>
        <xdr:cNvSpPr txBox="1"/>
      </xdr:nvSpPr>
      <xdr:spPr>
        <a:xfrm>
          <a:off x="3530111" y="161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108114</xdr:rowOff>
    </xdr:from>
    <xdr:to>
      <xdr:col>4</xdr:col>
      <xdr:colOff>155575</xdr:colOff>
      <xdr:row>96</xdr:row>
      <xdr:rowOff>118898</xdr:rowOff>
    </xdr:to>
    <xdr:cxnSp macro="">
      <xdr:nvCxnSpPr>
        <xdr:cNvPr id="242" name="直線コネクタ 241"/>
        <xdr:cNvCxnSpPr/>
      </xdr:nvCxnSpPr>
      <xdr:spPr>
        <a:xfrm flipV="1">
          <a:off x="2019300" y="16567314"/>
          <a:ext cx="889000" cy="1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160623</xdr:rowOff>
    </xdr:from>
    <xdr:to>
      <xdr:col>4</xdr:col>
      <xdr:colOff>206375</xdr:colOff>
      <xdr:row>96</xdr:row>
      <xdr:rowOff>90773</xdr:rowOff>
    </xdr:to>
    <xdr:sp macro="" textlink="">
      <xdr:nvSpPr>
        <xdr:cNvPr id="243" name="フローチャート : 判断 242"/>
        <xdr:cNvSpPr/>
      </xdr:nvSpPr>
      <xdr:spPr>
        <a:xfrm>
          <a:off x="2857500" y="164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107300</xdr:rowOff>
    </xdr:from>
    <xdr:ext cx="534377" cy="259045"/>
    <xdr:sp macro="" textlink="">
      <xdr:nvSpPr>
        <xdr:cNvPr id="244" name="テキスト ボックス 243"/>
        <xdr:cNvSpPr txBox="1"/>
      </xdr:nvSpPr>
      <xdr:spPr>
        <a:xfrm>
          <a:off x="2641111" y="162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118898</xdr:rowOff>
    </xdr:from>
    <xdr:to>
      <xdr:col>2</xdr:col>
      <xdr:colOff>638175</xdr:colOff>
      <xdr:row>96</xdr:row>
      <xdr:rowOff>122783</xdr:rowOff>
    </xdr:to>
    <xdr:cxnSp macro="">
      <xdr:nvCxnSpPr>
        <xdr:cNvPr id="245" name="直線コネクタ 244"/>
        <xdr:cNvCxnSpPr/>
      </xdr:nvCxnSpPr>
      <xdr:spPr>
        <a:xfrm flipV="1">
          <a:off x="1130300" y="16578098"/>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7519</xdr:rowOff>
    </xdr:from>
    <xdr:to>
      <xdr:col>3</xdr:col>
      <xdr:colOff>3175</xdr:colOff>
      <xdr:row>96</xdr:row>
      <xdr:rowOff>109119</xdr:rowOff>
    </xdr:to>
    <xdr:sp macro="" textlink="">
      <xdr:nvSpPr>
        <xdr:cNvPr id="246" name="フローチャート : 判断 245"/>
        <xdr:cNvSpPr/>
      </xdr:nvSpPr>
      <xdr:spPr>
        <a:xfrm>
          <a:off x="1968500" y="1646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125646</xdr:rowOff>
    </xdr:from>
    <xdr:ext cx="534377" cy="259045"/>
    <xdr:sp macro="" textlink="">
      <xdr:nvSpPr>
        <xdr:cNvPr id="247" name="テキスト ボックス 246"/>
        <xdr:cNvSpPr txBox="1"/>
      </xdr:nvSpPr>
      <xdr:spPr>
        <a:xfrm>
          <a:off x="1752111" y="162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164681</xdr:rowOff>
    </xdr:from>
    <xdr:to>
      <xdr:col>1</xdr:col>
      <xdr:colOff>485775</xdr:colOff>
      <xdr:row>96</xdr:row>
      <xdr:rowOff>94831</xdr:rowOff>
    </xdr:to>
    <xdr:sp macro="" textlink="">
      <xdr:nvSpPr>
        <xdr:cNvPr id="248" name="フローチャート : 判断 247"/>
        <xdr:cNvSpPr/>
      </xdr:nvSpPr>
      <xdr:spPr>
        <a:xfrm>
          <a:off x="1079500" y="1645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111358</xdr:rowOff>
    </xdr:from>
    <xdr:ext cx="534377" cy="259045"/>
    <xdr:sp macro="" textlink="">
      <xdr:nvSpPr>
        <xdr:cNvPr id="249" name="テキスト ボックス 248"/>
        <xdr:cNvSpPr txBox="1"/>
      </xdr:nvSpPr>
      <xdr:spPr>
        <a:xfrm>
          <a:off x="863111" y="162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90596</xdr:rowOff>
    </xdr:from>
    <xdr:to>
      <xdr:col>6</xdr:col>
      <xdr:colOff>561975</xdr:colOff>
      <xdr:row>96</xdr:row>
      <xdr:rowOff>20746</xdr:rowOff>
    </xdr:to>
    <xdr:sp macro="" textlink="">
      <xdr:nvSpPr>
        <xdr:cNvPr id="255" name="円/楕円 254"/>
        <xdr:cNvSpPr/>
      </xdr:nvSpPr>
      <xdr:spPr>
        <a:xfrm>
          <a:off x="4584700" y="163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113473</xdr:rowOff>
    </xdr:from>
    <xdr:ext cx="534377" cy="259045"/>
    <xdr:sp macro="" textlink="">
      <xdr:nvSpPr>
        <xdr:cNvPr id="256" name="衛生費該当値テキスト"/>
        <xdr:cNvSpPr txBox="1"/>
      </xdr:nvSpPr>
      <xdr:spPr>
        <a:xfrm>
          <a:off x="4686300" y="1622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50,911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36170</xdr:rowOff>
    </xdr:from>
    <xdr:to>
      <xdr:col>5</xdr:col>
      <xdr:colOff>409575</xdr:colOff>
      <xdr:row>96</xdr:row>
      <xdr:rowOff>137770</xdr:rowOff>
    </xdr:to>
    <xdr:sp macro="" textlink="">
      <xdr:nvSpPr>
        <xdr:cNvPr id="257" name="円/楕円 256"/>
        <xdr:cNvSpPr/>
      </xdr:nvSpPr>
      <xdr:spPr>
        <a:xfrm>
          <a:off x="3746500" y="164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128897</xdr:rowOff>
    </xdr:from>
    <xdr:ext cx="534377" cy="259045"/>
    <xdr:sp macro="" textlink="">
      <xdr:nvSpPr>
        <xdr:cNvPr id="258" name="テキスト ボックス 257"/>
        <xdr:cNvSpPr txBox="1"/>
      </xdr:nvSpPr>
      <xdr:spPr>
        <a:xfrm>
          <a:off x="3530111" y="165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44,768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57314</xdr:rowOff>
    </xdr:from>
    <xdr:to>
      <xdr:col>4</xdr:col>
      <xdr:colOff>206375</xdr:colOff>
      <xdr:row>96</xdr:row>
      <xdr:rowOff>158914</xdr:rowOff>
    </xdr:to>
    <xdr:sp macro="" textlink="">
      <xdr:nvSpPr>
        <xdr:cNvPr id="259" name="円/楕円 258"/>
        <xdr:cNvSpPr/>
      </xdr:nvSpPr>
      <xdr:spPr>
        <a:xfrm>
          <a:off x="2857500" y="1651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150041</xdr:rowOff>
    </xdr:from>
    <xdr:ext cx="534377" cy="259045"/>
    <xdr:sp macro="" textlink="">
      <xdr:nvSpPr>
        <xdr:cNvPr id="260" name="テキスト ボックス 259"/>
        <xdr:cNvSpPr txBox="1"/>
      </xdr:nvSpPr>
      <xdr:spPr>
        <a:xfrm>
          <a:off x="2641111" y="166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43,658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68098</xdr:rowOff>
    </xdr:from>
    <xdr:to>
      <xdr:col>3</xdr:col>
      <xdr:colOff>3175</xdr:colOff>
      <xdr:row>96</xdr:row>
      <xdr:rowOff>169698</xdr:rowOff>
    </xdr:to>
    <xdr:sp macro="" textlink="">
      <xdr:nvSpPr>
        <xdr:cNvPr id="261" name="円/楕円 260"/>
        <xdr:cNvSpPr/>
      </xdr:nvSpPr>
      <xdr:spPr>
        <a:xfrm>
          <a:off x="1968500" y="1652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160825</xdr:rowOff>
    </xdr:from>
    <xdr:ext cx="534377" cy="259045"/>
    <xdr:sp macro="" textlink="">
      <xdr:nvSpPr>
        <xdr:cNvPr id="262" name="テキスト ボックス 261"/>
        <xdr:cNvSpPr txBox="1"/>
      </xdr:nvSpPr>
      <xdr:spPr>
        <a:xfrm>
          <a:off x="1752111" y="166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71983</xdr:rowOff>
    </xdr:from>
    <xdr:to>
      <xdr:col>1</xdr:col>
      <xdr:colOff>485775</xdr:colOff>
      <xdr:row>97</xdr:row>
      <xdr:rowOff>2133</xdr:rowOff>
    </xdr:to>
    <xdr:sp macro="" textlink="">
      <xdr:nvSpPr>
        <xdr:cNvPr id="263" name="円/楕円 262"/>
        <xdr:cNvSpPr/>
      </xdr:nvSpPr>
      <xdr:spPr>
        <a:xfrm>
          <a:off x="1079500" y="165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164710</xdr:rowOff>
    </xdr:from>
    <xdr:ext cx="534377" cy="259045"/>
    <xdr:sp macro="" textlink="">
      <xdr:nvSpPr>
        <xdr:cNvPr id="264" name="テキスト ボックス 263"/>
        <xdr:cNvSpPr txBox="1"/>
      </xdr:nvSpPr>
      <xdr:spPr>
        <a:xfrm>
          <a:off x="863111" y="1662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126555</xdr:rowOff>
    </xdr:from>
    <xdr:to>
      <xdr:col>15</xdr:col>
      <xdr:colOff>180340</xdr:colOff>
      <xdr:row>39</xdr:row>
      <xdr:rowOff>44450</xdr:rowOff>
    </xdr:to>
    <xdr:cxnSp macro="">
      <xdr:nvCxnSpPr>
        <xdr:cNvPr id="288" name="直線コネクタ 287"/>
        <xdr:cNvCxnSpPr/>
      </xdr:nvCxnSpPr>
      <xdr:spPr>
        <a:xfrm flipV="1">
          <a:off x="10475595" y="5270055"/>
          <a:ext cx="1270" cy="146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73232</xdr:rowOff>
    </xdr:from>
    <xdr:ext cx="469744" cy="259045"/>
    <xdr:sp macro="" textlink="">
      <xdr:nvSpPr>
        <xdr:cNvPr id="291" name="労働費最大値テキスト"/>
        <xdr:cNvSpPr txBox="1"/>
      </xdr:nvSpPr>
      <xdr:spPr>
        <a:xfrm>
          <a:off x="10528300" y="50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7,669</a:t>
          </a:r>
          <a:endParaRPr kumimoji="1" lang="ja-JP" altLang="en-US" sz="1000" b="1">
            <a:latin typeface="ＭＳ Ｐゴシック"/>
          </a:endParaRPr>
        </a:p>
      </xdr:txBody>
    </xdr:sp>
    <xdr:clientData/>
  </xdr:oneCellAnchor>
  <xdr:twoCellAnchor>
    <xdr:from>
      <xdr:col>15</xdr:col>
      <xdr:colOff>92075</xdr:colOff>
      <xdr:row>30</xdr:row>
      <xdr:rowOff>126555</xdr:rowOff>
    </xdr:from>
    <xdr:to>
      <xdr:col>15</xdr:col>
      <xdr:colOff>269875</xdr:colOff>
      <xdr:row>30</xdr:row>
      <xdr:rowOff>126555</xdr:rowOff>
    </xdr:to>
    <xdr:cxnSp macro="">
      <xdr:nvCxnSpPr>
        <xdr:cNvPr id="292" name="直線コネクタ 291"/>
        <xdr:cNvCxnSpPr/>
      </xdr:nvCxnSpPr>
      <xdr:spPr>
        <a:xfrm>
          <a:off x="10388600" y="527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20066</xdr:rowOff>
    </xdr:from>
    <xdr:to>
      <xdr:col>15</xdr:col>
      <xdr:colOff>180975</xdr:colOff>
      <xdr:row>39</xdr:row>
      <xdr:rowOff>26924</xdr:rowOff>
    </xdr:to>
    <xdr:cxnSp macro="">
      <xdr:nvCxnSpPr>
        <xdr:cNvPr id="293" name="直線コネクタ 292"/>
        <xdr:cNvCxnSpPr/>
      </xdr:nvCxnSpPr>
      <xdr:spPr>
        <a:xfrm>
          <a:off x="9639300" y="670661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25861</xdr:rowOff>
    </xdr:from>
    <xdr:ext cx="378565" cy="259045"/>
    <xdr:sp macro="" textlink="">
      <xdr:nvSpPr>
        <xdr:cNvPr id="294" name="労働費平均値テキスト"/>
        <xdr:cNvSpPr txBox="1"/>
      </xdr:nvSpPr>
      <xdr:spPr>
        <a:xfrm>
          <a:off x="10528300" y="6369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2984</xdr:rowOff>
    </xdr:from>
    <xdr:to>
      <xdr:col>15</xdr:col>
      <xdr:colOff>231775</xdr:colOff>
      <xdr:row>38</xdr:row>
      <xdr:rowOff>104584</xdr:rowOff>
    </xdr:to>
    <xdr:sp macro="" textlink="">
      <xdr:nvSpPr>
        <xdr:cNvPr id="295" name="フローチャート : 判断 294"/>
        <xdr:cNvSpPr/>
      </xdr:nvSpPr>
      <xdr:spPr>
        <a:xfrm>
          <a:off x="104267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20066</xdr:rowOff>
    </xdr:from>
    <xdr:to>
      <xdr:col>14</xdr:col>
      <xdr:colOff>28575</xdr:colOff>
      <xdr:row>39</xdr:row>
      <xdr:rowOff>43117</xdr:rowOff>
    </xdr:to>
    <xdr:cxnSp macro="">
      <xdr:nvCxnSpPr>
        <xdr:cNvPr id="296" name="直線コネクタ 295"/>
        <xdr:cNvCxnSpPr/>
      </xdr:nvCxnSpPr>
      <xdr:spPr>
        <a:xfrm flipV="1">
          <a:off x="8750300" y="6706616"/>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99187</xdr:rowOff>
    </xdr:from>
    <xdr:to>
      <xdr:col>14</xdr:col>
      <xdr:colOff>79375</xdr:colOff>
      <xdr:row>38</xdr:row>
      <xdr:rowOff>29337</xdr:rowOff>
    </xdr:to>
    <xdr:sp macro="" textlink="">
      <xdr:nvSpPr>
        <xdr:cNvPr id="297" name="フローチャート : 判断 296"/>
        <xdr:cNvSpPr/>
      </xdr:nvSpPr>
      <xdr:spPr>
        <a:xfrm>
          <a:off x="95885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45864</xdr:rowOff>
    </xdr:from>
    <xdr:ext cx="469744" cy="259045"/>
    <xdr:sp macro="" textlink="">
      <xdr:nvSpPr>
        <xdr:cNvPr id="298" name="テキスト ボックス 297"/>
        <xdr:cNvSpPr txBox="1"/>
      </xdr:nvSpPr>
      <xdr:spPr>
        <a:xfrm>
          <a:off x="9404427" y="62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5397</xdr:rowOff>
    </xdr:from>
    <xdr:to>
      <xdr:col>12</xdr:col>
      <xdr:colOff>511175</xdr:colOff>
      <xdr:row>39</xdr:row>
      <xdr:rowOff>43117</xdr:rowOff>
    </xdr:to>
    <xdr:cxnSp macro="">
      <xdr:nvCxnSpPr>
        <xdr:cNvPr id="299" name="直線コネクタ 298"/>
        <xdr:cNvCxnSpPr/>
      </xdr:nvCxnSpPr>
      <xdr:spPr>
        <a:xfrm>
          <a:off x="7861300" y="6691947"/>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300" name="フローチャート : 判断 299"/>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137113</xdr:rowOff>
    </xdr:from>
    <xdr:ext cx="469744" cy="259045"/>
    <xdr:sp macro="" textlink="">
      <xdr:nvSpPr>
        <xdr:cNvPr id="301" name="テキスト ボックス 300"/>
        <xdr:cNvSpPr txBox="1"/>
      </xdr:nvSpPr>
      <xdr:spPr>
        <a:xfrm>
          <a:off x="8515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5397</xdr:rowOff>
    </xdr:from>
    <xdr:to>
      <xdr:col>11</xdr:col>
      <xdr:colOff>307975</xdr:colOff>
      <xdr:row>39</xdr:row>
      <xdr:rowOff>11113</xdr:rowOff>
    </xdr:to>
    <xdr:cxnSp macro="">
      <xdr:nvCxnSpPr>
        <xdr:cNvPr id="302" name="直線コネクタ 301"/>
        <xdr:cNvCxnSpPr/>
      </xdr:nvCxnSpPr>
      <xdr:spPr>
        <a:xfrm flipV="1">
          <a:off x="6972300" y="669194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3" name="フローチャート : 判断 302"/>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11574</xdr:rowOff>
    </xdr:from>
    <xdr:ext cx="469744" cy="259045"/>
    <xdr:sp macro="" textlink="">
      <xdr:nvSpPr>
        <xdr:cNvPr id="304" name="テキスト ボックス 303"/>
        <xdr:cNvSpPr txBox="1"/>
      </xdr:nvSpPr>
      <xdr:spPr>
        <a:xfrm>
          <a:off x="7626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5" name="フローチャート : 判断 304"/>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109681</xdr:rowOff>
    </xdr:from>
    <xdr:ext cx="469744" cy="259045"/>
    <xdr:sp macro="" textlink="">
      <xdr:nvSpPr>
        <xdr:cNvPr id="306" name="テキスト ボックス 305"/>
        <xdr:cNvSpPr txBox="1"/>
      </xdr:nvSpPr>
      <xdr:spPr>
        <a:xfrm>
          <a:off x="6737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147574</xdr:rowOff>
    </xdr:from>
    <xdr:to>
      <xdr:col>15</xdr:col>
      <xdr:colOff>231775</xdr:colOff>
      <xdr:row>39</xdr:row>
      <xdr:rowOff>77724</xdr:rowOff>
    </xdr:to>
    <xdr:sp macro="" textlink="">
      <xdr:nvSpPr>
        <xdr:cNvPr id="312" name="円/楕円 311"/>
        <xdr:cNvSpPr/>
      </xdr:nvSpPr>
      <xdr:spPr>
        <a:xfrm>
          <a:off x="104267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62501</xdr:rowOff>
    </xdr:from>
    <xdr:ext cx="313932" cy="259045"/>
    <xdr:sp macro="" textlink="">
      <xdr:nvSpPr>
        <xdr:cNvPr id="313" name="労働費該当値テキスト"/>
        <xdr:cNvSpPr txBox="1"/>
      </xdr:nvSpPr>
      <xdr:spPr>
        <a:xfrm>
          <a:off x="10528300" y="65776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140716</xdr:rowOff>
    </xdr:from>
    <xdr:to>
      <xdr:col>14</xdr:col>
      <xdr:colOff>79375</xdr:colOff>
      <xdr:row>39</xdr:row>
      <xdr:rowOff>70866</xdr:rowOff>
    </xdr:to>
    <xdr:sp macro="" textlink="">
      <xdr:nvSpPr>
        <xdr:cNvPr id="314" name="円/楕円 313"/>
        <xdr:cNvSpPr/>
      </xdr:nvSpPr>
      <xdr:spPr>
        <a:xfrm>
          <a:off x="9588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61993</xdr:rowOff>
    </xdr:from>
    <xdr:ext cx="378565" cy="259045"/>
    <xdr:sp macro="" textlink="">
      <xdr:nvSpPr>
        <xdr:cNvPr id="315" name="テキスト ボックス 314"/>
        <xdr:cNvSpPr txBox="1"/>
      </xdr:nvSpPr>
      <xdr:spPr>
        <a:xfrm>
          <a:off x="9450017" y="674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163767</xdr:rowOff>
    </xdr:from>
    <xdr:to>
      <xdr:col>12</xdr:col>
      <xdr:colOff>561975</xdr:colOff>
      <xdr:row>39</xdr:row>
      <xdr:rowOff>93917</xdr:rowOff>
    </xdr:to>
    <xdr:sp macro="" textlink="">
      <xdr:nvSpPr>
        <xdr:cNvPr id="316" name="円/楕円 315"/>
        <xdr:cNvSpPr/>
      </xdr:nvSpPr>
      <xdr:spPr>
        <a:xfrm>
          <a:off x="8699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85044</xdr:rowOff>
    </xdr:from>
    <xdr:ext cx="249299" cy="259045"/>
    <xdr:sp macro="" textlink="">
      <xdr:nvSpPr>
        <xdr:cNvPr id="317" name="テキスト ボックス 316"/>
        <xdr:cNvSpPr txBox="1"/>
      </xdr:nvSpPr>
      <xdr:spPr>
        <a:xfrm>
          <a:off x="8625649"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126047</xdr:rowOff>
    </xdr:from>
    <xdr:to>
      <xdr:col>11</xdr:col>
      <xdr:colOff>358775</xdr:colOff>
      <xdr:row>39</xdr:row>
      <xdr:rowOff>56197</xdr:rowOff>
    </xdr:to>
    <xdr:sp macro="" textlink="">
      <xdr:nvSpPr>
        <xdr:cNvPr id="318" name="円/楕円 317"/>
        <xdr:cNvSpPr/>
      </xdr:nvSpPr>
      <xdr:spPr>
        <a:xfrm>
          <a:off x="7810500" y="66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47324</xdr:rowOff>
    </xdr:from>
    <xdr:ext cx="378565" cy="259045"/>
    <xdr:sp macro="" textlink="">
      <xdr:nvSpPr>
        <xdr:cNvPr id="319" name="テキスト ボックス 318"/>
        <xdr:cNvSpPr txBox="1"/>
      </xdr:nvSpPr>
      <xdr:spPr>
        <a:xfrm>
          <a:off x="7672017" y="6733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131763</xdr:rowOff>
    </xdr:from>
    <xdr:to>
      <xdr:col>10</xdr:col>
      <xdr:colOff>155575</xdr:colOff>
      <xdr:row>39</xdr:row>
      <xdr:rowOff>61913</xdr:rowOff>
    </xdr:to>
    <xdr:sp macro="" textlink="">
      <xdr:nvSpPr>
        <xdr:cNvPr id="320" name="円/楕円 319"/>
        <xdr:cNvSpPr/>
      </xdr:nvSpPr>
      <xdr:spPr>
        <a:xfrm>
          <a:off x="6921500" y="664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53040</xdr:rowOff>
    </xdr:from>
    <xdr:ext cx="378565" cy="259045"/>
    <xdr:sp macro="" textlink="">
      <xdr:nvSpPr>
        <xdr:cNvPr id="321" name="テキスト ボックス 320"/>
        <xdr:cNvSpPr txBox="1"/>
      </xdr:nvSpPr>
      <xdr:spPr>
        <a:xfrm>
          <a:off x="6783017" y="6739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166887</xdr:rowOff>
    </xdr:from>
    <xdr:to>
      <xdr:col>15</xdr:col>
      <xdr:colOff>180340</xdr:colOff>
      <xdr:row>58</xdr:row>
      <xdr:rowOff>124319</xdr:rowOff>
    </xdr:to>
    <xdr:cxnSp macro="">
      <xdr:nvCxnSpPr>
        <xdr:cNvPr id="347" name="直線コネクタ 346"/>
        <xdr:cNvCxnSpPr/>
      </xdr:nvCxnSpPr>
      <xdr:spPr>
        <a:xfrm flipV="1">
          <a:off x="10475595" y="8739387"/>
          <a:ext cx="1270" cy="132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128146</xdr:rowOff>
    </xdr:from>
    <xdr:ext cx="469744" cy="259045"/>
    <xdr:sp macro="" textlink="">
      <xdr:nvSpPr>
        <xdr:cNvPr id="348" name="農林水産業費最小値テキスト"/>
        <xdr:cNvSpPr txBox="1"/>
      </xdr:nvSpPr>
      <xdr:spPr>
        <a:xfrm>
          <a:off x="10528300" y="100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8,942</a:t>
          </a:r>
          <a:endParaRPr kumimoji="1" lang="ja-JP" altLang="en-US" sz="1000" b="1">
            <a:latin typeface="ＭＳ Ｐゴシック"/>
          </a:endParaRPr>
        </a:p>
      </xdr:txBody>
    </xdr:sp>
    <xdr:clientData/>
  </xdr:oneCellAnchor>
  <xdr:twoCellAnchor>
    <xdr:from>
      <xdr:col>15</xdr:col>
      <xdr:colOff>92075</xdr:colOff>
      <xdr:row>58</xdr:row>
      <xdr:rowOff>124319</xdr:rowOff>
    </xdr:from>
    <xdr:to>
      <xdr:col>15</xdr:col>
      <xdr:colOff>269875</xdr:colOff>
      <xdr:row>58</xdr:row>
      <xdr:rowOff>124319</xdr:rowOff>
    </xdr:to>
    <xdr:cxnSp macro="">
      <xdr:nvCxnSpPr>
        <xdr:cNvPr id="349" name="直線コネクタ 348"/>
        <xdr:cNvCxnSpPr/>
      </xdr:nvCxnSpPr>
      <xdr:spPr>
        <a:xfrm>
          <a:off x="10388600" y="1006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113564</xdr:rowOff>
    </xdr:from>
    <xdr:ext cx="534377" cy="259045"/>
    <xdr:sp macro="" textlink="">
      <xdr:nvSpPr>
        <xdr:cNvPr id="350" name="農林水産業費最大値テキスト"/>
        <xdr:cNvSpPr txBox="1"/>
      </xdr:nvSpPr>
      <xdr:spPr>
        <a:xfrm>
          <a:off x="10528300" y="851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90,335</a:t>
          </a:r>
          <a:endParaRPr kumimoji="1" lang="ja-JP" altLang="en-US" sz="1000" b="1">
            <a:latin typeface="ＭＳ Ｐゴシック"/>
          </a:endParaRPr>
        </a:p>
      </xdr:txBody>
    </xdr:sp>
    <xdr:clientData/>
  </xdr:oneCellAnchor>
  <xdr:twoCellAnchor>
    <xdr:from>
      <xdr:col>15</xdr:col>
      <xdr:colOff>92075</xdr:colOff>
      <xdr:row>50</xdr:row>
      <xdr:rowOff>166887</xdr:rowOff>
    </xdr:from>
    <xdr:to>
      <xdr:col>15</xdr:col>
      <xdr:colOff>269875</xdr:colOff>
      <xdr:row>50</xdr:row>
      <xdr:rowOff>166887</xdr:rowOff>
    </xdr:to>
    <xdr:cxnSp macro="">
      <xdr:nvCxnSpPr>
        <xdr:cNvPr id="351" name="直線コネクタ 350"/>
        <xdr:cNvCxnSpPr/>
      </xdr:nvCxnSpPr>
      <xdr:spPr>
        <a:xfrm>
          <a:off x="10388600" y="873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63462</xdr:rowOff>
    </xdr:from>
    <xdr:to>
      <xdr:col>15</xdr:col>
      <xdr:colOff>180975</xdr:colOff>
      <xdr:row>55</xdr:row>
      <xdr:rowOff>6753</xdr:rowOff>
    </xdr:to>
    <xdr:cxnSp macro="">
      <xdr:nvCxnSpPr>
        <xdr:cNvPr id="352" name="直線コネクタ 351"/>
        <xdr:cNvCxnSpPr/>
      </xdr:nvCxnSpPr>
      <xdr:spPr>
        <a:xfrm flipV="1">
          <a:off x="9639300" y="9150312"/>
          <a:ext cx="838200" cy="28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11092</xdr:rowOff>
    </xdr:from>
    <xdr:ext cx="534377" cy="259045"/>
    <xdr:sp macro="" textlink="">
      <xdr:nvSpPr>
        <xdr:cNvPr id="353" name="農林水産業費平均値テキスト"/>
        <xdr:cNvSpPr txBox="1"/>
      </xdr:nvSpPr>
      <xdr:spPr>
        <a:xfrm>
          <a:off x="10528300" y="9612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32665</xdr:rowOff>
    </xdr:from>
    <xdr:to>
      <xdr:col>15</xdr:col>
      <xdr:colOff>231775</xdr:colOff>
      <xdr:row>56</xdr:row>
      <xdr:rowOff>134265</xdr:rowOff>
    </xdr:to>
    <xdr:sp macro="" textlink="">
      <xdr:nvSpPr>
        <xdr:cNvPr id="354" name="フローチャート : 判断 353"/>
        <xdr:cNvSpPr/>
      </xdr:nvSpPr>
      <xdr:spPr>
        <a:xfrm>
          <a:off x="104267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58204</xdr:rowOff>
    </xdr:from>
    <xdr:to>
      <xdr:col>14</xdr:col>
      <xdr:colOff>28575</xdr:colOff>
      <xdr:row>55</xdr:row>
      <xdr:rowOff>6753</xdr:rowOff>
    </xdr:to>
    <xdr:cxnSp macro="">
      <xdr:nvCxnSpPr>
        <xdr:cNvPr id="355" name="直線コネクタ 354"/>
        <xdr:cNvCxnSpPr/>
      </xdr:nvCxnSpPr>
      <xdr:spPr>
        <a:xfrm>
          <a:off x="8750300" y="9316504"/>
          <a:ext cx="889000" cy="11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18295</xdr:rowOff>
    </xdr:from>
    <xdr:to>
      <xdr:col>14</xdr:col>
      <xdr:colOff>79375</xdr:colOff>
      <xdr:row>56</xdr:row>
      <xdr:rowOff>119895</xdr:rowOff>
    </xdr:to>
    <xdr:sp macro="" textlink="">
      <xdr:nvSpPr>
        <xdr:cNvPr id="356" name="フローチャート : 判断 355"/>
        <xdr:cNvSpPr/>
      </xdr:nvSpPr>
      <xdr:spPr>
        <a:xfrm>
          <a:off x="9588500" y="96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111022</xdr:rowOff>
    </xdr:from>
    <xdr:ext cx="534377" cy="259045"/>
    <xdr:sp macro="" textlink="">
      <xdr:nvSpPr>
        <xdr:cNvPr id="357" name="テキスト ボックス 356"/>
        <xdr:cNvSpPr txBox="1"/>
      </xdr:nvSpPr>
      <xdr:spPr>
        <a:xfrm>
          <a:off x="9372111" y="97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35964</xdr:rowOff>
    </xdr:from>
    <xdr:to>
      <xdr:col>12</xdr:col>
      <xdr:colOff>511175</xdr:colOff>
      <xdr:row>54</xdr:row>
      <xdr:rowOff>58204</xdr:rowOff>
    </xdr:to>
    <xdr:cxnSp macro="">
      <xdr:nvCxnSpPr>
        <xdr:cNvPr id="358" name="直線コネクタ 357"/>
        <xdr:cNvCxnSpPr/>
      </xdr:nvCxnSpPr>
      <xdr:spPr>
        <a:xfrm>
          <a:off x="7861300" y="9294264"/>
          <a:ext cx="889000" cy="2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100477</xdr:rowOff>
    </xdr:from>
    <xdr:to>
      <xdr:col>12</xdr:col>
      <xdr:colOff>561975</xdr:colOff>
      <xdr:row>57</xdr:row>
      <xdr:rowOff>30627</xdr:rowOff>
    </xdr:to>
    <xdr:sp macro="" textlink="">
      <xdr:nvSpPr>
        <xdr:cNvPr id="359" name="フローチャート : 判断 358"/>
        <xdr:cNvSpPr/>
      </xdr:nvSpPr>
      <xdr:spPr>
        <a:xfrm>
          <a:off x="8699500" y="970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21754</xdr:rowOff>
    </xdr:from>
    <xdr:ext cx="534377" cy="259045"/>
    <xdr:sp macro="" textlink="">
      <xdr:nvSpPr>
        <xdr:cNvPr id="360" name="テキスト ボックス 359"/>
        <xdr:cNvSpPr txBox="1"/>
      </xdr:nvSpPr>
      <xdr:spPr>
        <a:xfrm>
          <a:off x="8483111" y="979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35964</xdr:rowOff>
    </xdr:from>
    <xdr:to>
      <xdr:col>11</xdr:col>
      <xdr:colOff>307975</xdr:colOff>
      <xdr:row>56</xdr:row>
      <xdr:rowOff>53811</xdr:rowOff>
    </xdr:to>
    <xdr:cxnSp macro="">
      <xdr:nvCxnSpPr>
        <xdr:cNvPr id="361" name="直線コネクタ 360"/>
        <xdr:cNvCxnSpPr/>
      </xdr:nvCxnSpPr>
      <xdr:spPr>
        <a:xfrm flipV="1">
          <a:off x="6972300" y="9294264"/>
          <a:ext cx="889000" cy="36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103857</xdr:rowOff>
    </xdr:from>
    <xdr:to>
      <xdr:col>11</xdr:col>
      <xdr:colOff>358775</xdr:colOff>
      <xdr:row>57</xdr:row>
      <xdr:rowOff>34007</xdr:rowOff>
    </xdr:to>
    <xdr:sp macro="" textlink="">
      <xdr:nvSpPr>
        <xdr:cNvPr id="362" name="フローチャート : 判断 361"/>
        <xdr:cNvSpPr/>
      </xdr:nvSpPr>
      <xdr:spPr>
        <a:xfrm>
          <a:off x="7810500" y="97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25134</xdr:rowOff>
    </xdr:from>
    <xdr:ext cx="534377" cy="259045"/>
    <xdr:sp macro="" textlink="">
      <xdr:nvSpPr>
        <xdr:cNvPr id="363" name="テキスト ボックス 362"/>
        <xdr:cNvSpPr txBox="1"/>
      </xdr:nvSpPr>
      <xdr:spPr>
        <a:xfrm>
          <a:off x="7594111" y="979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123582</xdr:rowOff>
    </xdr:from>
    <xdr:to>
      <xdr:col>10</xdr:col>
      <xdr:colOff>155575</xdr:colOff>
      <xdr:row>57</xdr:row>
      <xdr:rowOff>53732</xdr:rowOff>
    </xdr:to>
    <xdr:sp macro="" textlink="">
      <xdr:nvSpPr>
        <xdr:cNvPr id="364" name="フローチャート : 判断 363"/>
        <xdr:cNvSpPr/>
      </xdr:nvSpPr>
      <xdr:spPr>
        <a:xfrm>
          <a:off x="6921500" y="972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44859</xdr:rowOff>
    </xdr:from>
    <xdr:ext cx="534377" cy="259045"/>
    <xdr:sp macro="" textlink="">
      <xdr:nvSpPr>
        <xdr:cNvPr id="365" name="テキスト ボックス 364"/>
        <xdr:cNvSpPr txBox="1"/>
      </xdr:nvSpPr>
      <xdr:spPr>
        <a:xfrm>
          <a:off x="6705111" y="98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12662</xdr:rowOff>
    </xdr:from>
    <xdr:to>
      <xdr:col>15</xdr:col>
      <xdr:colOff>231775</xdr:colOff>
      <xdr:row>53</xdr:row>
      <xdr:rowOff>114262</xdr:rowOff>
    </xdr:to>
    <xdr:sp macro="" textlink="">
      <xdr:nvSpPr>
        <xdr:cNvPr id="371" name="円/楕円 370"/>
        <xdr:cNvSpPr/>
      </xdr:nvSpPr>
      <xdr:spPr>
        <a:xfrm>
          <a:off x="10426700" y="909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35539</xdr:rowOff>
    </xdr:from>
    <xdr:ext cx="534377" cy="259045"/>
    <xdr:sp macro="" textlink="">
      <xdr:nvSpPr>
        <xdr:cNvPr id="372" name="農林水産業費該当値テキスト"/>
        <xdr:cNvSpPr txBox="1"/>
      </xdr:nvSpPr>
      <xdr:spPr>
        <a:xfrm>
          <a:off x="10528300" y="89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65,169</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127403</xdr:rowOff>
    </xdr:from>
    <xdr:to>
      <xdr:col>14</xdr:col>
      <xdr:colOff>79375</xdr:colOff>
      <xdr:row>55</xdr:row>
      <xdr:rowOff>57553</xdr:rowOff>
    </xdr:to>
    <xdr:sp macro="" textlink="">
      <xdr:nvSpPr>
        <xdr:cNvPr id="373" name="円/楕円 372"/>
        <xdr:cNvSpPr/>
      </xdr:nvSpPr>
      <xdr:spPr>
        <a:xfrm>
          <a:off x="9588500" y="938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74080</xdr:rowOff>
    </xdr:from>
    <xdr:ext cx="534377" cy="259045"/>
    <xdr:sp macro="" textlink="">
      <xdr:nvSpPr>
        <xdr:cNvPr id="374" name="テキスト ボックス 373"/>
        <xdr:cNvSpPr txBox="1"/>
      </xdr:nvSpPr>
      <xdr:spPr>
        <a:xfrm>
          <a:off x="9372111" y="916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47,642</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7404</xdr:rowOff>
    </xdr:from>
    <xdr:to>
      <xdr:col>12</xdr:col>
      <xdr:colOff>561975</xdr:colOff>
      <xdr:row>54</xdr:row>
      <xdr:rowOff>109004</xdr:rowOff>
    </xdr:to>
    <xdr:sp macro="" textlink="">
      <xdr:nvSpPr>
        <xdr:cNvPr id="375" name="円/楕円 374"/>
        <xdr:cNvSpPr/>
      </xdr:nvSpPr>
      <xdr:spPr>
        <a:xfrm>
          <a:off x="8699500" y="92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125531</xdr:rowOff>
    </xdr:from>
    <xdr:ext cx="534377" cy="259045"/>
    <xdr:sp macro="" textlink="">
      <xdr:nvSpPr>
        <xdr:cNvPr id="376" name="テキスト ボックス 375"/>
        <xdr:cNvSpPr txBox="1"/>
      </xdr:nvSpPr>
      <xdr:spPr>
        <a:xfrm>
          <a:off x="8483111" y="90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54,991</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156614</xdr:rowOff>
    </xdr:from>
    <xdr:to>
      <xdr:col>11</xdr:col>
      <xdr:colOff>358775</xdr:colOff>
      <xdr:row>54</xdr:row>
      <xdr:rowOff>86764</xdr:rowOff>
    </xdr:to>
    <xdr:sp macro="" textlink="">
      <xdr:nvSpPr>
        <xdr:cNvPr id="377" name="円/楕円 376"/>
        <xdr:cNvSpPr/>
      </xdr:nvSpPr>
      <xdr:spPr>
        <a:xfrm>
          <a:off x="7810500" y="92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103291</xdr:rowOff>
    </xdr:from>
    <xdr:ext cx="534377" cy="259045"/>
    <xdr:sp macro="" textlink="">
      <xdr:nvSpPr>
        <xdr:cNvPr id="378" name="テキスト ボックス 377"/>
        <xdr:cNvSpPr txBox="1"/>
      </xdr:nvSpPr>
      <xdr:spPr>
        <a:xfrm>
          <a:off x="7594111" y="901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56,353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3011</xdr:rowOff>
    </xdr:from>
    <xdr:to>
      <xdr:col>10</xdr:col>
      <xdr:colOff>155575</xdr:colOff>
      <xdr:row>56</xdr:row>
      <xdr:rowOff>104611</xdr:rowOff>
    </xdr:to>
    <xdr:sp macro="" textlink="">
      <xdr:nvSpPr>
        <xdr:cNvPr id="379" name="円/楕円 378"/>
        <xdr:cNvSpPr/>
      </xdr:nvSpPr>
      <xdr:spPr>
        <a:xfrm>
          <a:off x="6921500" y="96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121138</xdr:rowOff>
    </xdr:from>
    <xdr:ext cx="534377" cy="259045"/>
    <xdr:sp macro="" textlink="">
      <xdr:nvSpPr>
        <xdr:cNvPr id="380" name="テキスト ボックス 379"/>
        <xdr:cNvSpPr txBox="1"/>
      </xdr:nvSpPr>
      <xdr:spPr>
        <a:xfrm>
          <a:off x="6705111" y="937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34,260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167678</xdr:rowOff>
    </xdr:from>
    <xdr:to>
      <xdr:col>15</xdr:col>
      <xdr:colOff>180340</xdr:colOff>
      <xdr:row>79</xdr:row>
      <xdr:rowOff>9131</xdr:rowOff>
    </xdr:to>
    <xdr:cxnSp macro="">
      <xdr:nvCxnSpPr>
        <xdr:cNvPr id="404" name="直線コネクタ 403"/>
        <xdr:cNvCxnSpPr/>
      </xdr:nvCxnSpPr>
      <xdr:spPr>
        <a:xfrm flipV="1">
          <a:off x="10475595" y="12169178"/>
          <a:ext cx="1270" cy="1384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12958</xdr:rowOff>
    </xdr:from>
    <xdr:ext cx="469744" cy="259045"/>
    <xdr:sp macro="" textlink="">
      <xdr:nvSpPr>
        <xdr:cNvPr id="405" name="商工費最小値テキスト"/>
        <xdr:cNvSpPr txBox="1"/>
      </xdr:nvSpPr>
      <xdr:spPr>
        <a:xfrm>
          <a:off x="10528300" y="1355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2,781</a:t>
          </a:r>
          <a:endParaRPr kumimoji="1" lang="ja-JP" altLang="en-US" sz="1000" b="1">
            <a:latin typeface="ＭＳ Ｐゴシック"/>
          </a:endParaRPr>
        </a:p>
      </xdr:txBody>
    </xdr:sp>
    <xdr:clientData/>
  </xdr:oneCellAnchor>
  <xdr:twoCellAnchor>
    <xdr:from>
      <xdr:col>15</xdr:col>
      <xdr:colOff>92075</xdr:colOff>
      <xdr:row>79</xdr:row>
      <xdr:rowOff>9131</xdr:rowOff>
    </xdr:from>
    <xdr:to>
      <xdr:col>15</xdr:col>
      <xdr:colOff>269875</xdr:colOff>
      <xdr:row>79</xdr:row>
      <xdr:rowOff>9131</xdr:rowOff>
    </xdr:to>
    <xdr:cxnSp macro="">
      <xdr:nvCxnSpPr>
        <xdr:cNvPr id="406" name="直線コネクタ 405"/>
        <xdr:cNvCxnSpPr/>
      </xdr:nvCxnSpPr>
      <xdr:spPr>
        <a:xfrm>
          <a:off x="10388600" y="1355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114355</xdr:rowOff>
    </xdr:from>
    <xdr:ext cx="599010" cy="259045"/>
    <xdr:sp macro="" textlink="">
      <xdr:nvSpPr>
        <xdr:cNvPr id="407" name="商工費最大値テキスト"/>
        <xdr:cNvSpPr txBox="1"/>
      </xdr:nvSpPr>
      <xdr:spPr>
        <a:xfrm>
          <a:off x="10528300" y="119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111,797</a:t>
          </a:r>
          <a:endParaRPr kumimoji="1" lang="ja-JP" altLang="en-US" sz="1000" b="1">
            <a:latin typeface="ＭＳ Ｐゴシック"/>
          </a:endParaRPr>
        </a:p>
      </xdr:txBody>
    </xdr:sp>
    <xdr:clientData/>
  </xdr:oneCellAnchor>
  <xdr:twoCellAnchor>
    <xdr:from>
      <xdr:col>15</xdr:col>
      <xdr:colOff>92075</xdr:colOff>
      <xdr:row>70</xdr:row>
      <xdr:rowOff>167678</xdr:rowOff>
    </xdr:from>
    <xdr:to>
      <xdr:col>15</xdr:col>
      <xdr:colOff>269875</xdr:colOff>
      <xdr:row>70</xdr:row>
      <xdr:rowOff>167678</xdr:rowOff>
    </xdr:to>
    <xdr:cxnSp macro="">
      <xdr:nvCxnSpPr>
        <xdr:cNvPr id="408" name="直線コネクタ 407"/>
        <xdr:cNvCxnSpPr/>
      </xdr:nvCxnSpPr>
      <xdr:spPr>
        <a:xfrm>
          <a:off x="10388600" y="12169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97422</xdr:rowOff>
    </xdr:from>
    <xdr:to>
      <xdr:col>15</xdr:col>
      <xdr:colOff>180975</xdr:colOff>
      <xdr:row>78</xdr:row>
      <xdr:rowOff>65012</xdr:rowOff>
    </xdr:to>
    <xdr:cxnSp macro="">
      <xdr:nvCxnSpPr>
        <xdr:cNvPr id="409" name="直線コネクタ 408"/>
        <xdr:cNvCxnSpPr/>
      </xdr:nvCxnSpPr>
      <xdr:spPr>
        <a:xfrm flipV="1">
          <a:off x="9639300" y="13299072"/>
          <a:ext cx="838200" cy="13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98849</xdr:rowOff>
    </xdr:from>
    <xdr:ext cx="534377" cy="259045"/>
    <xdr:sp macro="" textlink="">
      <xdr:nvSpPr>
        <xdr:cNvPr id="410" name="商工費平均値テキスト"/>
        <xdr:cNvSpPr txBox="1"/>
      </xdr:nvSpPr>
      <xdr:spPr>
        <a:xfrm>
          <a:off x="10528300" y="13300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17,018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120422</xdr:rowOff>
    </xdr:from>
    <xdr:to>
      <xdr:col>15</xdr:col>
      <xdr:colOff>231775</xdr:colOff>
      <xdr:row>78</xdr:row>
      <xdr:rowOff>50572</xdr:rowOff>
    </xdr:to>
    <xdr:sp macro="" textlink="">
      <xdr:nvSpPr>
        <xdr:cNvPr id="411" name="フローチャート : 判断 410"/>
        <xdr:cNvSpPr/>
      </xdr:nvSpPr>
      <xdr:spPr>
        <a:xfrm>
          <a:off x="10426700" y="133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65012</xdr:rowOff>
    </xdr:from>
    <xdr:to>
      <xdr:col>14</xdr:col>
      <xdr:colOff>28575</xdr:colOff>
      <xdr:row>78</xdr:row>
      <xdr:rowOff>97892</xdr:rowOff>
    </xdr:to>
    <xdr:cxnSp macro="">
      <xdr:nvCxnSpPr>
        <xdr:cNvPr id="412" name="直線コネクタ 411"/>
        <xdr:cNvCxnSpPr/>
      </xdr:nvCxnSpPr>
      <xdr:spPr>
        <a:xfrm flipV="1">
          <a:off x="8750300" y="13438112"/>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13" name="フローチャート : 判断 412"/>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80827</xdr:rowOff>
    </xdr:from>
    <xdr:ext cx="534377" cy="259045"/>
    <xdr:sp macro="" textlink="">
      <xdr:nvSpPr>
        <xdr:cNvPr id="414" name="テキスト ボックス 413"/>
        <xdr:cNvSpPr txBox="1"/>
      </xdr:nvSpPr>
      <xdr:spPr>
        <a:xfrm>
          <a:off x="9372111" y="131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77572</xdr:rowOff>
    </xdr:from>
    <xdr:to>
      <xdr:col>12</xdr:col>
      <xdr:colOff>511175</xdr:colOff>
      <xdr:row>78</xdr:row>
      <xdr:rowOff>97892</xdr:rowOff>
    </xdr:to>
    <xdr:cxnSp macro="">
      <xdr:nvCxnSpPr>
        <xdr:cNvPr id="415" name="直線コネクタ 414"/>
        <xdr:cNvCxnSpPr/>
      </xdr:nvCxnSpPr>
      <xdr:spPr>
        <a:xfrm>
          <a:off x="7861300" y="13450672"/>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16" name="フローチャート : 判断 415"/>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114724</xdr:rowOff>
    </xdr:from>
    <xdr:ext cx="534377" cy="259045"/>
    <xdr:sp macro="" textlink="">
      <xdr:nvSpPr>
        <xdr:cNvPr id="417" name="テキスト ボックス 416"/>
        <xdr:cNvSpPr txBox="1"/>
      </xdr:nvSpPr>
      <xdr:spPr>
        <a:xfrm>
          <a:off x="8483111" y="131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159435</xdr:rowOff>
    </xdr:from>
    <xdr:to>
      <xdr:col>11</xdr:col>
      <xdr:colOff>307975</xdr:colOff>
      <xdr:row>78</xdr:row>
      <xdr:rowOff>77572</xdr:rowOff>
    </xdr:to>
    <xdr:cxnSp macro="">
      <xdr:nvCxnSpPr>
        <xdr:cNvPr id="418" name="直線コネクタ 417"/>
        <xdr:cNvCxnSpPr/>
      </xdr:nvCxnSpPr>
      <xdr:spPr>
        <a:xfrm>
          <a:off x="6972300" y="13361085"/>
          <a:ext cx="889000" cy="8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19" name="フローチャート : 判断 418"/>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118890</xdr:rowOff>
    </xdr:from>
    <xdr:ext cx="534377" cy="259045"/>
    <xdr:sp macro="" textlink="">
      <xdr:nvSpPr>
        <xdr:cNvPr id="420" name="テキスト ボックス 419"/>
        <xdr:cNvSpPr txBox="1"/>
      </xdr:nvSpPr>
      <xdr:spPr>
        <a:xfrm>
          <a:off x="7594111" y="131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21" name="フローチャート : 判断 420"/>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91673</xdr:rowOff>
    </xdr:from>
    <xdr:ext cx="534377" cy="259045"/>
    <xdr:sp macro="" textlink="">
      <xdr:nvSpPr>
        <xdr:cNvPr id="422" name="テキスト ボックス 421"/>
        <xdr:cNvSpPr txBox="1"/>
      </xdr:nvSpPr>
      <xdr:spPr>
        <a:xfrm>
          <a:off x="6705111" y="134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46622</xdr:rowOff>
    </xdr:from>
    <xdr:to>
      <xdr:col>15</xdr:col>
      <xdr:colOff>231775</xdr:colOff>
      <xdr:row>77</xdr:row>
      <xdr:rowOff>148222</xdr:rowOff>
    </xdr:to>
    <xdr:sp macro="" textlink="">
      <xdr:nvSpPr>
        <xdr:cNvPr id="428" name="円/楕円 427"/>
        <xdr:cNvSpPr/>
      </xdr:nvSpPr>
      <xdr:spPr>
        <a:xfrm>
          <a:off x="10426700" y="132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69499</xdr:rowOff>
    </xdr:from>
    <xdr:ext cx="534377" cy="259045"/>
    <xdr:sp macro="" textlink="">
      <xdr:nvSpPr>
        <xdr:cNvPr id="429" name="商工費該当値テキスト"/>
        <xdr:cNvSpPr txBox="1"/>
      </xdr:nvSpPr>
      <xdr:spPr>
        <a:xfrm>
          <a:off x="10528300" y="130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14212</xdr:rowOff>
    </xdr:from>
    <xdr:to>
      <xdr:col>14</xdr:col>
      <xdr:colOff>79375</xdr:colOff>
      <xdr:row>78</xdr:row>
      <xdr:rowOff>115812</xdr:rowOff>
    </xdr:to>
    <xdr:sp macro="" textlink="">
      <xdr:nvSpPr>
        <xdr:cNvPr id="430" name="円/楕円 429"/>
        <xdr:cNvSpPr/>
      </xdr:nvSpPr>
      <xdr:spPr>
        <a:xfrm>
          <a:off x="9588500" y="133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106939</xdr:rowOff>
    </xdr:from>
    <xdr:ext cx="534377" cy="259045"/>
    <xdr:sp macro="" textlink="">
      <xdr:nvSpPr>
        <xdr:cNvPr id="431" name="テキスト ボックス 430"/>
        <xdr:cNvSpPr txBox="1"/>
      </xdr:nvSpPr>
      <xdr:spPr>
        <a:xfrm>
          <a:off x="9372111" y="1348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47092</xdr:rowOff>
    </xdr:from>
    <xdr:to>
      <xdr:col>12</xdr:col>
      <xdr:colOff>561975</xdr:colOff>
      <xdr:row>78</xdr:row>
      <xdr:rowOff>148692</xdr:rowOff>
    </xdr:to>
    <xdr:sp macro="" textlink="">
      <xdr:nvSpPr>
        <xdr:cNvPr id="432" name="円/楕円 431"/>
        <xdr:cNvSpPr/>
      </xdr:nvSpPr>
      <xdr:spPr>
        <a:xfrm>
          <a:off x="8699500" y="134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139819</xdr:rowOff>
    </xdr:from>
    <xdr:ext cx="469744" cy="259045"/>
    <xdr:sp macro="" textlink="">
      <xdr:nvSpPr>
        <xdr:cNvPr id="433" name="テキスト ボックス 432"/>
        <xdr:cNvSpPr txBox="1"/>
      </xdr:nvSpPr>
      <xdr:spPr>
        <a:xfrm>
          <a:off x="8515427" y="1351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26772</xdr:rowOff>
    </xdr:from>
    <xdr:to>
      <xdr:col>11</xdr:col>
      <xdr:colOff>358775</xdr:colOff>
      <xdr:row>78</xdr:row>
      <xdr:rowOff>128372</xdr:rowOff>
    </xdr:to>
    <xdr:sp macro="" textlink="">
      <xdr:nvSpPr>
        <xdr:cNvPr id="434" name="円/楕円 433"/>
        <xdr:cNvSpPr/>
      </xdr:nvSpPr>
      <xdr:spPr>
        <a:xfrm>
          <a:off x="7810500" y="133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119499</xdr:rowOff>
    </xdr:from>
    <xdr:ext cx="534377" cy="259045"/>
    <xdr:sp macro="" textlink="">
      <xdr:nvSpPr>
        <xdr:cNvPr id="435" name="テキスト ボックス 434"/>
        <xdr:cNvSpPr txBox="1"/>
      </xdr:nvSpPr>
      <xdr:spPr>
        <a:xfrm>
          <a:off x="7594111" y="1349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108635</xdr:rowOff>
    </xdr:from>
    <xdr:to>
      <xdr:col>10</xdr:col>
      <xdr:colOff>155575</xdr:colOff>
      <xdr:row>78</xdr:row>
      <xdr:rowOff>38785</xdr:rowOff>
    </xdr:to>
    <xdr:sp macro="" textlink="">
      <xdr:nvSpPr>
        <xdr:cNvPr id="436" name="円/楕円 435"/>
        <xdr:cNvSpPr/>
      </xdr:nvSpPr>
      <xdr:spPr>
        <a:xfrm>
          <a:off x="6921500" y="1331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55312</xdr:rowOff>
    </xdr:from>
    <xdr:ext cx="534377" cy="259045"/>
    <xdr:sp macro="" textlink="">
      <xdr:nvSpPr>
        <xdr:cNvPr id="437" name="テキスト ボックス 436"/>
        <xdr:cNvSpPr txBox="1"/>
      </xdr:nvSpPr>
      <xdr:spPr>
        <a:xfrm>
          <a:off x="6705111" y="130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1" name="テキスト ボックス 450"/>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3" name="テキスト ボックス 452"/>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5" name="テキスト ボックス 454"/>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21970</xdr:rowOff>
    </xdr:from>
    <xdr:ext cx="685572" cy="259045"/>
    <xdr:sp macro="" textlink="">
      <xdr:nvSpPr>
        <xdr:cNvPr id="457" name="テキスト ボックス 456"/>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9" name="テキスト ボックス 458"/>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64525</xdr:rowOff>
    </xdr:from>
    <xdr:to>
      <xdr:col>15</xdr:col>
      <xdr:colOff>180340</xdr:colOff>
      <xdr:row>99</xdr:row>
      <xdr:rowOff>66315</xdr:rowOff>
    </xdr:to>
    <xdr:cxnSp macro="">
      <xdr:nvCxnSpPr>
        <xdr:cNvPr id="463" name="直線コネクタ 462"/>
        <xdr:cNvCxnSpPr/>
      </xdr:nvCxnSpPr>
      <xdr:spPr>
        <a:xfrm flipV="1">
          <a:off x="10475595" y="15666475"/>
          <a:ext cx="1270" cy="1373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97029</xdr:rowOff>
    </xdr:from>
    <xdr:ext cx="534377" cy="259045"/>
    <xdr:sp macro="" textlink="">
      <xdr:nvSpPr>
        <xdr:cNvPr id="464" name="土木費最小値テキスト"/>
        <xdr:cNvSpPr txBox="1"/>
      </xdr:nvSpPr>
      <xdr:spPr>
        <a:xfrm>
          <a:off x="10528300" y="1707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29,914</a:t>
          </a:r>
          <a:endParaRPr kumimoji="1" lang="ja-JP" altLang="en-US" sz="1000" b="1">
            <a:latin typeface="ＭＳ Ｐゴシック"/>
          </a:endParaRPr>
        </a:p>
      </xdr:txBody>
    </xdr:sp>
    <xdr:clientData/>
  </xdr:oneCellAnchor>
  <xdr:twoCellAnchor>
    <xdr:from>
      <xdr:col>15</xdr:col>
      <xdr:colOff>92075</xdr:colOff>
      <xdr:row>99</xdr:row>
      <xdr:rowOff>66315</xdr:rowOff>
    </xdr:from>
    <xdr:to>
      <xdr:col>15</xdr:col>
      <xdr:colOff>269875</xdr:colOff>
      <xdr:row>99</xdr:row>
      <xdr:rowOff>66315</xdr:rowOff>
    </xdr:to>
    <xdr:cxnSp macro="">
      <xdr:nvCxnSpPr>
        <xdr:cNvPr id="465" name="直線コネクタ 464"/>
        <xdr:cNvCxnSpPr/>
      </xdr:nvCxnSpPr>
      <xdr:spPr>
        <a:xfrm>
          <a:off x="10388600" y="170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11202</xdr:rowOff>
    </xdr:from>
    <xdr:ext cx="690189" cy="259045"/>
    <xdr:sp macro="" textlink="">
      <xdr:nvSpPr>
        <xdr:cNvPr id="466" name="土木費最大値テキスト"/>
        <xdr:cNvSpPr txBox="1"/>
      </xdr:nvSpPr>
      <xdr:spPr>
        <a:xfrm>
          <a:off x="10528300" y="15441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1,291,559</a:t>
          </a:r>
          <a:endParaRPr kumimoji="1" lang="ja-JP" altLang="en-US" sz="1000" b="1">
            <a:latin typeface="ＭＳ Ｐゴシック"/>
          </a:endParaRPr>
        </a:p>
      </xdr:txBody>
    </xdr:sp>
    <xdr:clientData/>
  </xdr:oneCellAnchor>
  <xdr:twoCellAnchor>
    <xdr:from>
      <xdr:col>15</xdr:col>
      <xdr:colOff>92075</xdr:colOff>
      <xdr:row>91</xdr:row>
      <xdr:rowOff>64525</xdr:rowOff>
    </xdr:from>
    <xdr:to>
      <xdr:col>15</xdr:col>
      <xdr:colOff>269875</xdr:colOff>
      <xdr:row>91</xdr:row>
      <xdr:rowOff>64525</xdr:rowOff>
    </xdr:to>
    <xdr:cxnSp macro="">
      <xdr:nvCxnSpPr>
        <xdr:cNvPr id="467" name="直線コネクタ 466"/>
        <xdr:cNvCxnSpPr/>
      </xdr:nvCxnSpPr>
      <xdr:spPr>
        <a:xfrm>
          <a:off x="10388600" y="1566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46917</xdr:rowOff>
    </xdr:from>
    <xdr:to>
      <xdr:col>15</xdr:col>
      <xdr:colOff>180975</xdr:colOff>
      <xdr:row>99</xdr:row>
      <xdr:rowOff>47179</xdr:rowOff>
    </xdr:to>
    <xdr:cxnSp macro="">
      <xdr:nvCxnSpPr>
        <xdr:cNvPr id="468" name="直線コネクタ 467"/>
        <xdr:cNvCxnSpPr/>
      </xdr:nvCxnSpPr>
      <xdr:spPr>
        <a:xfrm>
          <a:off x="9639300" y="17020467"/>
          <a:ext cx="8382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14479</xdr:rowOff>
    </xdr:from>
    <xdr:ext cx="534377" cy="259045"/>
    <xdr:sp macro="" textlink="">
      <xdr:nvSpPr>
        <xdr:cNvPr id="469" name="土木費平均値テキスト"/>
        <xdr:cNvSpPr txBox="1"/>
      </xdr:nvSpPr>
      <xdr:spPr>
        <a:xfrm>
          <a:off x="10528300" y="1681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163052</xdr:rowOff>
    </xdr:from>
    <xdr:to>
      <xdr:col>15</xdr:col>
      <xdr:colOff>231775</xdr:colOff>
      <xdr:row>99</xdr:row>
      <xdr:rowOff>93202</xdr:rowOff>
    </xdr:to>
    <xdr:sp macro="" textlink="">
      <xdr:nvSpPr>
        <xdr:cNvPr id="470" name="フローチャート : 判断 469"/>
        <xdr:cNvSpPr/>
      </xdr:nvSpPr>
      <xdr:spPr>
        <a:xfrm>
          <a:off x="10426700" y="169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45825</xdr:rowOff>
    </xdr:from>
    <xdr:to>
      <xdr:col>14</xdr:col>
      <xdr:colOff>28575</xdr:colOff>
      <xdr:row>99</xdr:row>
      <xdr:rowOff>46917</xdr:rowOff>
    </xdr:to>
    <xdr:cxnSp macro="">
      <xdr:nvCxnSpPr>
        <xdr:cNvPr id="471" name="直線コネクタ 470"/>
        <xdr:cNvCxnSpPr/>
      </xdr:nvCxnSpPr>
      <xdr:spPr>
        <a:xfrm>
          <a:off x="8750300" y="17019375"/>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158866</xdr:rowOff>
    </xdr:from>
    <xdr:to>
      <xdr:col>14</xdr:col>
      <xdr:colOff>79375</xdr:colOff>
      <xdr:row>99</xdr:row>
      <xdr:rowOff>89016</xdr:rowOff>
    </xdr:to>
    <xdr:sp macro="" textlink="">
      <xdr:nvSpPr>
        <xdr:cNvPr id="472" name="フローチャート : 判断 471"/>
        <xdr:cNvSpPr/>
      </xdr:nvSpPr>
      <xdr:spPr>
        <a:xfrm>
          <a:off x="9588500" y="169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105543</xdr:rowOff>
    </xdr:from>
    <xdr:ext cx="534377" cy="259045"/>
    <xdr:sp macro="" textlink="">
      <xdr:nvSpPr>
        <xdr:cNvPr id="473" name="テキスト ボックス 472"/>
        <xdr:cNvSpPr txBox="1"/>
      </xdr:nvSpPr>
      <xdr:spPr>
        <a:xfrm>
          <a:off x="9372111" y="167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42973</xdr:rowOff>
    </xdr:from>
    <xdr:to>
      <xdr:col>12</xdr:col>
      <xdr:colOff>511175</xdr:colOff>
      <xdr:row>99</xdr:row>
      <xdr:rowOff>45825</xdr:rowOff>
    </xdr:to>
    <xdr:cxnSp macro="">
      <xdr:nvCxnSpPr>
        <xdr:cNvPr id="474" name="直線コネクタ 473"/>
        <xdr:cNvCxnSpPr/>
      </xdr:nvCxnSpPr>
      <xdr:spPr>
        <a:xfrm>
          <a:off x="7861300" y="17016523"/>
          <a:ext cx="8890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160815</xdr:rowOff>
    </xdr:from>
    <xdr:to>
      <xdr:col>12</xdr:col>
      <xdr:colOff>561975</xdr:colOff>
      <xdr:row>99</xdr:row>
      <xdr:rowOff>90965</xdr:rowOff>
    </xdr:to>
    <xdr:sp macro="" textlink="">
      <xdr:nvSpPr>
        <xdr:cNvPr id="475" name="フローチャート : 判断 474"/>
        <xdr:cNvSpPr/>
      </xdr:nvSpPr>
      <xdr:spPr>
        <a:xfrm>
          <a:off x="8699500" y="169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107492</xdr:rowOff>
    </xdr:from>
    <xdr:ext cx="534377" cy="259045"/>
    <xdr:sp macro="" textlink="">
      <xdr:nvSpPr>
        <xdr:cNvPr id="476" name="テキスト ボックス 475"/>
        <xdr:cNvSpPr txBox="1"/>
      </xdr:nvSpPr>
      <xdr:spPr>
        <a:xfrm>
          <a:off x="8483111" y="167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42973</xdr:rowOff>
    </xdr:from>
    <xdr:to>
      <xdr:col>11</xdr:col>
      <xdr:colOff>307975</xdr:colOff>
      <xdr:row>99</xdr:row>
      <xdr:rowOff>48059</xdr:rowOff>
    </xdr:to>
    <xdr:cxnSp macro="">
      <xdr:nvCxnSpPr>
        <xdr:cNvPr id="477" name="直線コネクタ 476"/>
        <xdr:cNvCxnSpPr/>
      </xdr:nvCxnSpPr>
      <xdr:spPr>
        <a:xfrm flipV="1">
          <a:off x="6972300" y="17016523"/>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157823</xdr:rowOff>
    </xdr:from>
    <xdr:to>
      <xdr:col>11</xdr:col>
      <xdr:colOff>358775</xdr:colOff>
      <xdr:row>99</xdr:row>
      <xdr:rowOff>87973</xdr:rowOff>
    </xdr:to>
    <xdr:sp macro="" textlink="">
      <xdr:nvSpPr>
        <xdr:cNvPr id="478" name="フローチャート : 判断 477"/>
        <xdr:cNvSpPr/>
      </xdr:nvSpPr>
      <xdr:spPr>
        <a:xfrm>
          <a:off x="7810500" y="169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104500</xdr:rowOff>
    </xdr:from>
    <xdr:ext cx="534377" cy="259045"/>
    <xdr:sp macro="" textlink="">
      <xdr:nvSpPr>
        <xdr:cNvPr id="479" name="テキスト ボックス 478"/>
        <xdr:cNvSpPr txBox="1"/>
      </xdr:nvSpPr>
      <xdr:spPr>
        <a:xfrm>
          <a:off x="7594111" y="167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166029</xdr:rowOff>
    </xdr:from>
    <xdr:to>
      <xdr:col>10</xdr:col>
      <xdr:colOff>155575</xdr:colOff>
      <xdr:row>99</xdr:row>
      <xdr:rowOff>96179</xdr:rowOff>
    </xdr:to>
    <xdr:sp macro="" textlink="">
      <xdr:nvSpPr>
        <xdr:cNvPr id="480" name="フローチャート : 判断 479"/>
        <xdr:cNvSpPr/>
      </xdr:nvSpPr>
      <xdr:spPr>
        <a:xfrm>
          <a:off x="6921500" y="1696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112706</xdr:rowOff>
    </xdr:from>
    <xdr:ext cx="534377" cy="259045"/>
    <xdr:sp macro="" textlink="">
      <xdr:nvSpPr>
        <xdr:cNvPr id="481" name="テキスト ボックス 480"/>
        <xdr:cNvSpPr txBox="1"/>
      </xdr:nvSpPr>
      <xdr:spPr>
        <a:xfrm>
          <a:off x="6705111" y="1674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167829</xdr:rowOff>
    </xdr:from>
    <xdr:to>
      <xdr:col>15</xdr:col>
      <xdr:colOff>231775</xdr:colOff>
      <xdr:row>99</xdr:row>
      <xdr:rowOff>97979</xdr:rowOff>
    </xdr:to>
    <xdr:sp macro="" textlink="">
      <xdr:nvSpPr>
        <xdr:cNvPr id="487" name="円/楕円 486"/>
        <xdr:cNvSpPr/>
      </xdr:nvSpPr>
      <xdr:spPr>
        <a:xfrm>
          <a:off x="10426700" y="1696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141479</xdr:rowOff>
    </xdr:from>
    <xdr:ext cx="534377" cy="259045"/>
    <xdr:sp macro="" textlink="">
      <xdr:nvSpPr>
        <xdr:cNvPr id="488" name="土木費該当値テキスト"/>
        <xdr:cNvSpPr txBox="1"/>
      </xdr:nvSpPr>
      <xdr:spPr>
        <a:xfrm>
          <a:off x="10528300" y="169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47,493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167567</xdr:rowOff>
    </xdr:from>
    <xdr:to>
      <xdr:col>14</xdr:col>
      <xdr:colOff>79375</xdr:colOff>
      <xdr:row>99</xdr:row>
      <xdr:rowOff>97717</xdr:rowOff>
    </xdr:to>
    <xdr:sp macro="" textlink="">
      <xdr:nvSpPr>
        <xdr:cNvPr id="489" name="円/楕円 488"/>
        <xdr:cNvSpPr/>
      </xdr:nvSpPr>
      <xdr:spPr>
        <a:xfrm>
          <a:off x="9588500" y="1696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88844</xdr:rowOff>
    </xdr:from>
    <xdr:ext cx="534377" cy="259045"/>
    <xdr:sp macro="" textlink="">
      <xdr:nvSpPr>
        <xdr:cNvPr id="490" name="テキスト ボックス 489"/>
        <xdr:cNvSpPr txBox="1"/>
      </xdr:nvSpPr>
      <xdr:spPr>
        <a:xfrm>
          <a:off x="9372111" y="1706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47,734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166475</xdr:rowOff>
    </xdr:from>
    <xdr:to>
      <xdr:col>12</xdr:col>
      <xdr:colOff>561975</xdr:colOff>
      <xdr:row>99</xdr:row>
      <xdr:rowOff>96625</xdr:rowOff>
    </xdr:to>
    <xdr:sp macro="" textlink="">
      <xdr:nvSpPr>
        <xdr:cNvPr id="491" name="円/楕円 490"/>
        <xdr:cNvSpPr/>
      </xdr:nvSpPr>
      <xdr:spPr>
        <a:xfrm>
          <a:off x="8699500" y="169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87752</xdr:rowOff>
    </xdr:from>
    <xdr:ext cx="534377" cy="259045"/>
    <xdr:sp macro="" textlink="">
      <xdr:nvSpPr>
        <xdr:cNvPr id="492" name="テキスト ボックス 491"/>
        <xdr:cNvSpPr txBox="1"/>
      </xdr:nvSpPr>
      <xdr:spPr>
        <a:xfrm>
          <a:off x="8483111" y="1706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48,737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163623</xdr:rowOff>
    </xdr:from>
    <xdr:to>
      <xdr:col>11</xdr:col>
      <xdr:colOff>358775</xdr:colOff>
      <xdr:row>99</xdr:row>
      <xdr:rowOff>93773</xdr:rowOff>
    </xdr:to>
    <xdr:sp macro="" textlink="">
      <xdr:nvSpPr>
        <xdr:cNvPr id="493" name="円/楕円 492"/>
        <xdr:cNvSpPr/>
      </xdr:nvSpPr>
      <xdr:spPr>
        <a:xfrm>
          <a:off x="7810500" y="169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84900</xdr:rowOff>
    </xdr:from>
    <xdr:ext cx="534377" cy="259045"/>
    <xdr:sp macro="" textlink="">
      <xdr:nvSpPr>
        <xdr:cNvPr id="494" name="テキスト ボックス 493"/>
        <xdr:cNvSpPr txBox="1"/>
      </xdr:nvSpPr>
      <xdr:spPr>
        <a:xfrm>
          <a:off x="7594111" y="1705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51,357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168709</xdr:rowOff>
    </xdr:from>
    <xdr:to>
      <xdr:col>10</xdr:col>
      <xdr:colOff>155575</xdr:colOff>
      <xdr:row>99</xdr:row>
      <xdr:rowOff>98859</xdr:rowOff>
    </xdr:to>
    <xdr:sp macro="" textlink="">
      <xdr:nvSpPr>
        <xdr:cNvPr id="495" name="円/楕円 494"/>
        <xdr:cNvSpPr/>
      </xdr:nvSpPr>
      <xdr:spPr>
        <a:xfrm>
          <a:off x="6921500" y="1697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89986</xdr:rowOff>
    </xdr:from>
    <xdr:ext cx="534377" cy="259045"/>
    <xdr:sp macro="" textlink="">
      <xdr:nvSpPr>
        <xdr:cNvPr id="496" name="テキスト ボックス 495"/>
        <xdr:cNvSpPr txBox="1"/>
      </xdr:nvSpPr>
      <xdr:spPr>
        <a:xfrm>
          <a:off x="6705111" y="1706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9" name="テキスト ボックス 50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109786</xdr:rowOff>
    </xdr:from>
    <xdr:to>
      <xdr:col>23</xdr:col>
      <xdr:colOff>516889</xdr:colOff>
      <xdr:row>38</xdr:row>
      <xdr:rowOff>129413</xdr:rowOff>
    </xdr:to>
    <xdr:cxnSp macro="">
      <xdr:nvCxnSpPr>
        <xdr:cNvPr id="523" name="直線コネクタ 522"/>
        <xdr:cNvCxnSpPr/>
      </xdr:nvCxnSpPr>
      <xdr:spPr>
        <a:xfrm flipV="1">
          <a:off x="16317595" y="5081836"/>
          <a:ext cx="1269" cy="156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133240</xdr:rowOff>
    </xdr:from>
    <xdr:ext cx="534377" cy="259045"/>
    <xdr:sp macro="" textlink="">
      <xdr:nvSpPr>
        <xdr:cNvPr id="524" name="消防費最小値テキスト"/>
        <xdr:cNvSpPr txBox="1"/>
      </xdr:nvSpPr>
      <xdr:spPr>
        <a:xfrm>
          <a:off x="16370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14,315</a:t>
          </a:r>
          <a:endParaRPr kumimoji="1" lang="ja-JP" altLang="en-US" sz="1000" b="1">
            <a:latin typeface="ＭＳ Ｐゴシック"/>
          </a:endParaRPr>
        </a:p>
      </xdr:txBody>
    </xdr:sp>
    <xdr:clientData/>
  </xdr:oneCellAnchor>
  <xdr:twoCellAnchor>
    <xdr:from>
      <xdr:col>23</xdr:col>
      <xdr:colOff>428625</xdr:colOff>
      <xdr:row>38</xdr:row>
      <xdr:rowOff>129413</xdr:rowOff>
    </xdr:from>
    <xdr:to>
      <xdr:col>23</xdr:col>
      <xdr:colOff>606425</xdr:colOff>
      <xdr:row>38</xdr:row>
      <xdr:rowOff>129413</xdr:rowOff>
    </xdr:to>
    <xdr:cxnSp macro="">
      <xdr:nvCxnSpPr>
        <xdr:cNvPr id="525" name="直線コネクタ 524"/>
        <xdr:cNvCxnSpPr/>
      </xdr:nvCxnSpPr>
      <xdr:spPr>
        <a:xfrm>
          <a:off x="16230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56463</xdr:rowOff>
    </xdr:from>
    <xdr:ext cx="534377" cy="259045"/>
    <xdr:sp macro="" textlink="">
      <xdr:nvSpPr>
        <xdr:cNvPr id="526" name="消防費最大値テキスト"/>
        <xdr:cNvSpPr txBox="1"/>
      </xdr:nvSpPr>
      <xdr:spPr>
        <a:xfrm>
          <a:off x="16370300" y="48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62,166</a:t>
          </a:r>
          <a:endParaRPr kumimoji="1" lang="ja-JP" altLang="en-US" sz="1000" b="1">
            <a:latin typeface="ＭＳ Ｐゴシック"/>
          </a:endParaRPr>
        </a:p>
      </xdr:txBody>
    </xdr:sp>
    <xdr:clientData/>
  </xdr:oneCellAnchor>
  <xdr:twoCellAnchor>
    <xdr:from>
      <xdr:col>23</xdr:col>
      <xdr:colOff>428625</xdr:colOff>
      <xdr:row>29</xdr:row>
      <xdr:rowOff>109786</xdr:rowOff>
    </xdr:from>
    <xdr:to>
      <xdr:col>23</xdr:col>
      <xdr:colOff>606425</xdr:colOff>
      <xdr:row>29</xdr:row>
      <xdr:rowOff>109786</xdr:rowOff>
    </xdr:to>
    <xdr:cxnSp macro="">
      <xdr:nvCxnSpPr>
        <xdr:cNvPr id="527" name="直線コネクタ 526"/>
        <xdr:cNvCxnSpPr/>
      </xdr:nvCxnSpPr>
      <xdr:spPr>
        <a:xfrm>
          <a:off x="16230600" y="50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164258</xdr:rowOff>
    </xdr:from>
    <xdr:to>
      <xdr:col>23</xdr:col>
      <xdr:colOff>517525</xdr:colOff>
      <xdr:row>36</xdr:row>
      <xdr:rowOff>168340</xdr:rowOff>
    </xdr:to>
    <xdr:cxnSp macro="">
      <xdr:nvCxnSpPr>
        <xdr:cNvPr id="528" name="直線コネクタ 527"/>
        <xdr:cNvCxnSpPr/>
      </xdr:nvCxnSpPr>
      <xdr:spPr>
        <a:xfrm>
          <a:off x="15481300" y="6336458"/>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55019</xdr:rowOff>
    </xdr:from>
    <xdr:ext cx="534377" cy="259045"/>
    <xdr:sp macro="" textlink="">
      <xdr:nvSpPr>
        <xdr:cNvPr id="529" name="消防費平均値テキスト"/>
        <xdr:cNvSpPr txBox="1"/>
      </xdr:nvSpPr>
      <xdr:spPr>
        <a:xfrm>
          <a:off x="16370300" y="605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26,238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32142</xdr:rowOff>
    </xdr:from>
    <xdr:to>
      <xdr:col>23</xdr:col>
      <xdr:colOff>568325</xdr:colOff>
      <xdr:row>36</xdr:row>
      <xdr:rowOff>133742</xdr:rowOff>
    </xdr:to>
    <xdr:sp macro="" textlink="">
      <xdr:nvSpPr>
        <xdr:cNvPr id="530" name="フローチャート : 判断 529"/>
        <xdr:cNvSpPr/>
      </xdr:nvSpPr>
      <xdr:spPr>
        <a:xfrm>
          <a:off x="162687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164258</xdr:rowOff>
    </xdr:from>
    <xdr:to>
      <xdr:col>22</xdr:col>
      <xdr:colOff>365125</xdr:colOff>
      <xdr:row>37</xdr:row>
      <xdr:rowOff>36340</xdr:rowOff>
    </xdr:to>
    <xdr:cxnSp macro="">
      <xdr:nvCxnSpPr>
        <xdr:cNvPr id="531" name="直線コネクタ 530"/>
        <xdr:cNvCxnSpPr/>
      </xdr:nvCxnSpPr>
      <xdr:spPr>
        <a:xfrm flipV="1">
          <a:off x="14592300" y="6336458"/>
          <a:ext cx="8890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108266</xdr:rowOff>
    </xdr:from>
    <xdr:to>
      <xdr:col>22</xdr:col>
      <xdr:colOff>415925</xdr:colOff>
      <xdr:row>37</xdr:row>
      <xdr:rowOff>38416</xdr:rowOff>
    </xdr:to>
    <xdr:sp macro="" textlink="">
      <xdr:nvSpPr>
        <xdr:cNvPr id="532" name="フローチャート : 判断 531"/>
        <xdr:cNvSpPr/>
      </xdr:nvSpPr>
      <xdr:spPr>
        <a:xfrm>
          <a:off x="15430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54943</xdr:rowOff>
    </xdr:from>
    <xdr:ext cx="534377" cy="259045"/>
    <xdr:sp macro="" textlink="">
      <xdr:nvSpPr>
        <xdr:cNvPr id="533" name="テキスト ボックス 532"/>
        <xdr:cNvSpPr txBox="1"/>
      </xdr:nvSpPr>
      <xdr:spPr>
        <a:xfrm>
          <a:off x="15214111" y="60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36340</xdr:rowOff>
    </xdr:from>
    <xdr:to>
      <xdr:col>21</xdr:col>
      <xdr:colOff>161925</xdr:colOff>
      <xdr:row>37</xdr:row>
      <xdr:rowOff>101132</xdr:rowOff>
    </xdr:to>
    <xdr:cxnSp macro="">
      <xdr:nvCxnSpPr>
        <xdr:cNvPr id="534" name="直線コネクタ 533"/>
        <xdr:cNvCxnSpPr/>
      </xdr:nvCxnSpPr>
      <xdr:spPr>
        <a:xfrm flipV="1">
          <a:off x="13703300" y="6379990"/>
          <a:ext cx="889000" cy="6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77666</xdr:rowOff>
    </xdr:from>
    <xdr:to>
      <xdr:col>21</xdr:col>
      <xdr:colOff>212725</xdr:colOff>
      <xdr:row>37</xdr:row>
      <xdr:rowOff>7816</xdr:rowOff>
    </xdr:to>
    <xdr:sp macro="" textlink="">
      <xdr:nvSpPr>
        <xdr:cNvPr id="535" name="フローチャート : 判断 534"/>
        <xdr:cNvSpPr/>
      </xdr:nvSpPr>
      <xdr:spPr>
        <a:xfrm>
          <a:off x="14541500" y="62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24343</xdr:rowOff>
    </xdr:from>
    <xdr:ext cx="534377" cy="259045"/>
    <xdr:sp macro="" textlink="">
      <xdr:nvSpPr>
        <xdr:cNvPr id="536" name="テキスト ボックス 535"/>
        <xdr:cNvSpPr txBox="1"/>
      </xdr:nvSpPr>
      <xdr:spPr>
        <a:xfrm>
          <a:off x="14325111" y="60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69226</xdr:rowOff>
    </xdr:from>
    <xdr:to>
      <xdr:col>19</xdr:col>
      <xdr:colOff>644525</xdr:colOff>
      <xdr:row>37</xdr:row>
      <xdr:rowOff>101132</xdr:rowOff>
    </xdr:to>
    <xdr:cxnSp macro="">
      <xdr:nvCxnSpPr>
        <xdr:cNvPr id="537" name="直線コネクタ 536"/>
        <xdr:cNvCxnSpPr/>
      </xdr:nvCxnSpPr>
      <xdr:spPr>
        <a:xfrm>
          <a:off x="12814300" y="6412876"/>
          <a:ext cx="889000" cy="3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97064</xdr:rowOff>
    </xdr:from>
    <xdr:to>
      <xdr:col>20</xdr:col>
      <xdr:colOff>9525</xdr:colOff>
      <xdr:row>37</xdr:row>
      <xdr:rowOff>27214</xdr:rowOff>
    </xdr:to>
    <xdr:sp macro="" textlink="">
      <xdr:nvSpPr>
        <xdr:cNvPr id="538" name="フローチャート : 判断 537"/>
        <xdr:cNvSpPr/>
      </xdr:nvSpPr>
      <xdr:spPr>
        <a:xfrm>
          <a:off x="13652500" y="626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43741</xdr:rowOff>
    </xdr:from>
    <xdr:ext cx="534377" cy="259045"/>
    <xdr:sp macro="" textlink="">
      <xdr:nvSpPr>
        <xdr:cNvPr id="539" name="テキスト ボックス 538"/>
        <xdr:cNvSpPr txBox="1"/>
      </xdr:nvSpPr>
      <xdr:spPr>
        <a:xfrm>
          <a:off x="13436111" y="60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166003</xdr:rowOff>
    </xdr:from>
    <xdr:to>
      <xdr:col>18</xdr:col>
      <xdr:colOff>492125</xdr:colOff>
      <xdr:row>37</xdr:row>
      <xdr:rowOff>96153</xdr:rowOff>
    </xdr:to>
    <xdr:sp macro="" textlink="">
      <xdr:nvSpPr>
        <xdr:cNvPr id="540" name="フローチャート : 判断 539"/>
        <xdr:cNvSpPr/>
      </xdr:nvSpPr>
      <xdr:spPr>
        <a:xfrm>
          <a:off x="12763500" y="633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112680</xdr:rowOff>
    </xdr:from>
    <xdr:ext cx="534377" cy="259045"/>
    <xdr:sp macro="" textlink="">
      <xdr:nvSpPr>
        <xdr:cNvPr id="541" name="テキスト ボックス 540"/>
        <xdr:cNvSpPr txBox="1"/>
      </xdr:nvSpPr>
      <xdr:spPr>
        <a:xfrm>
          <a:off x="12547111" y="61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117540</xdr:rowOff>
    </xdr:from>
    <xdr:to>
      <xdr:col>23</xdr:col>
      <xdr:colOff>568325</xdr:colOff>
      <xdr:row>37</xdr:row>
      <xdr:rowOff>47690</xdr:rowOff>
    </xdr:to>
    <xdr:sp macro="" textlink="">
      <xdr:nvSpPr>
        <xdr:cNvPr id="547" name="円/楕円 546"/>
        <xdr:cNvSpPr/>
      </xdr:nvSpPr>
      <xdr:spPr>
        <a:xfrm>
          <a:off x="16268700" y="628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95967</xdr:rowOff>
    </xdr:from>
    <xdr:ext cx="534377" cy="259045"/>
    <xdr:sp macro="" textlink="">
      <xdr:nvSpPr>
        <xdr:cNvPr id="548" name="消防費該当値テキスト"/>
        <xdr:cNvSpPr txBox="1"/>
      </xdr:nvSpPr>
      <xdr:spPr>
        <a:xfrm>
          <a:off x="16370300" y="626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23,623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113458</xdr:rowOff>
    </xdr:from>
    <xdr:to>
      <xdr:col>22</xdr:col>
      <xdr:colOff>415925</xdr:colOff>
      <xdr:row>37</xdr:row>
      <xdr:rowOff>43608</xdr:rowOff>
    </xdr:to>
    <xdr:sp macro="" textlink="">
      <xdr:nvSpPr>
        <xdr:cNvPr id="549" name="円/楕円 548"/>
        <xdr:cNvSpPr/>
      </xdr:nvSpPr>
      <xdr:spPr>
        <a:xfrm>
          <a:off x="15430500" y="62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34735</xdr:rowOff>
    </xdr:from>
    <xdr:ext cx="534377" cy="259045"/>
    <xdr:sp macro="" textlink="">
      <xdr:nvSpPr>
        <xdr:cNvPr id="550" name="テキスト ボックス 549"/>
        <xdr:cNvSpPr txBox="1"/>
      </xdr:nvSpPr>
      <xdr:spPr>
        <a:xfrm>
          <a:off x="15214111" y="637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156990</xdr:rowOff>
    </xdr:from>
    <xdr:to>
      <xdr:col>21</xdr:col>
      <xdr:colOff>212725</xdr:colOff>
      <xdr:row>37</xdr:row>
      <xdr:rowOff>87140</xdr:rowOff>
    </xdr:to>
    <xdr:sp macro="" textlink="">
      <xdr:nvSpPr>
        <xdr:cNvPr id="551" name="円/楕円 550"/>
        <xdr:cNvSpPr/>
      </xdr:nvSpPr>
      <xdr:spPr>
        <a:xfrm>
          <a:off x="14541500" y="63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78267</xdr:rowOff>
    </xdr:from>
    <xdr:ext cx="534377" cy="259045"/>
    <xdr:sp macro="" textlink="">
      <xdr:nvSpPr>
        <xdr:cNvPr id="552" name="テキスト ボックス 551"/>
        <xdr:cNvSpPr txBox="1"/>
      </xdr:nvSpPr>
      <xdr:spPr>
        <a:xfrm>
          <a:off x="14325111" y="64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50332</xdr:rowOff>
    </xdr:from>
    <xdr:to>
      <xdr:col>20</xdr:col>
      <xdr:colOff>9525</xdr:colOff>
      <xdr:row>37</xdr:row>
      <xdr:rowOff>151932</xdr:rowOff>
    </xdr:to>
    <xdr:sp macro="" textlink="">
      <xdr:nvSpPr>
        <xdr:cNvPr id="553" name="円/楕円 552"/>
        <xdr:cNvSpPr/>
      </xdr:nvSpPr>
      <xdr:spPr>
        <a:xfrm>
          <a:off x="13652500" y="63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143059</xdr:rowOff>
    </xdr:from>
    <xdr:ext cx="534377" cy="259045"/>
    <xdr:sp macro="" textlink="">
      <xdr:nvSpPr>
        <xdr:cNvPr id="554" name="テキスト ボックス 553"/>
        <xdr:cNvSpPr txBox="1"/>
      </xdr:nvSpPr>
      <xdr:spPr>
        <a:xfrm>
          <a:off x="13436111" y="648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18426</xdr:rowOff>
    </xdr:from>
    <xdr:to>
      <xdr:col>18</xdr:col>
      <xdr:colOff>492125</xdr:colOff>
      <xdr:row>37</xdr:row>
      <xdr:rowOff>120026</xdr:rowOff>
    </xdr:to>
    <xdr:sp macro="" textlink="">
      <xdr:nvSpPr>
        <xdr:cNvPr id="555" name="円/楕円 554"/>
        <xdr:cNvSpPr/>
      </xdr:nvSpPr>
      <xdr:spPr>
        <a:xfrm>
          <a:off x="12763500" y="63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111153</xdr:rowOff>
    </xdr:from>
    <xdr:ext cx="534377" cy="259045"/>
    <xdr:sp macro="" textlink="">
      <xdr:nvSpPr>
        <xdr:cNvPr id="556" name="テキスト ボックス 555"/>
        <xdr:cNvSpPr txBox="1"/>
      </xdr:nvSpPr>
      <xdr:spPr>
        <a:xfrm>
          <a:off x="12547111" y="645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21,408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9" name="テキスト ボックス 56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1" name="テキスト ボックス 57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3" name="テキスト ボックス 57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5" name="テキスト ボックス 57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7" name="テキスト ボックス 57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167462</xdr:rowOff>
    </xdr:from>
    <xdr:to>
      <xdr:col>23</xdr:col>
      <xdr:colOff>516889</xdr:colOff>
      <xdr:row>58</xdr:row>
      <xdr:rowOff>150330</xdr:rowOff>
    </xdr:to>
    <xdr:cxnSp macro="">
      <xdr:nvCxnSpPr>
        <xdr:cNvPr id="581" name="直線コネクタ 580"/>
        <xdr:cNvCxnSpPr/>
      </xdr:nvCxnSpPr>
      <xdr:spPr>
        <a:xfrm flipV="1">
          <a:off x="16317595" y="8568512"/>
          <a:ext cx="1269" cy="152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154157</xdr:rowOff>
    </xdr:from>
    <xdr:ext cx="534377" cy="259045"/>
    <xdr:sp macro="" textlink="">
      <xdr:nvSpPr>
        <xdr:cNvPr id="582" name="教育費最小値テキスト"/>
        <xdr:cNvSpPr txBox="1"/>
      </xdr:nvSpPr>
      <xdr:spPr>
        <a:xfrm>
          <a:off x="16370300" y="100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35,163</a:t>
          </a:r>
          <a:endParaRPr kumimoji="1" lang="ja-JP" altLang="en-US" sz="1000" b="1">
            <a:latin typeface="ＭＳ Ｐゴシック"/>
          </a:endParaRPr>
        </a:p>
      </xdr:txBody>
    </xdr:sp>
    <xdr:clientData/>
  </xdr:oneCellAnchor>
  <xdr:twoCellAnchor>
    <xdr:from>
      <xdr:col>23</xdr:col>
      <xdr:colOff>428625</xdr:colOff>
      <xdr:row>58</xdr:row>
      <xdr:rowOff>150330</xdr:rowOff>
    </xdr:from>
    <xdr:to>
      <xdr:col>23</xdr:col>
      <xdr:colOff>606425</xdr:colOff>
      <xdr:row>58</xdr:row>
      <xdr:rowOff>150330</xdr:rowOff>
    </xdr:to>
    <xdr:cxnSp macro="">
      <xdr:nvCxnSpPr>
        <xdr:cNvPr id="583" name="直線コネクタ 582"/>
        <xdr:cNvCxnSpPr/>
      </xdr:nvCxnSpPr>
      <xdr:spPr>
        <a:xfrm>
          <a:off x="16230600" y="100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114139</xdr:rowOff>
    </xdr:from>
    <xdr:ext cx="599010" cy="259045"/>
    <xdr:sp macro="" textlink="">
      <xdr:nvSpPr>
        <xdr:cNvPr id="584" name="教育費最大値テキスト"/>
        <xdr:cNvSpPr txBox="1"/>
      </xdr:nvSpPr>
      <xdr:spPr>
        <a:xfrm>
          <a:off x="16370300" y="834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155,314</a:t>
          </a:r>
          <a:endParaRPr kumimoji="1" lang="ja-JP" altLang="en-US" sz="1000" b="1">
            <a:latin typeface="ＭＳ Ｐゴシック"/>
          </a:endParaRPr>
        </a:p>
      </xdr:txBody>
    </xdr:sp>
    <xdr:clientData/>
  </xdr:oneCellAnchor>
  <xdr:twoCellAnchor>
    <xdr:from>
      <xdr:col>23</xdr:col>
      <xdr:colOff>428625</xdr:colOff>
      <xdr:row>49</xdr:row>
      <xdr:rowOff>167462</xdr:rowOff>
    </xdr:from>
    <xdr:to>
      <xdr:col>23</xdr:col>
      <xdr:colOff>606425</xdr:colOff>
      <xdr:row>49</xdr:row>
      <xdr:rowOff>167462</xdr:rowOff>
    </xdr:to>
    <xdr:cxnSp macro="">
      <xdr:nvCxnSpPr>
        <xdr:cNvPr id="585" name="直線コネクタ 584"/>
        <xdr:cNvCxnSpPr/>
      </xdr:nvCxnSpPr>
      <xdr:spPr>
        <a:xfrm>
          <a:off x="16230600" y="8568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96151</xdr:rowOff>
    </xdr:from>
    <xdr:to>
      <xdr:col>23</xdr:col>
      <xdr:colOff>517525</xdr:colOff>
      <xdr:row>58</xdr:row>
      <xdr:rowOff>98539</xdr:rowOff>
    </xdr:to>
    <xdr:cxnSp macro="">
      <xdr:nvCxnSpPr>
        <xdr:cNvPr id="586" name="直線コネクタ 585"/>
        <xdr:cNvCxnSpPr/>
      </xdr:nvCxnSpPr>
      <xdr:spPr>
        <a:xfrm>
          <a:off x="15481300" y="10040251"/>
          <a:ext cx="83820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8069</xdr:rowOff>
    </xdr:from>
    <xdr:ext cx="534377" cy="259045"/>
    <xdr:sp macro="" textlink="">
      <xdr:nvSpPr>
        <xdr:cNvPr id="587" name="教育費平均値テキスト"/>
        <xdr:cNvSpPr txBox="1"/>
      </xdr:nvSpPr>
      <xdr:spPr>
        <a:xfrm>
          <a:off x="16370300" y="960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156642</xdr:rowOff>
    </xdr:from>
    <xdr:to>
      <xdr:col>23</xdr:col>
      <xdr:colOff>568325</xdr:colOff>
      <xdr:row>57</xdr:row>
      <xdr:rowOff>86792</xdr:rowOff>
    </xdr:to>
    <xdr:sp macro="" textlink="">
      <xdr:nvSpPr>
        <xdr:cNvPr id="588" name="フローチャート : 判断 587"/>
        <xdr:cNvSpPr/>
      </xdr:nvSpPr>
      <xdr:spPr>
        <a:xfrm>
          <a:off x="16268700" y="975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109563</xdr:rowOff>
    </xdr:from>
    <xdr:to>
      <xdr:col>22</xdr:col>
      <xdr:colOff>365125</xdr:colOff>
      <xdr:row>58</xdr:row>
      <xdr:rowOff>96151</xdr:rowOff>
    </xdr:to>
    <xdr:cxnSp macro="">
      <xdr:nvCxnSpPr>
        <xdr:cNvPr id="589" name="直線コネクタ 588"/>
        <xdr:cNvCxnSpPr/>
      </xdr:nvCxnSpPr>
      <xdr:spPr>
        <a:xfrm>
          <a:off x="14592300" y="9882213"/>
          <a:ext cx="889000" cy="15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111722</xdr:rowOff>
    </xdr:from>
    <xdr:to>
      <xdr:col>22</xdr:col>
      <xdr:colOff>415925</xdr:colOff>
      <xdr:row>57</xdr:row>
      <xdr:rowOff>41872</xdr:rowOff>
    </xdr:to>
    <xdr:sp macro="" textlink="">
      <xdr:nvSpPr>
        <xdr:cNvPr id="590" name="フローチャート : 判断 589"/>
        <xdr:cNvSpPr/>
      </xdr:nvSpPr>
      <xdr:spPr>
        <a:xfrm>
          <a:off x="15430500" y="971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58399</xdr:rowOff>
    </xdr:from>
    <xdr:ext cx="534377" cy="259045"/>
    <xdr:sp macro="" textlink="">
      <xdr:nvSpPr>
        <xdr:cNvPr id="591" name="テキスト ボックス 590"/>
        <xdr:cNvSpPr txBox="1"/>
      </xdr:nvSpPr>
      <xdr:spPr>
        <a:xfrm>
          <a:off x="15214111" y="948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109563</xdr:rowOff>
    </xdr:from>
    <xdr:to>
      <xdr:col>21</xdr:col>
      <xdr:colOff>161925</xdr:colOff>
      <xdr:row>57</xdr:row>
      <xdr:rowOff>159753</xdr:rowOff>
    </xdr:to>
    <xdr:cxnSp macro="">
      <xdr:nvCxnSpPr>
        <xdr:cNvPr id="592" name="直線コネクタ 591"/>
        <xdr:cNvCxnSpPr/>
      </xdr:nvCxnSpPr>
      <xdr:spPr>
        <a:xfrm flipV="1">
          <a:off x="13703300" y="9882213"/>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30493</xdr:rowOff>
    </xdr:from>
    <xdr:to>
      <xdr:col>21</xdr:col>
      <xdr:colOff>212725</xdr:colOff>
      <xdr:row>57</xdr:row>
      <xdr:rowOff>132093</xdr:rowOff>
    </xdr:to>
    <xdr:sp macro="" textlink="">
      <xdr:nvSpPr>
        <xdr:cNvPr id="593" name="フローチャート : 判断 592"/>
        <xdr:cNvSpPr/>
      </xdr:nvSpPr>
      <xdr:spPr>
        <a:xfrm>
          <a:off x="14541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148620</xdr:rowOff>
    </xdr:from>
    <xdr:ext cx="534377" cy="259045"/>
    <xdr:sp macro="" textlink="">
      <xdr:nvSpPr>
        <xdr:cNvPr id="594" name="テキスト ボックス 593"/>
        <xdr:cNvSpPr txBox="1"/>
      </xdr:nvSpPr>
      <xdr:spPr>
        <a:xfrm>
          <a:off x="14325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108763</xdr:rowOff>
    </xdr:from>
    <xdr:to>
      <xdr:col>19</xdr:col>
      <xdr:colOff>644525</xdr:colOff>
      <xdr:row>57</xdr:row>
      <xdr:rowOff>159753</xdr:rowOff>
    </xdr:to>
    <xdr:cxnSp macro="">
      <xdr:nvCxnSpPr>
        <xdr:cNvPr id="595" name="直線コネクタ 594"/>
        <xdr:cNvCxnSpPr/>
      </xdr:nvCxnSpPr>
      <xdr:spPr>
        <a:xfrm>
          <a:off x="12814300" y="9881413"/>
          <a:ext cx="889000" cy="5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167501</xdr:rowOff>
    </xdr:from>
    <xdr:to>
      <xdr:col>20</xdr:col>
      <xdr:colOff>9525</xdr:colOff>
      <xdr:row>57</xdr:row>
      <xdr:rowOff>97651</xdr:rowOff>
    </xdr:to>
    <xdr:sp macro="" textlink="">
      <xdr:nvSpPr>
        <xdr:cNvPr id="596" name="フローチャート : 判断 595"/>
        <xdr:cNvSpPr/>
      </xdr:nvSpPr>
      <xdr:spPr>
        <a:xfrm>
          <a:off x="13652500" y="97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114178</xdr:rowOff>
    </xdr:from>
    <xdr:ext cx="534377" cy="259045"/>
    <xdr:sp macro="" textlink="">
      <xdr:nvSpPr>
        <xdr:cNvPr id="597" name="テキスト ボックス 596"/>
        <xdr:cNvSpPr txBox="1"/>
      </xdr:nvSpPr>
      <xdr:spPr>
        <a:xfrm>
          <a:off x="13436111" y="95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17679</xdr:rowOff>
    </xdr:from>
    <xdr:to>
      <xdr:col>18</xdr:col>
      <xdr:colOff>492125</xdr:colOff>
      <xdr:row>57</xdr:row>
      <xdr:rowOff>119279</xdr:rowOff>
    </xdr:to>
    <xdr:sp macro="" textlink="">
      <xdr:nvSpPr>
        <xdr:cNvPr id="598" name="フローチャート : 判断 597"/>
        <xdr:cNvSpPr/>
      </xdr:nvSpPr>
      <xdr:spPr>
        <a:xfrm>
          <a:off x="12763500" y="9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135806</xdr:rowOff>
    </xdr:from>
    <xdr:ext cx="534377" cy="259045"/>
    <xdr:sp macro="" textlink="">
      <xdr:nvSpPr>
        <xdr:cNvPr id="599" name="テキスト ボックス 598"/>
        <xdr:cNvSpPr txBox="1"/>
      </xdr:nvSpPr>
      <xdr:spPr>
        <a:xfrm>
          <a:off x="12547111" y="95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47739</xdr:rowOff>
    </xdr:from>
    <xdr:to>
      <xdr:col>23</xdr:col>
      <xdr:colOff>568325</xdr:colOff>
      <xdr:row>58</xdr:row>
      <xdr:rowOff>149339</xdr:rowOff>
    </xdr:to>
    <xdr:sp macro="" textlink="">
      <xdr:nvSpPr>
        <xdr:cNvPr id="605" name="円/楕円 604"/>
        <xdr:cNvSpPr/>
      </xdr:nvSpPr>
      <xdr:spPr>
        <a:xfrm>
          <a:off x="16268700" y="99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134116</xdr:rowOff>
    </xdr:from>
    <xdr:ext cx="534377" cy="259045"/>
    <xdr:sp macro="" textlink="">
      <xdr:nvSpPr>
        <xdr:cNvPr id="606" name="教育費該当値テキスト"/>
        <xdr:cNvSpPr txBox="1"/>
      </xdr:nvSpPr>
      <xdr:spPr>
        <a:xfrm>
          <a:off x="16370300" y="990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39,241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45351</xdr:rowOff>
    </xdr:from>
    <xdr:to>
      <xdr:col>22</xdr:col>
      <xdr:colOff>415925</xdr:colOff>
      <xdr:row>58</xdr:row>
      <xdr:rowOff>146951</xdr:rowOff>
    </xdr:to>
    <xdr:sp macro="" textlink="">
      <xdr:nvSpPr>
        <xdr:cNvPr id="607" name="円/楕円 606"/>
        <xdr:cNvSpPr/>
      </xdr:nvSpPr>
      <xdr:spPr>
        <a:xfrm>
          <a:off x="15430500" y="99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138078</xdr:rowOff>
    </xdr:from>
    <xdr:ext cx="534377" cy="259045"/>
    <xdr:sp macro="" textlink="">
      <xdr:nvSpPr>
        <xdr:cNvPr id="608" name="テキスト ボックス 607"/>
        <xdr:cNvSpPr txBox="1"/>
      </xdr:nvSpPr>
      <xdr:spPr>
        <a:xfrm>
          <a:off x="15214111" y="1008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39,429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58763</xdr:rowOff>
    </xdr:from>
    <xdr:to>
      <xdr:col>21</xdr:col>
      <xdr:colOff>212725</xdr:colOff>
      <xdr:row>57</xdr:row>
      <xdr:rowOff>160363</xdr:rowOff>
    </xdr:to>
    <xdr:sp macro="" textlink="">
      <xdr:nvSpPr>
        <xdr:cNvPr id="609" name="円/楕円 608"/>
        <xdr:cNvSpPr/>
      </xdr:nvSpPr>
      <xdr:spPr>
        <a:xfrm>
          <a:off x="14541500" y="98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151490</xdr:rowOff>
    </xdr:from>
    <xdr:ext cx="534377" cy="259045"/>
    <xdr:sp macro="" textlink="">
      <xdr:nvSpPr>
        <xdr:cNvPr id="610" name="テキスト ボックス 609"/>
        <xdr:cNvSpPr txBox="1"/>
      </xdr:nvSpPr>
      <xdr:spPr>
        <a:xfrm>
          <a:off x="14325111" y="99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51,873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108953</xdr:rowOff>
    </xdr:from>
    <xdr:to>
      <xdr:col>20</xdr:col>
      <xdr:colOff>9525</xdr:colOff>
      <xdr:row>58</xdr:row>
      <xdr:rowOff>39103</xdr:rowOff>
    </xdr:to>
    <xdr:sp macro="" textlink="">
      <xdr:nvSpPr>
        <xdr:cNvPr id="611" name="円/楕円 610"/>
        <xdr:cNvSpPr/>
      </xdr:nvSpPr>
      <xdr:spPr>
        <a:xfrm>
          <a:off x="13652500" y="98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30230</xdr:rowOff>
    </xdr:from>
    <xdr:ext cx="534377" cy="259045"/>
    <xdr:sp macro="" textlink="">
      <xdr:nvSpPr>
        <xdr:cNvPr id="612" name="テキスト ボックス 611"/>
        <xdr:cNvSpPr txBox="1"/>
      </xdr:nvSpPr>
      <xdr:spPr>
        <a:xfrm>
          <a:off x="13436111" y="997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47,921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57963</xdr:rowOff>
    </xdr:from>
    <xdr:to>
      <xdr:col>18</xdr:col>
      <xdr:colOff>492125</xdr:colOff>
      <xdr:row>57</xdr:row>
      <xdr:rowOff>159563</xdr:rowOff>
    </xdr:to>
    <xdr:sp macro="" textlink="">
      <xdr:nvSpPr>
        <xdr:cNvPr id="613" name="円/楕円 612"/>
        <xdr:cNvSpPr/>
      </xdr:nvSpPr>
      <xdr:spPr>
        <a:xfrm>
          <a:off x="12763500" y="98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150690</xdr:rowOff>
    </xdr:from>
    <xdr:ext cx="534377" cy="259045"/>
    <xdr:sp macro="" textlink="">
      <xdr:nvSpPr>
        <xdr:cNvPr id="614" name="テキスト ボックス 613"/>
        <xdr:cNvSpPr txBox="1"/>
      </xdr:nvSpPr>
      <xdr:spPr>
        <a:xfrm>
          <a:off x="12547111" y="99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51,936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20988</xdr:rowOff>
    </xdr:from>
    <xdr:to>
      <xdr:col>23</xdr:col>
      <xdr:colOff>516889</xdr:colOff>
      <xdr:row>78</xdr:row>
      <xdr:rowOff>139700</xdr:rowOff>
    </xdr:to>
    <xdr:cxnSp macro="">
      <xdr:nvCxnSpPr>
        <xdr:cNvPr id="636" name="直線コネクタ 635"/>
        <xdr:cNvCxnSpPr/>
      </xdr:nvCxnSpPr>
      <xdr:spPr>
        <a:xfrm flipV="1">
          <a:off x="16317595" y="12193938"/>
          <a:ext cx="1269" cy="131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17967</xdr:rowOff>
    </xdr:from>
    <xdr:ext cx="249299" cy="259045"/>
    <xdr:sp macro="" textlink="">
      <xdr:nvSpPr>
        <xdr:cNvPr id="637" name="災害復旧費最小値テキスト"/>
        <xdr:cNvSpPr txBox="1"/>
      </xdr:nvSpPr>
      <xdr:spPr>
        <a:xfrm>
          <a:off x="16370300" y="135625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139115</xdr:rowOff>
    </xdr:from>
    <xdr:ext cx="599010" cy="259045"/>
    <xdr:sp macro="" textlink="">
      <xdr:nvSpPr>
        <xdr:cNvPr id="639" name="災害復旧費最大値テキスト"/>
        <xdr:cNvSpPr txBox="1"/>
      </xdr:nvSpPr>
      <xdr:spPr>
        <a:xfrm>
          <a:off x="16370300" y="1196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576,930</a:t>
          </a:r>
          <a:endParaRPr kumimoji="1" lang="ja-JP" altLang="en-US" sz="1000" b="1">
            <a:latin typeface="ＭＳ Ｐゴシック"/>
          </a:endParaRPr>
        </a:p>
      </xdr:txBody>
    </xdr:sp>
    <xdr:clientData/>
  </xdr:oneCellAnchor>
  <xdr:twoCellAnchor>
    <xdr:from>
      <xdr:col>23</xdr:col>
      <xdr:colOff>428625</xdr:colOff>
      <xdr:row>71</xdr:row>
      <xdr:rowOff>20988</xdr:rowOff>
    </xdr:from>
    <xdr:to>
      <xdr:col>23</xdr:col>
      <xdr:colOff>606425</xdr:colOff>
      <xdr:row>71</xdr:row>
      <xdr:rowOff>20988</xdr:rowOff>
    </xdr:to>
    <xdr:cxnSp macro="">
      <xdr:nvCxnSpPr>
        <xdr:cNvPr id="640" name="直線コネクタ 639"/>
        <xdr:cNvCxnSpPr/>
      </xdr:nvCxnSpPr>
      <xdr:spPr>
        <a:xfrm>
          <a:off x="16230600" y="1219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121569</xdr:rowOff>
    </xdr:from>
    <xdr:to>
      <xdr:col>23</xdr:col>
      <xdr:colOff>517525</xdr:colOff>
      <xdr:row>78</xdr:row>
      <xdr:rowOff>131550</xdr:rowOff>
    </xdr:to>
    <xdr:cxnSp macro="">
      <xdr:nvCxnSpPr>
        <xdr:cNvPr id="641" name="直線コネクタ 640"/>
        <xdr:cNvCxnSpPr/>
      </xdr:nvCxnSpPr>
      <xdr:spPr>
        <a:xfrm flipV="1">
          <a:off x="15481300" y="13494669"/>
          <a:ext cx="838200" cy="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62417</xdr:rowOff>
    </xdr:from>
    <xdr:ext cx="469744" cy="259045"/>
    <xdr:sp macro="" textlink="">
      <xdr:nvSpPr>
        <xdr:cNvPr id="642" name="災害復旧費平均値テキスト"/>
        <xdr:cNvSpPr txBox="1"/>
      </xdr:nvSpPr>
      <xdr:spPr>
        <a:xfrm>
          <a:off x="16370300" y="13435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83990</xdr:rowOff>
    </xdr:from>
    <xdr:to>
      <xdr:col>23</xdr:col>
      <xdr:colOff>568325</xdr:colOff>
      <xdr:row>79</xdr:row>
      <xdr:rowOff>14140</xdr:rowOff>
    </xdr:to>
    <xdr:sp macro="" textlink="">
      <xdr:nvSpPr>
        <xdr:cNvPr id="643" name="フローチャート : 判断 642"/>
        <xdr:cNvSpPr/>
      </xdr:nvSpPr>
      <xdr:spPr>
        <a:xfrm>
          <a:off x="162687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131550</xdr:rowOff>
    </xdr:from>
    <xdr:to>
      <xdr:col>22</xdr:col>
      <xdr:colOff>365125</xdr:colOff>
      <xdr:row>78</xdr:row>
      <xdr:rowOff>135173</xdr:rowOff>
    </xdr:to>
    <xdr:cxnSp macro="">
      <xdr:nvCxnSpPr>
        <xdr:cNvPr id="644" name="直線コネクタ 643"/>
        <xdr:cNvCxnSpPr/>
      </xdr:nvCxnSpPr>
      <xdr:spPr>
        <a:xfrm flipV="1">
          <a:off x="14592300" y="13504650"/>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83245</xdr:rowOff>
    </xdr:from>
    <xdr:to>
      <xdr:col>22</xdr:col>
      <xdr:colOff>415925</xdr:colOff>
      <xdr:row>79</xdr:row>
      <xdr:rowOff>13395</xdr:rowOff>
    </xdr:to>
    <xdr:sp macro="" textlink="">
      <xdr:nvSpPr>
        <xdr:cNvPr id="645" name="フローチャート : 判断 644"/>
        <xdr:cNvSpPr/>
      </xdr:nvSpPr>
      <xdr:spPr>
        <a:xfrm>
          <a:off x="15430500" y="134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4522</xdr:rowOff>
    </xdr:from>
    <xdr:ext cx="469744" cy="259045"/>
    <xdr:sp macro="" textlink="">
      <xdr:nvSpPr>
        <xdr:cNvPr id="646" name="テキスト ボックス 645"/>
        <xdr:cNvSpPr txBox="1"/>
      </xdr:nvSpPr>
      <xdr:spPr>
        <a:xfrm>
          <a:off x="15246427" y="1354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135173</xdr:rowOff>
    </xdr:from>
    <xdr:to>
      <xdr:col>21</xdr:col>
      <xdr:colOff>161925</xdr:colOff>
      <xdr:row>78</xdr:row>
      <xdr:rowOff>136739</xdr:rowOff>
    </xdr:to>
    <xdr:cxnSp macro="">
      <xdr:nvCxnSpPr>
        <xdr:cNvPr id="647" name="直線コネクタ 646"/>
        <xdr:cNvCxnSpPr/>
      </xdr:nvCxnSpPr>
      <xdr:spPr>
        <a:xfrm flipV="1">
          <a:off x="13703300" y="13508273"/>
          <a:ext cx="889000" cy="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78698</xdr:rowOff>
    </xdr:from>
    <xdr:to>
      <xdr:col>21</xdr:col>
      <xdr:colOff>212725</xdr:colOff>
      <xdr:row>79</xdr:row>
      <xdr:rowOff>8848</xdr:rowOff>
    </xdr:to>
    <xdr:sp macro="" textlink="">
      <xdr:nvSpPr>
        <xdr:cNvPr id="648" name="フローチャート : 判断 647"/>
        <xdr:cNvSpPr/>
      </xdr:nvSpPr>
      <xdr:spPr>
        <a:xfrm>
          <a:off x="14541500" y="13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25375</xdr:rowOff>
    </xdr:from>
    <xdr:ext cx="469744" cy="259045"/>
    <xdr:sp macro="" textlink="">
      <xdr:nvSpPr>
        <xdr:cNvPr id="649" name="テキスト ボックス 648"/>
        <xdr:cNvSpPr txBox="1"/>
      </xdr:nvSpPr>
      <xdr:spPr>
        <a:xfrm>
          <a:off x="14357427" y="13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128405</xdr:rowOff>
    </xdr:from>
    <xdr:to>
      <xdr:col>19</xdr:col>
      <xdr:colOff>644525</xdr:colOff>
      <xdr:row>78</xdr:row>
      <xdr:rowOff>136739</xdr:rowOff>
    </xdr:to>
    <xdr:cxnSp macro="">
      <xdr:nvCxnSpPr>
        <xdr:cNvPr id="650" name="直線コネクタ 649"/>
        <xdr:cNvCxnSpPr/>
      </xdr:nvCxnSpPr>
      <xdr:spPr>
        <a:xfrm>
          <a:off x="12814300" y="13501505"/>
          <a:ext cx="889000" cy="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73000</xdr:rowOff>
    </xdr:from>
    <xdr:to>
      <xdr:col>20</xdr:col>
      <xdr:colOff>9525</xdr:colOff>
      <xdr:row>79</xdr:row>
      <xdr:rowOff>3150</xdr:rowOff>
    </xdr:to>
    <xdr:sp macro="" textlink="">
      <xdr:nvSpPr>
        <xdr:cNvPr id="651" name="フローチャート : 判断 650"/>
        <xdr:cNvSpPr/>
      </xdr:nvSpPr>
      <xdr:spPr>
        <a:xfrm>
          <a:off x="13652500" y="134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19677</xdr:rowOff>
    </xdr:from>
    <xdr:ext cx="469744" cy="259045"/>
    <xdr:sp macro="" textlink="">
      <xdr:nvSpPr>
        <xdr:cNvPr id="652" name="テキスト ボックス 651"/>
        <xdr:cNvSpPr txBox="1"/>
      </xdr:nvSpPr>
      <xdr:spPr>
        <a:xfrm>
          <a:off x="13468427" y="132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70351</xdr:rowOff>
    </xdr:from>
    <xdr:to>
      <xdr:col>18</xdr:col>
      <xdr:colOff>492125</xdr:colOff>
      <xdr:row>79</xdr:row>
      <xdr:rowOff>501</xdr:rowOff>
    </xdr:to>
    <xdr:sp macro="" textlink="">
      <xdr:nvSpPr>
        <xdr:cNvPr id="653" name="フローチャート : 判断 652"/>
        <xdr:cNvSpPr/>
      </xdr:nvSpPr>
      <xdr:spPr>
        <a:xfrm>
          <a:off x="12763500" y="1344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17028</xdr:rowOff>
    </xdr:from>
    <xdr:ext cx="469744" cy="259045"/>
    <xdr:sp macro="" textlink="">
      <xdr:nvSpPr>
        <xdr:cNvPr id="654" name="テキスト ボックス 653"/>
        <xdr:cNvSpPr txBox="1"/>
      </xdr:nvSpPr>
      <xdr:spPr>
        <a:xfrm>
          <a:off x="12579427" y="1321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70769</xdr:rowOff>
    </xdr:from>
    <xdr:to>
      <xdr:col>23</xdr:col>
      <xdr:colOff>568325</xdr:colOff>
      <xdr:row>79</xdr:row>
      <xdr:rowOff>919</xdr:rowOff>
    </xdr:to>
    <xdr:sp macro="" textlink="">
      <xdr:nvSpPr>
        <xdr:cNvPr id="660" name="円/楕円 659"/>
        <xdr:cNvSpPr/>
      </xdr:nvSpPr>
      <xdr:spPr>
        <a:xfrm>
          <a:off x="16268700" y="134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30146</xdr:rowOff>
    </xdr:from>
    <xdr:ext cx="469744" cy="259045"/>
    <xdr:sp macro="" textlink="">
      <xdr:nvSpPr>
        <xdr:cNvPr id="661" name="災害復旧費該当値テキスト"/>
        <xdr:cNvSpPr txBox="1"/>
      </xdr:nvSpPr>
      <xdr:spPr>
        <a:xfrm>
          <a:off x="16370300" y="1323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7,931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80750</xdr:rowOff>
    </xdr:from>
    <xdr:to>
      <xdr:col>22</xdr:col>
      <xdr:colOff>415925</xdr:colOff>
      <xdr:row>79</xdr:row>
      <xdr:rowOff>10900</xdr:rowOff>
    </xdr:to>
    <xdr:sp macro="" textlink="">
      <xdr:nvSpPr>
        <xdr:cNvPr id="662" name="円/楕円 661"/>
        <xdr:cNvSpPr/>
      </xdr:nvSpPr>
      <xdr:spPr>
        <a:xfrm>
          <a:off x="15430500" y="134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27427</xdr:rowOff>
    </xdr:from>
    <xdr:ext cx="469744" cy="259045"/>
    <xdr:sp macro="" textlink="">
      <xdr:nvSpPr>
        <xdr:cNvPr id="663" name="テキスト ボックス 662"/>
        <xdr:cNvSpPr txBox="1"/>
      </xdr:nvSpPr>
      <xdr:spPr>
        <a:xfrm>
          <a:off x="15246427" y="1322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84373</xdr:rowOff>
    </xdr:from>
    <xdr:to>
      <xdr:col>21</xdr:col>
      <xdr:colOff>212725</xdr:colOff>
      <xdr:row>79</xdr:row>
      <xdr:rowOff>14523</xdr:rowOff>
    </xdr:to>
    <xdr:sp macro="" textlink="">
      <xdr:nvSpPr>
        <xdr:cNvPr id="664" name="円/楕円 663"/>
        <xdr:cNvSpPr/>
      </xdr:nvSpPr>
      <xdr:spPr>
        <a:xfrm>
          <a:off x="14541500" y="134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5650</xdr:rowOff>
    </xdr:from>
    <xdr:ext cx="469744" cy="259045"/>
    <xdr:sp macro="" textlink="">
      <xdr:nvSpPr>
        <xdr:cNvPr id="665" name="テキスト ボックス 664"/>
        <xdr:cNvSpPr txBox="1"/>
      </xdr:nvSpPr>
      <xdr:spPr>
        <a:xfrm>
          <a:off x="14357427" y="135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85939</xdr:rowOff>
    </xdr:from>
    <xdr:to>
      <xdr:col>20</xdr:col>
      <xdr:colOff>9525</xdr:colOff>
      <xdr:row>79</xdr:row>
      <xdr:rowOff>16089</xdr:rowOff>
    </xdr:to>
    <xdr:sp macro="" textlink="">
      <xdr:nvSpPr>
        <xdr:cNvPr id="666" name="円/楕円 665"/>
        <xdr:cNvSpPr/>
      </xdr:nvSpPr>
      <xdr:spPr>
        <a:xfrm>
          <a:off x="13652500" y="1345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7216</xdr:rowOff>
    </xdr:from>
    <xdr:ext cx="469744" cy="259045"/>
    <xdr:sp macro="" textlink="">
      <xdr:nvSpPr>
        <xdr:cNvPr id="667" name="テキスト ボックス 666"/>
        <xdr:cNvSpPr txBox="1"/>
      </xdr:nvSpPr>
      <xdr:spPr>
        <a:xfrm>
          <a:off x="13468427" y="1355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77605</xdr:rowOff>
    </xdr:from>
    <xdr:to>
      <xdr:col>18</xdr:col>
      <xdr:colOff>492125</xdr:colOff>
      <xdr:row>79</xdr:row>
      <xdr:rowOff>7755</xdr:rowOff>
    </xdr:to>
    <xdr:sp macro="" textlink="">
      <xdr:nvSpPr>
        <xdr:cNvPr id="668" name="円/楕円 667"/>
        <xdr:cNvSpPr/>
      </xdr:nvSpPr>
      <xdr:spPr>
        <a:xfrm>
          <a:off x="12763500" y="134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170332</xdr:rowOff>
    </xdr:from>
    <xdr:ext cx="469744" cy="259045"/>
    <xdr:sp macro="" textlink="">
      <xdr:nvSpPr>
        <xdr:cNvPr id="669" name="テキスト ボックス 668"/>
        <xdr:cNvSpPr txBox="1"/>
      </xdr:nvSpPr>
      <xdr:spPr>
        <a:xfrm>
          <a:off x="12579427" y="1354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152806</xdr:rowOff>
    </xdr:from>
    <xdr:to>
      <xdr:col>23</xdr:col>
      <xdr:colOff>516889</xdr:colOff>
      <xdr:row>98</xdr:row>
      <xdr:rowOff>54648</xdr:rowOff>
    </xdr:to>
    <xdr:cxnSp macro="">
      <xdr:nvCxnSpPr>
        <xdr:cNvPr id="693" name="直線コネクタ 692"/>
        <xdr:cNvCxnSpPr/>
      </xdr:nvCxnSpPr>
      <xdr:spPr>
        <a:xfrm flipV="1">
          <a:off x="16317595" y="15583306"/>
          <a:ext cx="1269" cy="127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58475</xdr:rowOff>
    </xdr:from>
    <xdr:ext cx="534377" cy="259045"/>
    <xdr:sp macro="" textlink="">
      <xdr:nvSpPr>
        <xdr:cNvPr id="694" name="公債費最小値テキスト"/>
        <xdr:cNvSpPr txBox="1"/>
      </xdr:nvSpPr>
      <xdr:spPr>
        <a:xfrm>
          <a:off x="16370300" y="168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12,697</a:t>
          </a:r>
          <a:endParaRPr kumimoji="1" lang="ja-JP" altLang="en-US" sz="1000" b="1">
            <a:latin typeface="ＭＳ Ｐゴシック"/>
          </a:endParaRPr>
        </a:p>
      </xdr:txBody>
    </xdr:sp>
    <xdr:clientData/>
  </xdr:oneCellAnchor>
  <xdr:twoCellAnchor>
    <xdr:from>
      <xdr:col>23</xdr:col>
      <xdr:colOff>428625</xdr:colOff>
      <xdr:row>98</xdr:row>
      <xdr:rowOff>54648</xdr:rowOff>
    </xdr:from>
    <xdr:to>
      <xdr:col>23</xdr:col>
      <xdr:colOff>606425</xdr:colOff>
      <xdr:row>98</xdr:row>
      <xdr:rowOff>54648</xdr:rowOff>
    </xdr:to>
    <xdr:cxnSp macro="">
      <xdr:nvCxnSpPr>
        <xdr:cNvPr id="695" name="直線コネクタ 694"/>
        <xdr:cNvCxnSpPr/>
      </xdr:nvCxnSpPr>
      <xdr:spPr>
        <a:xfrm>
          <a:off x="16230600" y="168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99483</xdr:rowOff>
    </xdr:from>
    <xdr:ext cx="599010" cy="259045"/>
    <xdr:sp macro="" textlink="">
      <xdr:nvSpPr>
        <xdr:cNvPr id="696" name="公債費最大値テキスト"/>
        <xdr:cNvSpPr txBox="1"/>
      </xdr:nvSpPr>
      <xdr:spPr>
        <a:xfrm>
          <a:off x="16370300" y="1535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112,968</a:t>
          </a:r>
          <a:endParaRPr kumimoji="1" lang="ja-JP" altLang="en-US" sz="1000" b="1">
            <a:latin typeface="ＭＳ Ｐゴシック"/>
          </a:endParaRPr>
        </a:p>
      </xdr:txBody>
    </xdr:sp>
    <xdr:clientData/>
  </xdr:oneCellAnchor>
  <xdr:twoCellAnchor>
    <xdr:from>
      <xdr:col>23</xdr:col>
      <xdr:colOff>428625</xdr:colOff>
      <xdr:row>90</xdr:row>
      <xdr:rowOff>152806</xdr:rowOff>
    </xdr:from>
    <xdr:to>
      <xdr:col>23</xdr:col>
      <xdr:colOff>606425</xdr:colOff>
      <xdr:row>90</xdr:row>
      <xdr:rowOff>152806</xdr:rowOff>
    </xdr:to>
    <xdr:cxnSp macro="">
      <xdr:nvCxnSpPr>
        <xdr:cNvPr id="697" name="直線コネクタ 696"/>
        <xdr:cNvCxnSpPr/>
      </xdr:nvCxnSpPr>
      <xdr:spPr>
        <a:xfrm>
          <a:off x="16230600" y="155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119545</xdr:rowOff>
    </xdr:from>
    <xdr:to>
      <xdr:col>23</xdr:col>
      <xdr:colOff>517525</xdr:colOff>
      <xdr:row>93</xdr:row>
      <xdr:rowOff>15278</xdr:rowOff>
    </xdr:to>
    <xdr:cxnSp macro="">
      <xdr:nvCxnSpPr>
        <xdr:cNvPr id="698" name="直線コネクタ 697"/>
        <xdr:cNvCxnSpPr/>
      </xdr:nvCxnSpPr>
      <xdr:spPr>
        <a:xfrm flipV="1">
          <a:off x="15481300" y="15892945"/>
          <a:ext cx="8382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168432</xdr:rowOff>
    </xdr:from>
    <xdr:ext cx="534377" cy="259045"/>
    <xdr:sp macro="" textlink="">
      <xdr:nvSpPr>
        <xdr:cNvPr id="699" name="公債費平均値テキスト"/>
        <xdr:cNvSpPr txBox="1"/>
      </xdr:nvSpPr>
      <xdr:spPr>
        <a:xfrm>
          <a:off x="16370300" y="161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65,539</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18555</xdr:rowOff>
    </xdr:from>
    <xdr:to>
      <xdr:col>23</xdr:col>
      <xdr:colOff>568325</xdr:colOff>
      <xdr:row>94</xdr:row>
      <xdr:rowOff>120155</xdr:rowOff>
    </xdr:to>
    <xdr:sp macro="" textlink="">
      <xdr:nvSpPr>
        <xdr:cNvPr id="700" name="フローチャート : 判断 699"/>
        <xdr:cNvSpPr/>
      </xdr:nvSpPr>
      <xdr:spPr>
        <a:xfrm>
          <a:off x="16268700" y="161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132665</xdr:rowOff>
    </xdr:from>
    <xdr:to>
      <xdr:col>22</xdr:col>
      <xdr:colOff>365125</xdr:colOff>
      <xdr:row>93</xdr:row>
      <xdr:rowOff>15278</xdr:rowOff>
    </xdr:to>
    <xdr:cxnSp macro="">
      <xdr:nvCxnSpPr>
        <xdr:cNvPr id="701" name="直線コネクタ 700"/>
        <xdr:cNvCxnSpPr/>
      </xdr:nvCxnSpPr>
      <xdr:spPr>
        <a:xfrm>
          <a:off x="14592300" y="15906065"/>
          <a:ext cx="889000" cy="5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10998</xdr:rowOff>
    </xdr:from>
    <xdr:to>
      <xdr:col>22</xdr:col>
      <xdr:colOff>415925</xdr:colOff>
      <xdr:row>94</xdr:row>
      <xdr:rowOff>112598</xdr:rowOff>
    </xdr:to>
    <xdr:sp macro="" textlink="">
      <xdr:nvSpPr>
        <xdr:cNvPr id="702" name="フローチャート : 判断 701"/>
        <xdr:cNvSpPr/>
      </xdr:nvSpPr>
      <xdr:spPr>
        <a:xfrm>
          <a:off x="15430500" y="1612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103725</xdr:rowOff>
    </xdr:from>
    <xdr:ext cx="534377" cy="259045"/>
    <xdr:sp macro="" textlink="">
      <xdr:nvSpPr>
        <xdr:cNvPr id="703" name="テキスト ボックス 702"/>
        <xdr:cNvSpPr txBox="1"/>
      </xdr:nvSpPr>
      <xdr:spPr>
        <a:xfrm>
          <a:off x="15214111" y="162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67221</xdr:rowOff>
    </xdr:from>
    <xdr:to>
      <xdr:col>21</xdr:col>
      <xdr:colOff>161925</xdr:colOff>
      <xdr:row>92</xdr:row>
      <xdr:rowOff>132665</xdr:rowOff>
    </xdr:to>
    <xdr:cxnSp macro="">
      <xdr:nvCxnSpPr>
        <xdr:cNvPr id="704" name="直線コネクタ 703"/>
        <xdr:cNvCxnSpPr/>
      </xdr:nvCxnSpPr>
      <xdr:spPr>
        <a:xfrm>
          <a:off x="13703300" y="15840621"/>
          <a:ext cx="889000" cy="6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29820</xdr:rowOff>
    </xdr:from>
    <xdr:to>
      <xdr:col>21</xdr:col>
      <xdr:colOff>212725</xdr:colOff>
      <xdr:row>94</xdr:row>
      <xdr:rowOff>131420</xdr:rowOff>
    </xdr:to>
    <xdr:sp macro="" textlink="">
      <xdr:nvSpPr>
        <xdr:cNvPr id="705" name="フローチャート : 判断 704"/>
        <xdr:cNvSpPr/>
      </xdr:nvSpPr>
      <xdr:spPr>
        <a:xfrm>
          <a:off x="14541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122547</xdr:rowOff>
    </xdr:from>
    <xdr:ext cx="534377" cy="259045"/>
    <xdr:sp macro="" textlink="">
      <xdr:nvSpPr>
        <xdr:cNvPr id="706" name="テキスト ボックス 705"/>
        <xdr:cNvSpPr txBox="1"/>
      </xdr:nvSpPr>
      <xdr:spPr>
        <a:xfrm>
          <a:off x="14325111" y="162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134023</xdr:rowOff>
    </xdr:from>
    <xdr:to>
      <xdr:col>19</xdr:col>
      <xdr:colOff>644525</xdr:colOff>
      <xdr:row>92</xdr:row>
      <xdr:rowOff>67221</xdr:rowOff>
    </xdr:to>
    <xdr:cxnSp macro="">
      <xdr:nvCxnSpPr>
        <xdr:cNvPr id="707" name="直線コネクタ 706"/>
        <xdr:cNvCxnSpPr/>
      </xdr:nvCxnSpPr>
      <xdr:spPr>
        <a:xfrm>
          <a:off x="12814300" y="15735973"/>
          <a:ext cx="889000" cy="10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37212</xdr:rowOff>
    </xdr:from>
    <xdr:to>
      <xdr:col>20</xdr:col>
      <xdr:colOff>9525</xdr:colOff>
      <xdr:row>94</xdr:row>
      <xdr:rowOff>138812</xdr:rowOff>
    </xdr:to>
    <xdr:sp macro="" textlink="">
      <xdr:nvSpPr>
        <xdr:cNvPr id="708" name="フローチャート : 判断 707"/>
        <xdr:cNvSpPr/>
      </xdr:nvSpPr>
      <xdr:spPr>
        <a:xfrm>
          <a:off x="13652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129939</xdr:rowOff>
    </xdr:from>
    <xdr:ext cx="534377" cy="259045"/>
    <xdr:sp macro="" textlink="">
      <xdr:nvSpPr>
        <xdr:cNvPr id="709" name="テキスト ボックス 708"/>
        <xdr:cNvSpPr txBox="1"/>
      </xdr:nvSpPr>
      <xdr:spPr>
        <a:xfrm>
          <a:off x="13436111" y="162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32665</xdr:rowOff>
    </xdr:from>
    <xdr:to>
      <xdr:col>18</xdr:col>
      <xdr:colOff>492125</xdr:colOff>
      <xdr:row>94</xdr:row>
      <xdr:rowOff>134265</xdr:rowOff>
    </xdr:to>
    <xdr:sp macro="" textlink="">
      <xdr:nvSpPr>
        <xdr:cNvPr id="710" name="フローチャート : 判断 709"/>
        <xdr:cNvSpPr/>
      </xdr:nvSpPr>
      <xdr:spPr>
        <a:xfrm>
          <a:off x="12763500" y="1614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125392</xdr:rowOff>
    </xdr:from>
    <xdr:ext cx="534377" cy="259045"/>
    <xdr:sp macro="" textlink="">
      <xdr:nvSpPr>
        <xdr:cNvPr id="711" name="テキスト ボックス 710"/>
        <xdr:cNvSpPr txBox="1"/>
      </xdr:nvSpPr>
      <xdr:spPr>
        <a:xfrm>
          <a:off x="12547111" y="162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68745</xdr:rowOff>
    </xdr:from>
    <xdr:to>
      <xdr:col>23</xdr:col>
      <xdr:colOff>568325</xdr:colOff>
      <xdr:row>92</xdr:row>
      <xdr:rowOff>170345</xdr:rowOff>
    </xdr:to>
    <xdr:sp macro="" textlink="">
      <xdr:nvSpPr>
        <xdr:cNvPr id="717" name="円/楕円 716"/>
        <xdr:cNvSpPr/>
      </xdr:nvSpPr>
      <xdr:spPr>
        <a:xfrm>
          <a:off x="16268700" y="158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91622</xdr:rowOff>
    </xdr:from>
    <xdr:ext cx="534377" cy="259045"/>
    <xdr:sp macro="" textlink="">
      <xdr:nvSpPr>
        <xdr:cNvPr id="718" name="公債費該当値テキスト"/>
        <xdr:cNvSpPr txBox="1"/>
      </xdr:nvSpPr>
      <xdr:spPr>
        <a:xfrm>
          <a:off x="16370300" y="156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88,587</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135928</xdr:rowOff>
    </xdr:from>
    <xdr:to>
      <xdr:col>22</xdr:col>
      <xdr:colOff>415925</xdr:colOff>
      <xdr:row>93</xdr:row>
      <xdr:rowOff>66078</xdr:rowOff>
    </xdr:to>
    <xdr:sp macro="" textlink="">
      <xdr:nvSpPr>
        <xdr:cNvPr id="719" name="円/楕円 718"/>
        <xdr:cNvSpPr/>
      </xdr:nvSpPr>
      <xdr:spPr>
        <a:xfrm>
          <a:off x="15430500" y="15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82605</xdr:rowOff>
    </xdr:from>
    <xdr:ext cx="534377" cy="259045"/>
    <xdr:sp macro="" textlink="">
      <xdr:nvSpPr>
        <xdr:cNvPr id="720" name="テキスト ボックス 719"/>
        <xdr:cNvSpPr txBox="1"/>
      </xdr:nvSpPr>
      <xdr:spPr>
        <a:xfrm>
          <a:off x="15214111" y="1568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83,297</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81865</xdr:rowOff>
    </xdr:from>
    <xdr:to>
      <xdr:col>21</xdr:col>
      <xdr:colOff>212725</xdr:colOff>
      <xdr:row>93</xdr:row>
      <xdr:rowOff>12015</xdr:rowOff>
    </xdr:to>
    <xdr:sp macro="" textlink="">
      <xdr:nvSpPr>
        <xdr:cNvPr id="721" name="円/楕円 720"/>
        <xdr:cNvSpPr/>
      </xdr:nvSpPr>
      <xdr:spPr>
        <a:xfrm>
          <a:off x="14541500" y="158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28542</xdr:rowOff>
    </xdr:from>
    <xdr:ext cx="534377" cy="259045"/>
    <xdr:sp macro="" textlink="">
      <xdr:nvSpPr>
        <xdr:cNvPr id="722" name="テキスト ボックス 721"/>
        <xdr:cNvSpPr txBox="1"/>
      </xdr:nvSpPr>
      <xdr:spPr>
        <a:xfrm>
          <a:off x="14325111" y="1563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87,554</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16421</xdr:rowOff>
    </xdr:from>
    <xdr:to>
      <xdr:col>20</xdr:col>
      <xdr:colOff>9525</xdr:colOff>
      <xdr:row>92</xdr:row>
      <xdr:rowOff>118021</xdr:rowOff>
    </xdr:to>
    <xdr:sp macro="" textlink="">
      <xdr:nvSpPr>
        <xdr:cNvPr id="723" name="円/楕円 722"/>
        <xdr:cNvSpPr/>
      </xdr:nvSpPr>
      <xdr:spPr>
        <a:xfrm>
          <a:off x="13652500" y="1578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134548</xdr:rowOff>
    </xdr:from>
    <xdr:ext cx="534377" cy="259045"/>
    <xdr:sp macro="" textlink="">
      <xdr:nvSpPr>
        <xdr:cNvPr id="724" name="テキスト ボックス 723"/>
        <xdr:cNvSpPr txBox="1"/>
      </xdr:nvSpPr>
      <xdr:spPr>
        <a:xfrm>
          <a:off x="13436111" y="1556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92,707</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83223</xdr:rowOff>
    </xdr:from>
    <xdr:to>
      <xdr:col>18</xdr:col>
      <xdr:colOff>492125</xdr:colOff>
      <xdr:row>92</xdr:row>
      <xdr:rowOff>13373</xdr:rowOff>
    </xdr:to>
    <xdr:sp macro="" textlink="">
      <xdr:nvSpPr>
        <xdr:cNvPr id="725" name="円/楕円 724"/>
        <xdr:cNvSpPr/>
      </xdr:nvSpPr>
      <xdr:spPr>
        <a:xfrm>
          <a:off x="12763500" y="1568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29900</xdr:rowOff>
    </xdr:from>
    <xdr:ext cx="599010" cy="259045"/>
    <xdr:sp macro="" textlink="">
      <xdr:nvSpPr>
        <xdr:cNvPr id="726" name="テキスト ボックス 725"/>
        <xdr:cNvSpPr txBox="1"/>
      </xdr:nvSpPr>
      <xdr:spPr>
        <a:xfrm>
          <a:off x="12514794" y="1546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100,947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11430</xdr:rowOff>
    </xdr:from>
    <xdr:to>
      <xdr:col>32</xdr:col>
      <xdr:colOff>186689</xdr:colOff>
      <xdr:row>39</xdr:row>
      <xdr:rowOff>44450</xdr:rowOff>
    </xdr:to>
    <xdr:cxnSp macro="">
      <xdr:nvCxnSpPr>
        <xdr:cNvPr id="750" name="直線コネクタ 749"/>
        <xdr:cNvCxnSpPr/>
      </xdr:nvCxnSpPr>
      <xdr:spPr>
        <a:xfrm flipV="1">
          <a:off x="22159595" y="5326380"/>
          <a:ext cx="1269" cy="140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63517</xdr:rowOff>
    </xdr:from>
    <xdr:ext cx="249299" cy="259045"/>
    <xdr:sp macro="" textlink="">
      <xdr:nvSpPr>
        <xdr:cNvPr id="751" name="諸支出金最小値テキスト"/>
        <xdr:cNvSpPr txBox="1"/>
      </xdr:nvSpPr>
      <xdr:spPr>
        <a:xfrm>
          <a:off x="22212300" y="6750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129557</xdr:rowOff>
    </xdr:from>
    <xdr:ext cx="469744" cy="259045"/>
    <xdr:sp macro="" textlink="">
      <xdr:nvSpPr>
        <xdr:cNvPr id="753" name="諸支出金最大値テキスト"/>
        <xdr:cNvSpPr txBox="1"/>
      </xdr:nvSpPr>
      <xdr:spPr>
        <a:xfrm>
          <a:off x="22212300" y="510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a:t>
          </a:r>
          <a:endParaRPr kumimoji="1" lang="ja-JP" altLang="en-US" sz="1000" b="1">
            <a:latin typeface="ＭＳ Ｐゴシック"/>
          </a:endParaRPr>
        </a:p>
      </xdr:txBody>
    </xdr:sp>
    <xdr:clientData/>
  </xdr:oneCellAnchor>
  <xdr:twoCellAnchor>
    <xdr:from>
      <xdr:col>32</xdr:col>
      <xdr:colOff>98425</xdr:colOff>
      <xdr:row>31</xdr:row>
      <xdr:rowOff>11430</xdr:rowOff>
    </xdr:from>
    <xdr:to>
      <xdr:col>32</xdr:col>
      <xdr:colOff>276225</xdr:colOff>
      <xdr:row>31</xdr:row>
      <xdr:rowOff>11430</xdr:rowOff>
    </xdr:to>
    <xdr:cxnSp macro="">
      <xdr:nvCxnSpPr>
        <xdr:cNvPr id="754" name="直線コネクタ 753"/>
        <xdr:cNvCxnSpPr/>
      </xdr:nvCxnSpPr>
      <xdr:spPr>
        <a:xfrm>
          <a:off x="22072600" y="532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152417</xdr:rowOff>
    </xdr:from>
    <xdr:ext cx="313932" cy="259045"/>
    <xdr:sp macro="" textlink="">
      <xdr:nvSpPr>
        <xdr:cNvPr id="756" name="諸支出金平均値テキスト"/>
        <xdr:cNvSpPr txBox="1"/>
      </xdr:nvSpPr>
      <xdr:spPr>
        <a:xfrm>
          <a:off x="22212300" y="64960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129540</xdr:rowOff>
    </xdr:from>
    <xdr:to>
      <xdr:col>32</xdr:col>
      <xdr:colOff>238125</xdr:colOff>
      <xdr:row>39</xdr:row>
      <xdr:rowOff>59690</xdr:rowOff>
    </xdr:to>
    <xdr:sp macro="" textlink="">
      <xdr:nvSpPr>
        <xdr:cNvPr id="757" name="フローチャート : 判断 756"/>
        <xdr:cNvSpPr/>
      </xdr:nvSpPr>
      <xdr:spPr>
        <a:xfrm>
          <a:off x="221107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119380</xdr:rowOff>
    </xdr:from>
    <xdr:to>
      <xdr:col>31</xdr:col>
      <xdr:colOff>85725</xdr:colOff>
      <xdr:row>39</xdr:row>
      <xdr:rowOff>49530</xdr:rowOff>
    </xdr:to>
    <xdr:sp macro="" textlink="">
      <xdr:nvSpPr>
        <xdr:cNvPr id="759" name="フローチャート : 判断 758"/>
        <xdr:cNvSpPr/>
      </xdr:nvSpPr>
      <xdr:spPr>
        <a:xfrm>
          <a:off x="21272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66057</xdr:rowOff>
    </xdr:from>
    <xdr:ext cx="313932" cy="259045"/>
    <xdr:sp macro="" textlink="">
      <xdr:nvSpPr>
        <xdr:cNvPr id="760" name="テキスト ボックス 759"/>
        <xdr:cNvSpPr txBox="1"/>
      </xdr:nvSpPr>
      <xdr:spPr>
        <a:xfrm>
          <a:off x="21166333" y="64097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24130</xdr:rowOff>
    </xdr:from>
    <xdr:to>
      <xdr:col>29</xdr:col>
      <xdr:colOff>568325</xdr:colOff>
      <xdr:row>37</xdr:row>
      <xdr:rowOff>125730</xdr:rowOff>
    </xdr:to>
    <xdr:sp macro="" textlink="">
      <xdr:nvSpPr>
        <xdr:cNvPr id="762" name="フローチャート : 判断 761"/>
        <xdr:cNvSpPr/>
      </xdr:nvSpPr>
      <xdr:spPr>
        <a:xfrm>
          <a:off x="20383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142257</xdr:rowOff>
    </xdr:from>
    <xdr:ext cx="378565" cy="259045"/>
    <xdr:sp macro="" textlink="">
      <xdr:nvSpPr>
        <xdr:cNvPr id="763" name="テキスト ボックス 762"/>
        <xdr:cNvSpPr txBox="1"/>
      </xdr:nvSpPr>
      <xdr:spPr>
        <a:xfrm>
          <a:off x="20245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114300</xdr:rowOff>
    </xdr:from>
    <xdr:to>
      <xdr:col>28</xdr:col>
      <xdr:colOff>365125</xdr:colOff>
      <xdr:row>36</xdr:row>
      <xdr:rowOff>44450</xdr:rowOff>
    </xdr:to>
    <xdr:sp macro="" textlink="">
      <xdr:nvSpPr>
        <xdr:cNvPr id="765" name="フローチャート : 判断 764"/>
        <xdr:cNvSpPr/>
      </xdr:nvSpPr>
      <xdr:spPr>
        <a:xfrm>
          <a:off x="19494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34</xdr:row>
      <xdr:rowOff>60977</xdr:rowOff>
    </xdr:from>
    <xdr:ext cx="378565" cy="259045"/>
    <xdr:sp macro="" textlink="">
      <xdr:nvSpPr>
        <xdr:cNvPr id="766" name="テキスト ボックス 765"/>
        <xdr:cNvSpPr txBox="1"/>
      </xdr:nvSpPr>
      <xdr:spPr>
        <a:xfrm>
          <a:off x="19356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49530</xdr:rowOff>
    </xdr:from>
    <xdr:to>
      <xdr:col>27</xdr:col>
      <xdr:colOff>161925</xdr:colOff>
      <xdr:row>35</xdr:row>
      <xdr:rowOff>151130</xdr:rowOff>
    </xdr:to>
    <xdr:sp macro="" textlink="">
      <xdr:nvSpPr>
        <xdr:cNvPr id="767" name="フローチャート : 判断 766"/>
        <xdr:cNvSpPr/>
      </xdr:nvSpPr>
      <xdr:spPr>
        <a:xfrm>
          <a:off x="18605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33</xdr:row>
      <xdr:rowOff>167657</xdr:rowOff>
    </xdr:from>
    <xdr:ext cx="378565" cy="259045"/>
    <xdr:sp macro="" textlink="">
      <xdr:nvSpPr>
        <xdr:cNvPr id="768" name="テキスト ボックス 767"/>
        <xdr:cNvSpPr txBox="1"/>
      </xdr:nvSpPr>
      <xdr:spPr>
        <a:xfrm>
          <a:off x="18467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107967</xdr:rowOff>
    </xdr:from>
    <xdr:ext cx="249299" cy="259045"/>
    <xdr:sp macro="" textlink="">
      <xdr:nvSpPr>
        <xdr:cNvPr id="775" name="諸支出金該当値テキスト"/>
        <xdr:cNvSpPr txBox="1"/>
      </xdr:nvSpPr>
      <xdr:spPr>
        <a:xfrm>
          <a:off x="22212300" y="6623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民生費においては、</a:t>
          </a:r>
          <a:r>
            <a:rPr lang="ja-JP" altLang="ja-JP" sz="1100" b="0" i="0" baseline="0">
              <a:solidFill>
                <a:schemeClr val="dk1"/>
              </a:solidFill>
              <a:effectLst/>
              <a:latin typeface="+mn-lt"/>
              <a:ea typeface="+mn-ea"/>
              <a:cs typeface="+mn-cs"/>
            </a:rPr>
            <a:t>障害者自立支援給付事業、生活保護費支給事業、保育所運営費等の事業費が多額となっており</a:t>
          </a:r>
          <a:r>
            <a:rPr kumimoji="1" lang="ja-JP" altLang="ja-JP" sz="1100">
              <a:solidFill>
                <a:schemeClr val="dk1"/>
              </a:solidFill>
              <a:effectLst/>
              <a:latin typeface="+mn-lt"/>
              <a:ea typeface="+mn-ea"/>
              <a:cs typeface="+mn-cs"/>
            </a:rPr>
            <a:t>、類似団体平均を大きく上回っている状況である。</a:t>
          </a:r>
          <a:endParaRPr lang="ja-JP" altLang="ja-JP" sz="1400">
            <a:effectLst/>
          </a:endParaRPr>
        </a:p>
        <a:p>
          <a:r>
            <a:rPr kumimoji="1" lang="ja-JP" altLang="ja-JP" sz="1100">
              <a:solidFill>
                <a:schemeClr val="dk1"/>
              </a:solidFill>
              <a:effectLst/>
              <a:latin typeface="+mn-lt"/>
              <a:ea typeface="+mn-ea"/>
              <a:cs typeface="+mn-cs"/>
            </a:rPr>
            <a:t>　また、農林水産費は、本市において重要な施策として取り組んでおり、</a:t>
          </a:r>
          <a:r>
            <a:rPr kumimoji="1" lang="ja-JP" altLang="en-US" sz="1100">
              <a:solidFill>
                <a:schemeClr val="dk1"/>
              </a:solidFill>
              <a:effectLst/>
              <a:latin typeface="+mn-lt"/>
              <a:ea typeface="+mn-ea"/>
              <a:cs typeface="+mn-cs"/>
            </a:rPr>
            <a:t>産地パワーアップ事業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畜産クラスター構築事業</a:t>
          </a:r>
          <a:r>
            <a:rPr kumimoji="1" lang="ja-JP" altLang="ja-JP" sz="1100">
              <a:solidFill>
                <a:schemeClr val="dk1"/>
              </a:solidFill>
              <a:effectLst/>
              <a:latin typeface="+mn-lt"/>
              <a:ea typeface="+mn-ea"/>
              <a:cs typeface="+mn-cs"/>
            </a:rPr>
            <a:t>等を実施したことにより、類似団体平均を上回っている状況である。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財政調整基金残高については、取り崩しを行わず前年とほぼ同じ積立額であった</a:t>
          </a:r>
          <a:r>
            <a:rPr lang="ja-JP" altLang="en-US" sz="1100" b="0" i="0" baseline="0">
              <a:solidFill>
                <a:schemeClr val="dk1"/>
              </a:solidFill>
              <a:effectLst/>
              <a:latin typeface="+mn-lt"/>
              <a:ea typeface="+mn-ea"/>
              <a:cs typeface="+mn-cs"/>
            </a:rPr>
            <a:t>が、標準財政規模額の減に伴い、</a:t>
          </a:r>
          <a:r>
            <a:rPr lang="ja-JP" altLang="ja-JP" sz="1100" b="0" i="0" baseline="0">
              <a:solidFill>
                <a:schemeClr val="dk1"/>
              </a:solidFill>
              <a:effectLst/>
              <a:latin typeface="+mn-lt"/>
              <a:ea typeface="+mn-ea"/>
              <a:cs typeface="+mn-cs"/>
            </a:rPr>
            <a:t>比率は</a:t>
          </a:r>
          <a:r>
            <a:rPr lang="ja-JP" altLang="en-US" sz="1100" b="0" i="0" baseline="0">
              <a:solidFill>
                <a:schemeClr val="dk1"/>
              </a:solidFill>
              <a:effectLst/>
              <a:latin typeface="+mn-lt"/>
              <a:ea typeface="+mn-ea"/>
              <a:cs typeface="+mn-cs"/>
            </a:rPr>
            <a:t>微増</a:t>
          </a:r>
          <a:r>
            <a:rPr lang="ja-JP" altLang="ja-JP" sz="1100" b="0" i="0" baseline="0">
              <a:solidFill>
                <a:schemeClr val="dk1"/>
              </a:solidFill>
              <a:effectLst/>
              <a:latin typeface="+mn-lt"/>
              <a:ea typeface="+mn-ea"/>
              <a:cs typeface="+mn-cs"/>
            </a:rPr>
            <a:t>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農業関係新規補助事業の増や、市債において地域総合整備資金貸付事業債が増となったことから形式収支が増となり、</a:t>
          </a:r>
          <a:r>
            <a:rPr lang="ja-JP" altLang="ja-JP" sz="1100" b="0" i="0" baseline="0">
              <a:solidFill>
                <a:schemeClr val="dk1"/>
              </a:solidFill>
              <a:effectLst/>
              <a:latin typeface="+mn-lt"/>
              <a:ea typeface="+mn-ea"/>
              <a:cs typeface="+mn-cs"/>
            </a:rPr>
            <a:t>実質収支額</a:t>
          </a:r>
          <a:r>
            <a:rPr lang="ja-JP" altLang="en-US" sz="1100" b="0" i="0" baseline="0">
              <a:solidFill>
                <a:schemeClr val="dk1"/>
              </a:solidFill>
              <a:effectLst/>
              <a:latin typeface="+mn-lt"/>
              <a:ea typeface="+mn-ea"/>
              <a:cs typeface="+mn-cs"/>
            </a:rPr>
            <a:t>も微増となったた</a:t>
          </a:r>
          <a:r>
            <a:rPr lang="ja-JP" altLang="ja-JP" sz="1100" b="0" i="0" baseline="0">
              <a:solidFill>
                <a:schemeClr val="dk1"/>
              </a:solidFill>
              <a:effectLst/>
              <a:latin typeface="+mn-lt"/>
              <a:ea typeface="+mn-ea"/>
              <a:cs typeface="+mn-cs"/>
            </a:rPr>
            <a:t>め、前年に比べ</a:t>
          </a:r>
          <a:r>
            <a:rPr lang="ja-JP" altLang="en-US" sz="1100" b="0" i="0" baseline="0">
              <a:solidFill>
                <a:schemeClr val="dk1"/>
              </a:solidFill>
              <a:effectLst/>
              <a:latin typeface="+mn-lt"/>
              <a:ea typeface="+mn-ea"/>
              <a:cs typeface="+mn-cs"/>
            </a:rPr>
            <a:t>比率が</a:t>
          </a:r>
          <a:r>
            <a:rPr lang="ja-JP" altLang="ja-JP" sz="1100" b="0" i="0" baseline="0">
              <a:solidFill>
                <a:schemeClr val="dk1"/>
              </a:solidFill>
              <a:effectLst/>
              <a:latin typeface="+mn-lt"/>
              <a:ea typeface="+mn-ea"/>
              <a:cs typeface="+mn-cs"/>
            </a:rPr>
            <a:t>高くなった。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また、実質単年度収支は、前年度の単年度収支から増加したことから前年に比べ</a:t>
          </a:r>
          <a:r>
            <a:rPr lang="ja-JP" altLang="en-US" sz="1100" b="0" i="0" baseline="0">
              <a:solidFill>
                <a:schemeClr val="dk1"/>
              </a:solidFill>
              <a:effectLst/>
              <a:latin typeface="+mn-lt"/>
              <a:ea typeface="+mn-ea"/>
              <a:cs typeface="+mn-cs"/>
            </a:rPr>
            <a:t>比率が</a:t>
          </a:r>
          <a:r>
            <a:rPr lang="ja-JP" altLang="ja-JP" sz="1100" b="0" i="0" baseline="0">
              <a:solidFill>
                <a:schemeClr val="dk1"/>
              </a:solidFill>
              <a:effectLst/>
              <a:latin typeface="+mn-lt"/>
              <a:ea typeface="+mn-ea"/>
              <a:cs typeface="+mn-cs"/>
            </a:rPr>
            <a:t>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長崎県雲仙市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一般会計において、中期財政計画及び定員適正化計画により、人件費削減や地方債繰上償還による後年度負担の縮減等により引き続き黒字となったが、今後も適正な財政運営に努める。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水道事業会計や特別会計についても、独立採算及び適正な歳入の確保等に努める。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31006209</v>
      </c>
      <c r="BO4" s="411"/>
      <c r="BP4" s="411"/>
      <c r="BQ4" s="411"/>
      <c r="BR4" s="411"/>
      <c r="BS4" s="411"/>
      <c r="BT4" s="411"/>
      <c r="BU4" s="412"/>
      <c r="BV4" s="410">
        <v>29763181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6.8</v>
      </c>
      <c r="CU4" s="588"/>
      <c r="CV4" s="588"/>
      <c r="CW4" s="588"/>
      <c r="CX4" s="588"/>
      <c r="CY4" s="588"/>
      <c r="CZ4" s="588"/>
      <c r="DA4" s="589"/>
      <c r="DB4" s="587">
        <v>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29530393</v>
      </c>
      <c r="BO5" s="416"/>
      <c r="BP5" s="416"/>
      <c r="BQ5" s="416"/>
      <c r="BR5" s="416"/>
      <c r="BS5" s="416"/>
      <c r="BT5" s="416"/>
      <c r="BU5" s="417"/>
      <c r="BV5" s="415">
        <v>28578537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79.3</v>
      </c>
      <c r="CU5" s="386"/>
      <c r="CV5" s="386"/>
      <c r="CW5" s="386"/>
      <c r="CX5" s="386"/>
      <c r="CY5" s="386"/>
      <c r="CZ5" s="386"/>
      <c r="DA5" s="387"/>
      <c r="DB5" s="385">
        <v>80.599999999999994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1475816</v>
      </c>
      <c r="BO6" s="416"/>
      <c r="BP6" s="416"/>
      <c r="BQ6" s="416"/>
      <c r="BR6" s="416"/>
      <c r="BS6" s="416"/>
      <c r="BT6" s="416"/>
      <c r="BU6" s="417"/>
      <c r="BV6" s="415">
        <v>1184644</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80.2</v>
      </c>
      <c r="CU6" s="562"/>
      <c r="CV6" s="562"/>
      <c r="CW6" s="562"/>
      <c r="CX6" s="562"/>
      <c r="CY6" s="562"/>
      <c r="CZ6" s="562"/>
      <c r="DA6" s="563"/>
      <c r="DB6" s="561">
        <v>81.5</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246996</v>
      </c>
      <c r="BO7" s="416"/>
      <c r="BP7" s="416"/>
      <c r="BQ7" s="416"/>
      <c r="BR7" s="416"/>
      <c r="BS7" s="416"/>
      <c r="BT7" s="416"/>
      <c r="BU7" s="417"/>
      <c r="BV7" s="415">
        <v>101660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17964155</v>
      </c>
      <c r="CU7" s="416"/>
      <c r="CV7" s="416"/>
      <c r="CW7" s="416"/>
      <c r="CX7" s="416"/>
      <c r="CY7" s="416"/>
      <c r="CZ7" s="416"/>
      <c r="DA7" s="417"/>
      <c r="DB7" s="415">
        <v>18197560</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1228820</v>
      </c>
      <c r="BO8" s="416"/>
      <c r="BP8" s="416"/>
      <c r="BQ8" s="416"/>
      <c r="BR8" s="416"/>
      <c r="BS8" s="416"/>
      <c r="BT8" s="416"/>
      <c r="BU8" s="417"/>
      <c r="BV8" s="415">
        <v>1082984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0.27</v>
      </c>
      <c r="CU8" s="525"/>
      <c r="CV8" s="525"/>
      <c r="CW8" s="525"/>
      <c r="CX8" s="525"/>
      <c r="CY8" s="525"/>
      <c r="CZ8" s="525"/>
      <c r="DA8" s="526"/>
      <c r="DB8" s="524">
        <v>0.27</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44115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145836</v>
      </c>
      <c r="BO9" s="416"/>
      <c r="BP9" s="416"/>
      <c r="BQ9" s="416"/>
      <c r="BR9" s="416"/>
      <c r="BS9" s="416"/>
      <c r="BT9" s="416"/>
      <c r="BU9" s="417"/>
      <c r="BV9" s="415">
        <v>43784</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19.5</v>
      </c>
      <c r="CU9" s="386"/>
      <c r="CV9" s="386"/>
      <c r="CW9" s="386"/>
      <c r="CX9" s="386"/>
      <c r="CY9" s="386"/>
      <c r="CZ9" s="386"/>
      <c r="DA9" s="387"/>
      <c r="DB9" s="385">
        <v>18.600000000000001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47245</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960</v>
      </c>
      <c r="BO10" s="416"/>
      <c r="BP10" s="416"/>
      <c r="BQ10" s="416"/>
      <c r="BR10" s="416"/>
      <c r="BS10" s="416"/>
      <c r="BT10" s="416"/>
      <c r="BU10" s="417"/>
      <c r="BV10" s="415">
        <v>962</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v>884246</v>
      </c>
      <c r="BO11" s="416"/>
      <c r="BP11" s="416"/>
      <c r="BQ11" s="416"/>
      <c r="BR11" s="416"/>
      <c r="BS11" s="416"/>
      <c r="BT11" s="416"/>
      <c r="BU11" s="417"/>
      <c r="BV11" s="415">
        <v>554804</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45147</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44725</v>
      </c>
      <c r="S13" s="517"/>
      <c r="T13" s="517"/>
      <c r="U13" s="517"/>
      <c r="V13" s="518"/>
      <c r="W13" s="504" t="s">
        <v>123</v>
      </c>
      <c r="X13" s="428"/>
      <c r="Y13" s="428"/>
      <c r="Z13" s="428"/>
      <c r="AA13" s="428"/>
      <c r="AB13" s="429"/>
      <c r="AC13" s="391">
        <v>5642</v>
      </c>
      <c r="AD13" s="392"/>
      <c r="AE13" s="392"/>
      <c r="AF13" s="392"/>
      <c r="AG13" s="393"/>
      <c r="AH13" s="391">
        <v>5771</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1031042</v>
      </c>
      <c r="BO13" s="416"/>
      <c r="BP13" s="416"/>
      <c r="BQ13" s="416"/>
      <c r="BR13" s="416"/>
      <c r="BS13" s="416"/>
      <c r="BT13" s="416"/>
      <c r="BU13" s="417"/>
      <c r="BV13" s="415">
        <v>599550</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3.3</v>
      </c>
      <c r="CU13" s="386"/>
      <c r="CV13" s="386"/>
      <c r="CW13" s="386"/>
      <c r="CX13" s="386"/>
      <c r="CY13" s="386"/>
      <c r="CZ13" s="386"/>
      <c r="DA13" s="387"/>
      <c r="DB13" s="385">
        <v>4.5999999999999996</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45686</v>
      </c>
      <c r="S14" s="517"/>
      <c r="T14" s="517"/>
      <c r="U14" s="517"/>
      <c r="V14" s="518"/>
      <c r="W14" s="519"/>
      <c r="X14" s="431"/>
      <c r="Y14" s="431"/>
      <c r="Z14" s="431"/>
      <c r="AA14" s="431"/>
      <c r="AB14" s="432"/>
      <c r="AC14" s="509">
        <v>25</v>
      </c>
      <c r="AD14" s="510"/>
      <c r="AE14" s="510"/>
      <c r="AF14" s="510"/>
      <c r="AG14" s="511"/>
      <c r="AH14" s="509">
        <v>25.3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45335</v>
      </c>
      <c r="S15" s="517"/>
      <c r="T15" s="517"/>
      <c r="U15" s="517"/>
      <c r="V15" s="518"/>
      <c r="W15" s="504" t="s">
        <v>130</v>
      </c>
      <c r="X15" s="428"/>
      <c r="Y15" s="428"/>
      <c r="Z15" s="428"/>
      <c r="AA15" s="428"/>
      <c r="AB15" s="429"/>
      <c r="AC15" s="391">
        <v>4484</v>
      </c>
      <c r="AD15" s="392"/>
      <c r="AE15" s="392"/>
      <c r="AF15" s="392"/>
      <c r="AG15" s="393"/>
      <c r="AH15" s="391">
        <v>4614</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3863838</v>
      </c>
      <c r="BO15" s="411"/>
      <c r="BP15" s="411"/>
      <c r="BQ15" s="411"/>
      <c r="BR15" s="411"/>
      <c r="BS15" s="411"/>
      <c r="BT15" s="411"/>
      <c r="BU15" s="412"/>
      <c r="BV15" s="410">
        <v>3753508</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19.8</v>
      </c>
      <c r="AD16" s="510"/>
      <c r="AE16" s="510"/>
      <c r="AF16" s="510"/>
      <c r="AG16" s="511"/>
      <c r="AH16" s="509">
        <v>20.3</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14358360</v>
      </c>
      <c r="BO16" s="416"/>
      <c r="BP16" s="416"/>
      <c r="BQ16" s="416"/>
      <c r="BR16" s="416"/>
      <c r="BS16" s="416"/>
      <c r="BT16" s="416"/>
      <c r="BU16" s="417"/>
      <c r="BV16" s="415">
        <v>13690066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12481</v>
      </c>
      <c r="AD17" s="392"/>
      <c r="AE17" s="392"/>
      <c r="AF17" s="392"/>
      <c r="AG17" s="393"/>
      <c r="AH17" s="391">
        <v>12389</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4849476</v>
      </c>
      <c r="BO17" s="416"/>
      <c r="BP17" s="416"/>
      <c r="BQ17" s="416"/>
      <c r="BR17" s="416"/>
      <c r="BS17" s="416"/>
      <c r="BT17" s="416"/>
      <c r="BU17" s="417"/>
      <c r="BV17" s="415">
        <v>4711432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214.31</v>
      </c>
      <c r="M18" s="480"/>
      <c r="N18" s="480"/>
      <c r="O18" s="480"/>
      <c r="P18" s="480"/>
      <c r="Q18" s="480"/>
      <c r="R18" s="481"/>
      <c r="S18" s="481"/>
      <c r="T18" s="481"/>
      <c r="U18" s="481"/>
      <c r="V18" s="482"/>
      <c r="W18" s="496"/>
      <c r="X18" s="497"/>
      <c r="Y18" s="497"/>
      <c r="Z18" s="497"/>
      <c r="AA18" s="497"/>
      <c r="AB18" s="505"/>
      <c r="AC18" s="379">
        <v>55.2</v>
      </c>
      <c r="AD18" s="380"/>
      <c r="AE18" s="380"/>
      <c r="AF18" s="380"/>
      <c r="AG18" s="483"/>
      <c r="AH18" s="379">
        <v>54.4</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13964511</v>
      </c>
      <c r="BO18" s="416"/>
      <c r="BP18" s="416"/>
      <c r="BQ18" s="416"/>
      <c r="BR18" s="416"/>
      <c r="BS18" s="416"/>
      <c r="BT18" s="416"/>
      <c r="BU18" s="417"/>
      <c r="BV18" s="415">
        <v>14287741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206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20040798</v>
      </c>
      <c r="BO19" s="416"/>
      <c r="BP19" s="416"/>
      <c r="BQ19" s="416"/>
      <c r="BR19" s="416"/>
      <c r="BS19" s="416"/>
      <c r="BT19" s="416"/>
      <c r="BU19" s="417"/>
      <c r="BV19" s="415">
        <v>19980317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15376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21054101</v>
      </c>
      <c r="BO23" s="416"/>
      <c r="BP23" s="416"/>
      <c r="BQ23" s="416"/>
      <c r="BR23" s="416"/>
      <c r="BS23" s="416"/>
      <c r="BT23" s="416"/>
      <c r="BU23" s="417"/>
      <c r="BV23" s="415">
        <v>22106629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8590</v>
      </c>
      <c r="R24" s="392"/>
      <c r="S24" s="392"/>
      <c r="T24" s="392"/>
      <c r="U24" s="392"/>
      <c r="V24" s="393"/>
      <c r="W24" s="457"/>
      <c r="X24" s="448"/>
      <c r="Y24" s="449"/>
      <c r="Z24" s="388" t="s">
        <v>154</v>
      </c>
      <c r="AA24" s="389"/>
      <c r="AB24" s="389"/>
      <c r="AC24" s="389"/>
      <c r="AD24" s="389"/>
      <c r="AE24" s="389"/>
      <c r="AF24" s="389"/>
      <c r="AG24" s="390"/>
      <c r="AH24" s="391">
        <v>333</v>
      </c>
      <c r="AI24" s="392"/>
      <c r="AJ24" s="392"/>
      <c r="AK24" s="392"/>
      <c r="AL24" s="393"/>
      <c r="AM24" s="391">
        <v>1062936</v>
      </c>
      <c r="AN24" s="392"/>
      <c r="AO24" s="392"/>
      <c r="AP24" s="392"/>
      <c r="AQ24" s="392"/>
      <c r="AR24" s="393"/>
      <c r="AS24" s="391">
        <v>3192</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12058943</v>
      </c>
      <c r="BO24" s="416"/>
      <c r="BP24" s="416"/>
      <c r="BQ24" s="416"/>
      <c r="BR24" s="416"/>
      <c r="BS24" s="416"/>
      <c r="BT24" s="416"/>
      <c r="BU24" s="417"/>
      <c r="BV24" s="415">
        <v>13355353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6960</v>
      </c>
      <c r="R25" s="392"/>
      <c r="S25" s="392"/>
      <c r="T25" s="392"/>
      <c r="U25" s="392"/>
      <c r="V25" s="393"/>
      <c r="W25" s="457"/>
      <c r="X25" s="448"/>
      <c r="Y25" s="449"/>
      <c r="Z25" s="388" t="s">
        <v>157</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997254</v>
      </c>
      <c r="BO25" s="411"/>
      <c r="BP25" s="411"/>
      <c r="BQ25" s="411"/>
      <c r="BR25" s="411"/>
      <c r="BS25" s="411"/>
      <c r="BT25" s="411"/>
      <c r="BU25" s="412"/>
      <c r="BV25" s="410">
        <v>594297</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6180</v>
      </c>
      <c r="R26" s="392"/>
      <c r="S26" s="392"/>
      <c r="T26" s="392"/>
      <c r="U26" s="392"/>
      <c r="V26" s="393"/>
      <c r="W26" s="457"/>
      <c r="X26" s="448"/>
      <c r="Y26" s="449"/>
      <c r="Z26" s="388" t="s">
        <v>160</v>
      </c>
      <c r="AA26" s="470"/>
      <c r="AB26" s="470"/>
      <c r="AC26" s="470"/>
      <c r="AD26" s="470"/>
      <c r="AE26" s="470"/>
      <c r="AF26" s="470"/>
      <c r="AG26" s="471"/>
      <c r="AH26" s="391">
        <v>2</v>
      </c>
      <c r="AI26" s="392"/>
      <c r="AJ26" s="392"/>
      <c r="AK26" s="392"/>
      <c r="AL26" s="393"/>
      <c r="AM26" s="391" t="s">
        <v>161</v>
      </c>
      <c r="AN26" s="392"/>
      <c r="AO26" s="392"/>
      <c r="AP26" s="392"/>
      <c r="AQ26" s="392"/>
      <c r="AR26" s="393"/>
      <c r="AS26" s="391" t="s">
        <v>161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4300</v>
      </c>
      <c r="R27" s="392"/>
      <c r="S27" s="392"/>
      <c r="T27" s="392"/>
      <c r="U27" s="392"/>
      <c r="V27" s="393"/>
      <c r="W27" s="457"/>
      <c r="X27" s="448"/>
      <c r="Y27" s="449"/>
      <c r="Z27" s="388" t="s">
        <v>164</v>
      </c>
      <c r="AA27" s="389"/>
      <c r="AB27" s="389"/>
      <c r="AC27" s="389"/>
      <c r="AD27" s="389"/>
      <c r="AE27" s="389"/>
      <c r="AF27" s="389"/>
      <c r="AG27" s="390"/>
      <c r="AH27" s="391">
        <v>8</v>
      </c>
      <c r="AI27" s="392"/>
      <c r="AJ27" s="392"/>
      <c r="AK27" s="392"/>
      <c r="AL27" s="393"/>
      <c r="AM27" s="391">
        <v>30544</v>
      </c>
      <c r="AN27" s="392"/>
      <c r="AO27" s="392"/>
      <c r="AP27" s="392"/>
      <c r="AQ27" s="392"/>
      <c r="AR27" s="393"/>
      <c r="AS27" s="391">
        <v>3818</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1159212</v>
      </c>
      <c r="BO27" s="419"/>
      <c r="BP27" s="419"/>
      <c r="BQ27" s="419"/>
      <c r="BR27" s="419"/>
      <c r="BS27" s="419"/>
      <c r="BT27" s="419"/>
      <c r="BU27" s="420"/>
      <c r="BV27" s="418">
        <v>1158547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3610</v>
      </c>
      <c r="R28" s="392"/>
      <c r="S28" s="392"/>
      <c r="T28" s="392"/>
      <c r="U28" s="392"/>
      <c r="V28" s="393"/>
      <c r="W28" s="457"/>
      <c r="X28" s="448"/>
      <c r="Y28" s="449"/>
      <c r="Z28" s="388" t="s">
        <v>167</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1278830</v>
      </c>
      <c r="BO28" s="411"/>
      <c r="BP28" s="411"/>
      <c r="BQ28" s="411"/>
      <c r="BR28" s="411"/>
      <c r="BS28" s="411"/>
      <c r="BT28" s="411"/>
      <c r="BU28" s="412"/>
      <c r="BV28" s="410">
        <v>1277870</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19</v>
      </c>
      <c r="M29" s="392"/>
      <c r="N29" s="392"/>
      <c r="O29" s="392"/>
      <c r="P29" s="393"/>
      <c r="Q29" s="391">
        <v>3440</v>
      </c>
      <c r="R29" s="392"/>
      <c r="S29" s="392"/>
      <c r="T29" s="392"/>
      <c r="U29" s="392"/>
      <c r="V29" s="393"/>
      <c r="W29" s="458"/>
      <c r="X29" s="459"/>
      <c r="Y29" s="460"/>
      <c r="Z29" s="388" t="s">
        <v>171</v>
      </c>
      <c r="AA29" s="389"/>
      <c r="AB29" s="389"/>
      <c r="AC29" s="389"/>
      <c r="AD29" s="389"/>
      <c r="AE29" s="389"/>
      <c r="AF29" s="389"/>
      <c r="AG29" s="390"/>
      <c r="AH29" s="391">
        <v>341</v>
      </c>
      <c r="AI29" s="392"/>
      <c r="AJ29" s="392"/>
      <c r="AK29" s="392"/>
      <c r="AL29" s="393"/>
      <c r="AM29" s="391">
        <v>1093480</v>
      </c>
      <c r="AN29" s="392"/>
      <c r="AO29" s="392"/>
      <c r="AP29" s="392"/>
      <c r="AQ29" s="392"/>
      <c r="AR29" s="393"/>
      <c r="AS29" s="391">
        <v>3207</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13902757</v>
      </c>
      <c r="BO29" s="416"/>
      <c r="BP29" s="416"/>
      <c r="BQ29" s="416"/>
      <c r="BR29" s="416"/>
      <c r="BS29" s="416"/>
      <c r="BT29" s="416"/>
      <c r="BU29" s="417"/>
      <c r="BV29" s="415">
        <v>13274770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96.9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7706957</v>
      </c>
      <c r="BO30" s="419"/>
      <c r="BP30" s="419"/>
      <c r="BQ30" s="419"/>
      <c r="BR30" s="419"/>
      <c r="BS30" s="419"/>
      <c r="BT30" s="419"/>
      <c r="BU30" s="420"/>
      <c r="BV30" s="418">
        <v>7830457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4</v>
      </c>
      <c r="AN34" s="375"/>
      <c r="AO34" s="374" t="str">
        <f>IF('各会計、関係団体の財政状況及び健全化判断比率'!B30="","",'各会計、関係団体の財政状況及び健全化判断比率'!B30)</f>
        <v>水道事業会計</v>
      </c>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雲仙・南島原保健組合（一般会計）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後期高齢者医療特別会計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下水道事業特別会計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雲仙・南島原保健組合（介護老人保健施設事業特別会計）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7</v>
      </c>
      <c r="BF36" s="375"/>
      <c r="BG36" s="374" t="str">
        <f>IF('各会計、関係団体の財政状況及び健全化判断比率'!B33="","",'各会計、関係団体の財政状況及び健全化判断比率'!B33)</f>
        <v>国民宿舎事業特別会計</v>
      </c>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雲仙・南島原保健組合（病院事業会計）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8</v>
      </c>
      <c r="BF37" s="375"/>
      <c r="BG37" s="374" t="str">
        <f>IF('各会計、関係団体の財政状況及び健全化判断比率'!B34="","",'各会計、関係団体の財政状況及び健全化判断比率'!B34)</f>
        <v>温泉浴場事業特別会計</v>
      </c>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県央地域広域市町村圏組合（一般会計）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長崎県病院企業団（病院事業会計）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県央県南広域環境組合（一般会計）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長崎県後期高齢者医療広域連合（一般会計）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長崎県後期高齢者医療広域連合（後期高齢者医療事業会計）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島原地域広域市町村圏組合（一般会計）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18</v>
      </c>
      <c r="BX43" s="375"/>
      <c r="BY43" s="374" t="str">
        <f>IF('各会計、関係団体の財政状況及び健全化判断比率'!B77="","",'各会計、関係団体の財政状況及び健全化判断比率'!B77)</f>
        <v>島原地域広域市町村圏組合（介護保険事業特別会計）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534</v>
      </c>
      <c r="D34" s="1187"/>
      <c r="E34" s="1188"/>
      <c r="F34" s="32">
        <v>6.11</v>
      </c>
      <c r="G34" s="33">
        <v>5.94</v>
      </c>
      <c r="H34" s="33">
        <v>5.75</v>
      </c>
      <c r="I34" s="33">
        <v>5.95</v>
      </c>
      <c r="J34" s="34">
        <v>6.84</v>
      </c>
      <c r="K34" s="22"/>
      <c r="L34" s="22"/>
      <c r="M34" s="22"/>
      <c r="N34" s="22"/>
      <c r="O34" s="22"/>
      <c r="P34" s="22"/>
    </row>
    <row r="35" spans="1:16" ht="39" customHeight="1" x14ac:dyDescent="0.15">
      <c r="A35" s="22"/>
      <c r="B35" s="35"/>
      <c r="C35" s="1181" t="s">
        <v>535</v>
      </c>
      <c r="D35" s="1182"/>
      <c r="E35" s="1183"/>
      <c r="F35" s="36">
        <v>5.64</v>
      </c>
      <c r="G35" s="37">
        <v>6.04</v>
      </c>
      <c r="H35" s="37">
        <v>6.36</v>
      </c>
      <c r="I35" s="37">
        <v>7.22</v>
      </c>
      <c r="J35" s="38">
        <v>6.45</v>
      </c>
      <c r="K35" s="22"/>
      <c r="L35" s="22"/>
      <c r="M35" s="22"/>
      <c r="N35" s="22"/>
      <c r="O35" s="22"/>
      <c r="P35" s="22"/>
    </row>
    <row r="36" spans="1:16" ht="39" customHeight="1" x14ac:dyDescent="0.15">
      <c r="A36" s="22"/>
      <c r="B36" s="35"/>
      <c r="C36" s="1181" t="s">
        <v>536</v>
      </c>
      <c r="D36" s="1182"/>
      <c r="E36" s="1183"/>
      <c r="F36" s="36">
        <v>0.1</v>
      </c>
      <c r="G36" s="37">
        <v>0.13</v>
      </c>
      <c r="H36" s="37">
        <v>0.14000000000000001</v>
      </c>
      <c r="I36" s="37">
        <v>0.09</v>
      </c>
      <c r="J36" s="38">
        <v>0.3</v>
      </c>
      <c r="K36" s="22"/>
      <c r="L36" s="22"/>
      <c r="M36" s="22"/>
      <c r="N36" s="22"/>
      <c r="O36" s="22"/>
      <c r="P36" s="22"/>
    </row>
    <row r="37" spans="1:16" ht="39" customHeight="1" x14ac:dyDescent="0.15">
      <c r="A37" s="22"/>
      <c r="B37" s="35"/>
      <c r="C37" s="1181" t="s">
        <v>537</v>
      </c>
      <c r="D37" s="1182"/>
      <c r="E37" s="1183"/>
      <c r="F37" s="36">
        <v>7.0000000000000007E-2</v>
      </c>
      <c r="G37" s="37">
        <v>0.08</v>
      </c>
      <c r="H37" s="37">
        <v>0.08</v>
      </c>
      <c r="I37" s="37">
        <v>7.0000000000000007E-2</v>
      </c>
      <c r="J37" s="38">
        <v>0.06</v>
      </c>
      <c r="K37" s="22"/>
      <c r="L37" s="22"/>
      <c r="M37" s="22"/>
      <c r="N37" s="22"/>
      <c r="O37" s="22"/>
      <c r="P37" s="22"/>
    </row>
    <row r="38" spans="1:16" ht="39" customHeight="1" x14ac:dyDescent="0.15">
      <c r="A38" s="22"/>
      <c r="B38" s="35"/>
      <c r="C38" s="1181" t="s">
        <v>538</v>
      </c>
      <c r="D38" s="1182"/>
      <c r="E38" s="1183"/>
      <c r="F38" s="36">
        <v>0.88</v>
      </c>
      <c r="G38" s="37">
        <v>0.98</v>
      </c>
      <c r="H38" s="37">
        <v>0.7</v>
      </c>
      <c r="I38" s="37">
        <v>0.06</v>
      </c>
      <c r="J38" s="38">
        <v>0.03</v>
      </c>
      <c r="K38" s="22"/>
      <c r="L38" s="22"/>
      <c r="M38" s="22"/>
      <c r="N38" s="22"/>
      <c r="O38" s="22"/>
      <c r="P38" s="22"/>
    </row>
    <row r="39" spans="1:16" ht="39" customHeight="1" x14ac:dyDescent="0.15">
      <c r="A39" s="22"/>
      <c r="B39" s="35"/>
      <c r="C39" s="1181" t="s">
        <v>539</v>
      </c>
      <c r="D39" s="1182"/>
      <c r="E39" s="1183"/>
      <c r="F39" s="36">
        <v>0.01</v>
      </c>
      <c r="G39" s="37">
        <v>0.01</v>
      </c>
      <c r="H39" s="37">
        <v>0.02</v>
      </c>
      <c r="I39" s="37">
        <v>0.01</v>
      </c>
      <c r="J39" s="38">
        <v>0.01</v>
      </c>
      <c r="K39" s="22"/>
      <c r="L39" s="22"/>
      <c r="M39" s="22"/>
      <c r="N39" s="22"/>
      <c r="O39" s="22"/>
      <c r="P39" s="22"/>
    </row>
    <row r="40" spans="1:16" ht="39" customHeight="1" x14ac:dyDescent="0.15">
      <c r="A40" s="22"/>
      <c r="B40" s="35"/>
      <c r="C40" s="1181" t="s">
        <v>540</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541</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542</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543</v>
      </c>
      <c r="D43" s="1185"/>
      <c r="E43" s="1186"/>
      <c r="F43" s="41">
        <v>0</v>
      </c>
      <c r="G43" s="42" t="s">
        <v>489</v>
      </c>
      <c r="H43" s="42" t="s">
        <v>489</v>
      </c>
      <c r="I43" s="42" t="s">
        <v>489</v>
      </c>
      <c r="J43" s="43" t="s">
        <v>489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7" zoomScaleSheetLayoutView="55" workbookViewId="0">
      <selection activeCell="P55" sqref="P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3788</v>
      </c>
      <c r="L45" s="60">
        <v>3481</v>
      </c>
      <c r="M45" s="60">
        <v>3504</v>
      </c>
      <c r="N45" s="60">
        <v>3150</v>
      </c>
      <c r="O45" s="61">
        <v>3035</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199"/>
      <c r="C47" s="1200"/>
      <c r="D47" s="62"/>
      <c r="E47" s="1191" t="s">
        <v>14</v>
      </c>
      <c r="F47" s="1191"/>
      <c r="G47" s="1191"/>
      <c r="H47" s="1191"/>
      <c r="I47" s="1191"/>
      <c r="J47" s="1192"/>
      <c r="K47" s="63">
        <v>13</v>
      </c>
      <c r="L47" s="64">
        <v>17</v>
      </c>
      <c r="M47" s="64">
        <v>17</v>
      </c>
      <c r="N47" s="64">
        <v>20</v>
      </c>
      <c r="O47" s="65">
        <v>17</v>
      </c>
      <c r="P47" s="48"/>
      <c r="Q47" s="48"/>
      <c r="R47" s="48"/>
      <c r="S47" s="48"/>
      <c r="T47" s="48"/>
      <c r="U47" s="48"/>
    </row>
    <row r="48" spans="1:21" ht="30.75" customHeight="1" x14ac:dyDescent="0.15">
      <c r="A48" s="48"/>
      <c r="B48" s="1199"/>
      <c r="C48" s="1200"/>
      <c r="D48" s="62"/>
      <c r="E48" s="1191" t="s">
        <v>15</v>
      </c>
      <c r="F48" s="1191"/>
      <c r="G48" s="1191"/>
      <c r="H48" s="1191"/>
      <c r="I48" s="1191"/>
      <c r="J48" s="1192"/>
      <c r="K48" s="63">
        <v>697</v>
      </c>
      <c r="L48" s="64">
        <v>717</v>
      </c>
      <c r="M48" s="64">
        <v>698</v>
      </c>
      <c r="N48" s="64">
        <v>726</v>
      </c>
      <c r="O48" s="65">
        <v>786</v>
      </c>
      <c r="P48" s="48"/>
      <c r="Q48" s="48"/>
      <c r="R48" s="48"/>
      <c r="S48" s="48"/>
      <c r="T48" s="48"/>
      <c r="U48" s="48"/>
    </row>
    <row r="49" spans="1:21" ht="30.75" customHeight="1" x14ac:dyDescent="0.15">
      <c r="A49" s="48"/>
      <c r="B49" s="1199"/>
      <c r="C49" s="1200"/>
      <c r="D49" s="62"/>
      <c r="E49" s="1191" t="s">
        <v>16</v>
      </c>
      <c r="F49" s="1191"/>
      <c r="G49" s="1191"/>
      <c r="H49" s="1191"/>
      <c r="I49" s="1191"/>
      <c r="J49" s="1192"/>
      <c r="K49" s="63">
        <v>520</v>
      </c>
      <c r="L49" s="64">
        <v>494</v>
      </c>
      <c r="M49" s="64">
        <v>449</v>
      </c>
      <c r="N49" s="64">
        <v>506</v>
      </c>
      <c r="O49" s="65">
        <v>456</v>
      </c>
      <c r="P49" s="48"/>
      <c r="Q49" s="48"/>
      <c r="R49" s="48"/>
      <c r="S49" s="48"/>
      <c r="T49" s="48"/>
      <c r="U49" s="48"/>
    </row>
    <row r="50" spans="1:21" ht="30.75" customHeight="1" x14ac:dyDescent="0.15">
      <c r="A50" s="48"/>
      <c r="B50" s="1199"/>
      <c r="C50" s="1200"/>
      <c r="D50" s="62"/>
      <c r="E50" s="1191" t="s">
        <v>17</v>
      </c>
      <c r="F50" s="1191"/>
      <c r="G50" s="1191"/>
      <c r="H50" s="1191"/>
      <c r="I50" s="1191"/>
      <c r="J50" s="1192"/>
      <c r="K50" s="63">
        <v>58</v>
      </c>
      <c r="L50" s="64">
        <v>46</v>
      </c>
      <c r="M50" s="64">
        <v>35</v>
      </c>
      <c r="N50" s="64">
        <v>23</v>
      </c>
      <c r="O50" s="65">
        <v>18</v>
      </c>
      <c r="P50" s="48"/>
      <c r="Q50" s="48"/>
      <c r="R50" s="48"/>
      <c r="S50" s="48"/>
      <c r="T50" s="48"/>
      <c r="U50" s="48"/>
    </row>
    <row r="51" spans="1:21" ht="30.75" customHeight="1" x14ac:dyDescent="0.15">
      <c r="A51" s="48"/>
      <c r="B51" s="1201"/>
      <c r="C51" s="1202"/>
      <c r="D51" s="66"/>
      <c r="E51" s="1191" t="s">
        <v>18</v>
      </c>
      <c r="F51" s="1191"/>
      <c r="G51" s="1191"/>
      <c r="H51" s="1191"/>
      <c r="I51" s="1191"/>
      <c r="J51" s="1192"/>
      <c r="K51" s="63">
        <v>1</v>
      </c>
      <c r="L51" s="64">
        <v>1</v>
      </c>
      <c r="M51" s="64" t="s">
        <v>489</v>
      </c>
      <c r="N51" s="64" t="s">
        <v>489</v>
      </c>
      <c r="O51" s="65">
        <v>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3722</v>
      </c>
      <c r="L52" s="64">
        <v>3836</v>
      </c>
      <c r="M52" s="64">
        <v>4051</v>
      </c>
      <c r="N52" s="64">
        <v>4014</v>
      </c>
      <c r="O52" s="65">
        <v>3945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1355</v>
      </c>
      <c r="L53" s="69">
        <v>920</v>
      </c>
      <c r="M53" s="69">
        <v>652</v>
      </c>
      <c r="N53" s="69">
        <v>411</v>
      </c>
      <c r="O53" s="70">
        <v>367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N45" sqref="N45"/>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529</v>
      </c>
      <c r="J40" s="79" t="s">
        <v>530</v>
      </c>
      <c r="K40" s="79" t="s">
        <v>531</v>
      </c>
      <c r="L40" s="79" t="s">
        <v>532</v>
      </c>
      <c r="M40" s="80" t="s">
        <v>533</v>
      </c>
    </row>
    <row r="41" spans="2:13" ht="27.75" customHeight="1" x14ac:dyDescent="0.15">
      <c r="B41" s="1217" t="s">
        <v>24</v>
      </c>
      <c r="C41" s="1218"/>
      <c r="D41" s="81"/>
      <c r="E41" s="1219" t="s">
        <v>25</v>
      </c>
      <c r="F41" s="1219"/>
      <c r="G41" s="1219"/>
      <c r="H41" s="1220"/>
      <c r="I41" s="82">
        <v>26053</v>
      </c>
      <c r="J41" s="83">
        <v>24669</v>
      </c>
      <c r="K41" s="83">
        <v>23817</v>
      </c>
      <c r="L41" s="83">
        <v>22407</v>
      </c>
      <c r="M41" s="84">
        <v>21334</v>
      </c>
    </row>
    <row r="42" spans="2:13" ht="27.75" customHeight="1" x14ac:dyDescent="0.15">
      <c r="B42" s="1207"/>
      <c r="C42" s="1208"/>
      <c r="D42" s="85"/>
      <c r="E42" s="1211" t="s">
        <v>26</v>
      </c>
      <c r="F42" s="1211"/>
      <c r="G42" s="1211"/>
      <c r="H42" s="1212"/>
      <c r="I42" s="86">
        <v>141</v>
      </c>
      <c r="J42" s="87">
        <v>114</v>
      </c>
      <c r="K42" s="87">
        <v>81</v>
      </c>
      <c r="L42" s="87">
        <v>61</v>
      </c>
      <c r="M42" s="88">
        <v>47</v>
      </c>
    </row>
    <row r="43" spans="2:13" ht="27.75" customHeight="1" x14ac:dyDescent="0.15">
      <c r="B43" s="1207"/>
      <c r="C43" s="1208"/>
      <c r="D43" s="85"/>
      <c r="E43" s="1211" t="s">
        <v>27</v>
      </c>
      <c r="F43" s="1211"/>
      <c r="G43" s="1211"/>
      <c r="H43" s="1212"/>
      <c r="I43" s="86">
        <v>9286</v>
      </c>
      <c r="J43" s="87">
        <v>8932</v>
      </c>
      <c r="K43" s="87">
        <v>8563</v>
      </c>
      <c r="L43" s="87">
        <v>7697</v>
      </c>
      <c r="M43" s="88">
        <v>7593</v>
      </c>
    </row>
    <row r="44" spans="2:13" ht="27.75" customHeight="1" x14ac:dyDescent="0.15">
      <c r="B44" s="1207"/>
      <c r="C44" s="1208"/>
      <c r="D44" s="85"/>
      <c r="E44" s="1211" t="s">
        <v>28</v>
      </c>
      <c r="F44" s="1211"/>
      <c r="G44" s="1211"/>
      <c r="H44" s="1212"/>
      <c r="I44" s="86">
        <v>2942</v>
      </c>
      <c r="J44" s="87">
        <v>2702</v>
      </c>
      <c r="K44" s="87">
        <v>2698</v>
      </c>
      <c r="L44" s="87">
        <v>2263</v>
      </c>
      <c r="M44" s="88">
        <v>1734</v>
      </c>
    </row>
    <row r="45" spans="2:13" ht="27.75" customHeight="1" x14ac:dyDescent="0.15">
      <c r="B45" s="1207"/>
      <c r="C45" s="1208"/>
      <c r="D45" s="85"/>
      <c r="E45" s="1211" t="s">
        <v>29</v>
      </c>
      <c r="F45" s="1211"/>
      <c r="G45" s="1211"/>
      <c r="H45" s="1212"/>
      <c r="I45" s="86">
        <v>4438</v>
      </c>
      <c r="J45" s="87">
        <v>4093</v>
      </c>
      <c r="K45" s="87">
        <v>3967</v>
      </c>
      <c r="L45" s="87">
        <v>3875</v>
      </c>
      <c r="M45" s="88">
        <v>3780</v>
      </c>
    </row>
    <row r="46" spans="2:13" ht="27.75" customHeight="1" x14ac:dyDescent="0.15">
      <c r="B46" s="1207"/>
      <c r="C46" s="1208"/>
      <c r="D46" s="89"/>
      <c r="E46" s="1211" t="s">
        <v>30</v>
      </c>
      <c r="F46" s="1211"/>
      <c r="G46" s="1211"/>
      <c r="H46" s="1212"/>
      <c r="I46" s="86" t="s">
        <v>489</v>
      </c>
      <c r="J46" s="87" t="s">
        <v>489</v>
      </c>
      <c r="K46" s="87" t="s">
        <v>489</v>
      </c>
      <c r="L46" s="87" t="s">
        <v>489</v>
      </c>
      <c r="M46" s="88" t="s">
        <v>489</v>
      </c>
    </row>
    <row r="47" spans="2:13" ht="27.75" customHeight="1" x14ac:dyDescent="0.15">
      <c r="B47" s="1207"/>
      <c r="C47" s="1208"/>
      <c r="D47" s="90"/>
      <c r="E47" s="1221" t="s">
        <v>31</v>
      </c>
      <c r="F47" s="1222"/>
      <c r="G47" s="1222"/>
      <c r="H47" s="1223"/>
      <c r="I47" s="86" t="s">
        <v>489</v>
      </c>
      <c r="J47" s="87" t="s">
        <v>489</v>
      </c>
      <c r="K47" s="87" t="s">
        <v>489</v>
      </c>
      <c r="L47" s="87" t="s">
        <v>489</v>
      </c>
      <c r="M47" s="88" t="s">
        <v>489</v>
      </c>
    </row>
    <row r="48" spans="2:13" ht="27.75" customHeight="1" x14ac:dyDescent="0.15">
      <c r="B48" s="1207"/>
      <c r="C48" s="1208"/>
      <c r="D48" s="85"/>
      <c r="E48" s="1211" t="s">
        <v>32</v>
      </c>
      <c r="F48" s="1211"/>
      <c r="G48" s="1211"/>
      <c r="H48" s="1212"/>
      <c r="I48" s="86" t="s">
        <v>489</v>
      </c>
      <c r="J48" s="87" t="s">
        <v>489</v>
      </c>
      <c r="K48" s="87" t="s">
        <v>489</v>
      </c>
      <c r="L48" s="87" t="s">
        <v>489</v>
      </c>
      <c r="M48" s="88" t="s">
        <v>489</v>
      </c>
    </row>
    <row r="49" spans="2:13" ht="27.75" customHeight="1" x14ac:dyDescent="0.15">
      <c r="B49" s="1209"/>
      <c r="C49" s="1210"/>
      <c r="D49" s="85"/>
      <c r="E49" s="1211" t="s">
        <v>33</v>
      </c>
      <c r="F49" s="1211"/>
      <c r="G49" s="1211"/>
      <c r="H49" s="1212"/>
      <c r="I49" s="86" t="s">
        <v>489</v>
      </c>
      <c r="J49" s="87" t="s">
        <v>489</v>
      </c>
      <c r="K49" s="87" t="s">
        <v>489</v>
      </c>
      <c r="L49" s="87" t="s">
        <v>489</v>
      </c>
      <c r="M49" s="88" t="s">
        <v>489</v>
      </c>
    </row>
    <row r="50" spans="2:13" ht="27.75" customHeight="1" x14ac:dyDescent="0.15">
      <c r="B50" s="1205" t="s">
        <v>34</v>
      </c>
      <c r="C50" s="1206"/>
      <c r="D50" s="91"/>
      <c r="E50" s="1211" t="s">
        <v>35</v>
      </c>
      <c r="F50" s="1211"/>
      <c r="G50" s="1211"/>
      <c r="H50" s="1212"/>
      <c r="I50" s="86">
        <v>14959</v>
      </c>
      <c r="J50" s="87">
        <v>16051</v>
      </c>
      <c r="K50" s="87">
        <v>17686</v>
      </c>
      <c r="L50" s="87">
        <v>19108</v>
      </c>
      <c r="M50" s="88">
        <v>19708</v>
      </c>
    </row>
    <row r="51" spans="2:13" ht="27.75" customHeight="1" x14ac:dyDescent="0.15">
      <c r="B51" s="1207"/>
      <c r="C51" s="1208"/>
      <c r="D51" s="85"/>
      <c r="E51" s="1211" t="s">
        <v>36</v>
      </c>
      <c r="F51" s="1211"/>
      <c r="G51" s="1211"/>
      <c r="H51" s="1212"/>
      <c r="I51" s="86">
        <v>940</v>
      </c>
      <c r="J51" s="87">
        <v>751</v>
      </c>
      <c r="K51" s="87">
        <v>661</v>
      </c>
      <c r="L51" s="87">
        <v>567</v>
      </c>
      <c r="M51" s="88">
        <v>1051</v>
      </c>
    </row>
    <row r="52" spans="2:13" ht="27.75" customHeight="1" x14ac:dyDescent="0.15">
      <c r="B52" s="1209"/>
      <c r="C52" s="1210"/>
      <c r="D52" s="85"/>
      <c r="E52" s="1211" t="s">
        <v>37</v>
      </c>
      <c r="F52" s="1211"/>
      <c r="G52" s="1211"/>
      <c r="H52" s="1212"/>
      <c r="I52" s="86">
        <v>31886</v>
      </c>
      <c r="J52" s="87">
        <v>31704</v>
      </c>
      <c r="K52" s="87">
        <v>30678</v>
      </c>
      <c r="L52" s="87">
        <v>29417</v>
      </c>
      <c r="M52" s="88">
        <v>27816</v>
      </c>
    </row>
    <row r="53" spans="2:13" ht="27.75" customHeight="1" thickBot="1" x14ac:dyDescent="0.2">
      <c r="B53" s="1213" t="s">
        <v>21</v>
      </c>
      <c r="C53" s="1214"/>
      <c r="D53" s="92"/>
      <c r="E53" s="1215" t="s">
        <v>38</v>
      </c>
      <c r="F53" s="1215"/>
      <c r="G53" s="1215"/>
      <c r="H53" s="1216"/>
      <c r="I53" s="93">
        <v>-4924</v>
      </c>
      <c r="J53" s="94">
        <v>-7996</v>
      </c>
      <c r="K53" s="94">
        <v>-9898</v>
      </c>
      <c r="L53" s="94">
        <v>-12789</v>
      </c>
      <c r="M53" s="95">
        <v>-14087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80" zoomScaleNormal="8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570</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570</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569</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565</v>
      </c>
      <c r="I42" s="354"/>
      <c r="J42" s="354"/>
      <c r="K42" s="354"/>
      <c r="L42" s="246"/>
      <c r="M42" s="246"/>
      <c r="N42" s="246"/>
      <c r="O42" s="246"/>
    </row>
    <row r="43" spans="2:17" ht="13.5" x14ac:dyDescent="0.15">
      <c r="B43" s="250"/>
      <c r="C43" s="246"/>
      <c r="D43" s="246"/>
      <c r="E43" s="246"/>
      <c r="F43" s="246"/>
      <c r="G43" s="1236" t="s">
        <v>571</v>
      </c>
      <c r="H43" s="1237"/>
      <c r="I43" s="1237"/>
      <c r="J43" s="1237"/>
      <c r="K43" s="1237"/>
      <c r="L43" s="1237"/>
      <c r="M43" s="1237"/>
      <c r="N43" s="1237"/>
      <c r="O43" s="1238"/>
    </row>
    <row r="44" spans="2:17" ht="13.5" x14ac:dyDescent="0.15">
      <c r="B44" s="250"/>
      <c r="C44" s="246"/>
      <c r="D44" s="246"/>
      <c r="E44" s="246"/>
      <c r="F44" s="246"/>
      <c r="G44" s="1239"/>
      <c r="H44" s="1240"/>
      <c r="I44" s="1240"/>
      <c r="J44" s="1240"/>
      <c r="K44" s="1240"/>
      <c r="L44" s="1240"/>
      <c r="M44" s="1240"/>
      <c r="N44" s="1240"/>
      <c r="O44" s="1241"/>
    </row>
    <row r="45" spans="2:17" ht="13.5" x14ac:dyDescent="0.15">
      <c r="B45" s="250"/>
      <c r="C45" s="246"/>
      <c r="D45" s="246"/>
      <c r="E45" s="246"/>
      <c r="F45" s="246"/>
      <c r="G45" s="1239"/>
      <c r="H45" s="1240"/>
      <c r="I45" s="1240"/>
      <c r="J45" s="1240"/>
      <c r="K45" s="1240"/>
      <c r="L45" s="1240"/>
      <c r="M45" s="1240"/>
      <c r="N45" s="1240"/>
      <c r="O45" s="1241"/>
    </row>
    <row r="46" spans="2:17" ht="13.5" x14ac:dyDescent="0.15">
      <c r="B46" s="250"/>
      <c r="C46" s="246"/>
      <c r="D46" s="246"/>
      <c r="E46" s="246"/>
      <c r="F46" s="246"/>
      <c r="G46" s="1239"/>
      <c r="H46" s="1240"/>
      <c r="I46" s="1240"/>
      <c r="J46" s="1240"/>
      <c r="K46" s="1240"/>
      <c r="L46" s="1240"/>
      <c r="M46" s="1240"/>
      <c r="N46" s="1240"/>
      <c r="O46" s="1241"/>
    </row>
    <row r="47" spans="2:17" ht="13.5" x14ac:dyDescent="0.15">
      <c r="B47" s="250"/>
      <c r="C47" s="246"/>
      <c r="D47" s="246"/>
      <c r="E47" s="246"/>
      <c r="F47" s="246"/>
      <c r="G47" s="1242"/>
      <c r="H47" s="1243"/>
      <c r="I47" s="1243"/>
      <c r="J47" s="1243"/>
      <c r="K47" s="1243"/>
      <c r="L47" s="1243"/>
      <c r="M47" s="1243"/>
      <c r="N47" s="1243"/>
      <c r="O47" s="1244"/>
    </row>
    <row r="48" spans="2:17" ht="13.5" x14ac:dyDescent="0.15">
      <c r="B48" s="250"/>
      <c r="C48" s="246"/>
      <c r="D48" s="246"/>
      <c r="E48" s="246"/>
      <c r="F48" s="246"/>
      <c r="G48" s="246"/>
      <c r="H48" s="365"/>
      <c r="I48" s="365"/>
      <c r="J48" s="365"/>
    </row>
    <row r="49" spans="1:17" ht="13.5" x14ac:dyDescent="0.15">
      <c r="B49" s="250"/>
      <c r="C49" s="246"/>
      <c r="D49" s="246"/>
      <c r="E49" s="246"/>
      <c r="F49" s="246"/>
      <c r="G49" s="245" t="s">
        <v>568</v>
      </c>
    </row>
    <row r="50" spans="1:17" ht="13.5" x14ac:dyDescent="0.15">
      <c r="B50" s="250"/>
      <c r="C50" s="246"/>
      <c r="D50" s="246"/>
      <c r="E50" s="246"/>
      <c r="F50" s="246"/>
      <c r="G50" s="1245"/>
      <c r="H50" s="1246"/>
      <c r="I50" s="1246"/>
      <c r="J50" s="1247"/>
      <c r="K50" s="347" t="s">
        <v>529</v>
      </c>
      <c r="L50" s="347" t="s">
        <v>530</v>
      </c>
      <c r="M50" s="347" t="s">
        <v>531</v>
      </c>
      <c r="N50" s="347" t="s">
        <v>532</v>
      </c>
      <c r="O50" s="347" t="s">
        <v>533</v>
      </c>
    </row>
    <row r="51" spans="1:17" ht="13.5" x14ac:dyDescent="0.15">
      <c r="B51" s="250"/>
      <c r="C51" s="246"/>
      <c r="D51" s="246"/>
      <c r="E51" s="246"/>
      <c r="F51" s="246"/>
      <c r="G51" s="1248" t="s">
        <v>563</v>
      </c>
      <c r="H51" s="1249"/>
      <c r="I51" s="1254" t="s">
        <v>561</v>
      </c>
      <c r="J51" s="1254"/>
      <c r="K51" s="1258"/>
      <c r="L51" s="1258"/>
      <c r="M51" s="1258"/>
      <c r="N51" s="1224"/>
      <c r="O51" s="1258"/>
    </row>
    <row r="52" spans="1:17" ht="13.5" x14ac:dyDescent="0.15">
      <c r="B52" s="250"/>
      <c r="C52" s="246"/>
      <c r="D52" s="246"/>
      <c r="E52" s="246"/>
      <c r="F52" s="246"/>
      <c r="G52" s="1250"/>
      <c r="H52" s="1251"/>
      <c r="I52" s="1255"/>
      <c r="J52" s="1255"/>
      <c r="K52" s="1224"/>
      <c r="L52" s="1224"/>
      <c r="M52" s="1224"/>
      <c r="N52" s="1224"/>
      <c r="O52" s="1224"/>
    </row>
    <row r="53" spans="1:17" ht="13.5" x14ac:dyDescent="0.15">
      <c r="A53" s="357"/>
      <c r="B53" s="250"/>
      <c r="C53" s="246"/>
      <c r="D53" s="246"/>
      <c r="E53" s="246"/>
      <c r="F53" s="246"/>
      <c r="G53" s="1250"/>
      <c r="H53" s="1251"/>
      <c r="I53" s="1234" t="s">
        <v>567</v>
      </c>
      <c r="J53" s="1234"/>
      <c r="K53" s="1259"/>
      <c r="L53" s="1259"/>
      <c r="M53" s="1259"/>
      <c r="N53" s="1256">
        <v>53.6</v>
      </c>
      <c r="O53" s="1259"/>
    </row>
    <row r="54" spans="1:17" ht="13.5" x14ac:dyDescent="0.15">
      <c r="A54" s="357"/>
      <c r="B54" s="250"/>
      <c r="C54" s="246"/>
      <c r="D54" s="246"/>
      <c r="E54" s="246"/>
      <c r="F54" s="246"/>
      <c r="G54" s="1252"/>
      <c r="H54" s="1253"/>
      <c r="I54" s="1234"/>
      <c r="J54" s="1234"/>
      <c r="K54" s="1257"/>
      <c r="L54" s="1257"/>
      <c r="M54" s="1257"/>
      <c r="N54" s="1257"/>
      <c r="O54" s="1257"/>
    </row>
    <row r="55" spans="1:17" ht="13.5" x14ac:dyDescent="0.15">
      <c r="A55" s="357"/>
      <c r="B55" s="250"/>
      <c r="C55" s="246"/>
      <c r="D55" s="246"/>
      <c r="E55" s="246"/>
      <c r="F55" s="246"/>
      <c r="G55" s="1228" t="s">
        <v>562</v>
      </c>
      <c r="H55" s="1229"/>
      <c r="I55" s="1234" t="s">
        <v>561</v>
      </c>
      <c r="J55" s="1234"/>
      <c r="K55" s="1258"/>
      <c r="L55" s="1258"/>
      <c r="M55" s="1258"/>
      <c r="N55" s="1224">
        <v>32.799999999999997</v>
      </c>
      <c r="O55" s="1258"/>
    </row>
    <row r="56" spans="1:17" ht="13.5" x14ac:dyDescent="0.15">
      <c r="A56" s="357"/>
      <c r="B56" s="250"/>
      <c r="C56" s="246"/>
      <c r="D56" s="246"/>
      <c r="E56" s="246"/>
      <c r="F56" s="246"/>
      <c r="G56" s="1230"/>
      <c r="H56" s="1231"/>
      <c r="I56" s="1234"/>
      <c r="J56" s="1234"/>
      <c r="K56" s="1224"/>
      <c r="L56" s="1224"/>
      <c r="M56" s="1224"/>
      <c r="N56" s="1224"/>
      <c r="O56" s="1224"/>
    </row>
    <row r="57" spans="1:17" s="357" customFormat="1" ht="13.5" x14ac:dyDescent="0.15">
      <c r="B57" s="358"/>
      <c r="C57" s="354"/>
      <c r="D57" s="354"/>
      <c r="E57" s="354"/>
      <c r="F57" s="354"/>
      <c r="G57" s="1230"/>
      <c r="H57" s="1231"/>
      <c r="I57" s="1226" t="s">
        <v>567</v>
      </c>
      <c r="J57" s="1226"/>
      <c r="K57" s="1259"/>
      <c r="L57" s="1259"/>
      <c r="M57" s="1259"/>
      <c r="N57" s="1256">
        <v>58.6</v>
      </c>
      <c r="O57" s="1259"/>
      <c r="P57" s="363"/>
      <c r="Q57" s="358"/>
    </row>
    <row r="58" spans="1:17" s="357" customFormat="1" ht="13.5" x14ac:dyDescent="0.15">
      <c r="A58" s="245"/>
      <c r="B58" s="358"/>
      <c r="C58" s="354"/>
      <c r="D58" s="354"/>
      <c r="E58" s="354"/>
      <c r="F58" s="354"/>
      <c r="G58" s="1232"/>
      <c r="H58" s="1233"/>
      <c r="I58" s="1226"/>
      <c r="J58" s="1226"/>
      <c r="K58" s="1257"/>
      <c r="L58" s="1257"/>
      <c r="M58" s="1257"/>
      <c r="N58" s="1257"/>
      <c r="O58" s="1257"/>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566</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565</v>
      </c>
      <c r="I64" s="354"/>
      <c r="J64" s="354"/>
      <c r="K64" s="354"/>
      <c r="L64" s="246"/>
      <c r="M64" s="246"/>
      <c r="N64" s="246"/>
      <c r="O64" s="246"/>
    </row>
    <row r="65" spans="2:30" ht="13.5" x14ac:dyDescent="0.15">
      <c r="B65" s="250"/>
      <c r="C65" s="246"/>
      <c r="D65" s="246"/>
      <c r="E65" s="246"/>
      <c r="F65" s="246"/>
      <c r="G65" s="1236" t="s">
        <v>572</v>
      </c>
      <c r="H65" s="1237"/>
      <c r="I65" s="1237"/>
      <c r="J65" s="1237"/>
      <c r="K65" s="1237"/>
      <c r="L65" s="1237"/>
      <c r="M65" s="1237"/>
      <c r="N65" s="1237"/>
      <c r="O65" s="1238"/>
    </row>
    <row r="66" spans="2:30" ht="13.5" x14ac:dyDescent="0.15">
      <c r="B66" s="250"/>
      <c r="C66" s="246"/>
      <c r="D66" s="246"/>
      <c r="E66" s="246"/>
      <c r="F66" s="246"/>
      <c r="G66" s="1239"/>
      <c r="H66" s="1240"/>
      <c r="I66" s="1240"/>
      <c r="J66" s="1240"/>
      <c r="K66" s="1240"/>
      <c r="L66" s="1240"/>
      <c r="M66" s="1240"/>
      <c r="N66" s="1240"/>
      <c r="O66" s="1241"/>
    </row>
    <row r="67" spans="2:30" ht="13.5" x14ac:dyDescent="0.15">
      <c r="B67" s="250"/>
      <c r="C67" s="246"/>
      <c r="D67" s="246"/>
      <c r="E67" s="246"/>
      <c r="F67" s="246"/>
      <c r="G67" s="1239"/>
      <c r="H67" s="1240"/>
      <c r="I67" s="1240"/>
      <c r="J67" s="1240"/>
      <c r="K67" s="1240"/>
      <c r="L67" s="1240"/>
      <c r="M67" s="1240"/>
      <c r="N67" s="1240"/>
      <c r="O67" s="1241"/>
    </row>
    <row r="68" spans="2:30" ht="13.5" x14ac:dyDescent="0.15">
      <c r="B68" s="250"/>
      <c r="C68" s="246"/>
      <c r="D68" s="246"/>
      <c r="E68" s="246"/>
      <c r="F68" s="246"/>
      <c r="G68" s="1239"/>
      <c r="H68" s="1240"/>
      <c r="I68" s="1240"/>
      <c r="J68" s="1240"/>
      <c r="K68" s="1240"/>
      <c r="L68" s="1240"/>
      <c r="M68" s="1240"/>
      <c r="N68" s="1240"/>
      <c r="O68" s="1241"/>
    </row>
    <row r="69" spans="2:30" ht="13.5" x14ac:dyDescent="0.15">
      <c r="B69" s="250"/>
      <c r="C69" s="246"/>
      <c r="D69" s="246"/>
      <c r="E69" s="246"/>
      <c r="F69" s="246"/>
      <c r="G69" s="1242"/>
      <c r="H69" s="1243"/>
      <c r="I69" s="1243"/>
      <c r="J69" s="1243"/>
      <c r="K69" s="1243"/>
      <c r="L69" s="1243"/>
      <c r="M69" s="1243"/>
      <c r="N69" s="1243"/>
      <c r="O69" s="1244"/>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564</v>
      </c>
      <c r="I71" s="351"/>
      <c r="J71" s="350"/>
      <c r="K71" s="350"/>
      <c r="L71" s="349"/>
      <c r="M71" s="350"/>
      <c r="N71" s="349"/>
      <c r="O71" s="348"/>
    </row>
    <row r="72" spans="2:30" ht="13.5" x14ac:dyDescent="0.15">
      <c r="B72" s="250"/>
      <c r="C72" s="246"/>
      <c r="D72" s="246"/>
      <c r="E72" s="246"/>
      <c r="F72" s="246"/>
      <c r="G72" s="1245"/>
      <c r="H72" s="1246"/>
      <c r="I72" s="1246"/>
      <c r="J72" s="1247"/>
      <c r="K72" s="347" t="s">
        <v>529</v>
      </c>
      <c r="L72" s="347" t="s">
        <v>530</v>
      </c>
      <c r="M72" s="347" t="s">
        <v>531</v>
      </c>
      <c r="N72" s="347" t="s">
        <v>532</v>
      </c>
      <c r="O72" s="347" t="s">
        <v>533</v>
      </c>
    </row>
    <row r="73" spans="2:30" ht="13.5" x14ac:dyDescent="0.15">
      <c r="B73" s="250"/>
      <c r="C73" s="246"/>
      <c r="D73" s="246"/>
      <c r="E73" s="246"/>
      <c r="F73" s="246"/>
      <c r="G73" s="1248" t="s">
        <v>563</v>
      </c>
      <c r="H73" s="1249"/>
      <c r="I73" s="1254" t="s">
        <v>561</v>
      </c>
      <c r="J73" s="1254"/>
      <c r="K73" s="1235"/>
      <c r="L73" s="1235"/>
      <c r="M73" s="1224"/>
      <c r="N73" s="1224"/>
      <c r="O73" s="1224"/>
      <c r="S73" s="245">
        <v>9.9</v>
      </c>
    </row>
    <row r="74" spans="2:30" ht="13.5" x14ac:dyDescent="0.15">
      <c r="B74" s="250"/>
      <c r="C74" s="246"/>
      <c r="D74" s="246"/>
      <c r="E74" s="246"/>
      <c r="F74" s="246"/>
      <c r="G74" s="1250"/>
      <c r="H74" s="1251"/>
      <c r="I74" s="1255"/>
      <c r="J74" s="1255"/>
      <c r="K74" s="1235"/>
      <c r="L74" s="1235"/>
      <c r="M74" s="1224"/>
      <c r="N74" s="1224"/>
      <c r="O74" s="1224"/>
    </row>
    <row r="75" spans="2:30" ht="13.5" x14ac:dyDescent="0.15">
      <c r="B75" s="250"/>
      <c r="C75" s="246"/>
      <c r="D75" s="246"/>
      <c r="E75" s="246"/>
      <c r="F75" s="246"/>
      <c r="G75" s="1250"/>
      <c r="H75" s="1251"/>
      <c r="I75" s="1234" t="s">
        <v>560</v>
      </c>
      <c r="J75" s="1234"/>
      <c r="K75" s="1256">
        <v>11.1</v>
      </c>
      <c r="L75" s="1256">
        <v>8.9</v>
      </c>
      <c r="M75" s="1256">
        <v>6.7</v>
      </c>
      <c r="N75" s="1256">
        <v>4.5999999999999996</v>
      </c>
      <c r="O75" s="1256">
        <v>3.3</v>
      </c>
      <c r="U75" s="245">
        <v>81.2</v>
      </c>
      <c r="W75" s="245">
        <v>87.2</v>
      </c>
      <c r="Y75" s="245">
        <v>99.8</v>
      </c>
      <c r="AA75" s="245">
        <v>109.5</v>
      </c>
      <c r="AC75" s="245">
        <v>115.2</v>
      </c>
    </row>
    <row r="76" spans="2:30" ht="13.5" x14ac:dyDescent="0.15">
      <c r="B76" s="250"/>
      <c r="C76" s="246"/>
      <c r="D76" s="246"/>
      <c r="E76" s="246"/>
      <c r="F76" s="246"/>
      <c r="G76" s="1252"/>
      <c r="H76" s="1253"/>
      <c r="I76" s="1234"/>
      <c r="J76" s="1234"/>
      <c r="K76" s="1257"/>
      <c r="L76" s="1257"/>
      <c r="M76" s="1257"/>
      <c r="N76" s="1257"/>
      <c r="O76" s="1257"/>
    </row>
    <row r="77" spans="2:30" ht="13.5" x14ac:dyDescent="0.15">
      <c r="B77" s="250"/>
      <c r="C77" s="246"/>
      <c r="D77" s="246"/>
      <c r="E77" s="246"/>
      <c r="F77" s="246"/>
      <c r="G77" s="1228" t="s">
        <v>562</v>
      </c>
      <c r="H77" s="1229"/>
      <c r="I77" s="1234" t="s">
        <v>561</v>
      </c>
      <c r="J77" s="1234"/>
      <c r="K77" s="1235">
        <v>64.599999999999994</v>
      </c>
      <c r="L77" s="1235">
        <v>52.8</v>
      </c>
      <c r="M77" s="1224">
        <v>48.6</v>
      </c>
      <c r="N77" s="1224">
        <v>32.799999999999997</v>
      </c>
      <c r="O77" s="1224">
        <v>20.2</v>
      </c>
      <c r="R77" s="245">
        <v>12.3</v>
      </c>
      <c r="T77" s="245">
        <v>11.1</v>
      </c>
    </row>
    <row r="78" spans="2:30" ht="13.5" x14ac:dyDescent="0.15">
      <c r="B78" s="250"/>
      <c r="C78" s="246"/>
      <c r="D78" s="246"/>
      <c r="E78" s="246"/>
      <c r="F78" s="246"/>
      <c r="G78" s="1230"/>
      <c r="H78" s="1231"/>
      <c r="I78" s="1234"/>
      <c r="J78" s="1234"/>
      <c r="K78" s="1235"/>
      <c r="L78" s="1235"/>
      <c r="M78" s="1224"/>
      <c r="N78" s="1224"/>
      <c r="O78" s="1224"/>
    </row>
    <row r="79" spans="2:30" ht="13.5" x14ac:dyDescent="0.15">
      <c r="B79" s="250"/>
      <c r="C79" s="246"/>
      <c r="D79" s="246"/>
      <c r="E79" s="246"/>
      <c r="F79" s="246"/>
      <c r="G79" s="1230"/>
      <c r="H79" s="1231"/>
      <c r="I79" s="1225" t="s">
        <v>560</v>
      </c>
      <c r="J79" s="1226"/>
      <c r="K79" s="1227">
        <v>12.4</v>
      </c>
      <c r="L79" s="1227">
        <v>11.5</v>
      </c>
      <c r="M79" s="1227">
        <v>10.4</v>
      </c>
      <c r="N79" s="1227">
        <v>9.5</v>
      </c>
      <c r="O79" s="1227">
        <v>8.6</v>
      </c>
      <c r="V79" s="245">
        <v>53.5</v>
      </c>
      <c r="X79" s="245">
        <v>48.2</v>
      </c>
      <c r="Z79" s="245">
        <v>34.200000000000003</v>
      </c>
      <c r="AB79" s="245">
        <v>30.3</v>
      </c>
      <c r="AD79" s="245">
        <v>28.9</v>
      </c>
    </row>
    <row r="80" spans="2:30" ht="13.5" x14ac:dyDescent="0.15">
      <c r="B80" s="250"/>
      <c r="C80" s="246"/>
      <c r="D80" s="246"/>
      <c r="E80" s="246"/>
      <c r="F80" s="246"/>
      <c r="G80" s="1232"/>
      <c r="H80" s="1233"/>
      <c r="I80" s="1226"/>
      <c r="J80" s="1226"/>
      <c r="K80" s="1227"/>
      <c r="L80" s="1227"/>
      <c r="M80" s="1227"/>
      <c r="N80" s="1227"/>
      <c r="O80" s="1227"/>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79" zoomScale="70" zoomScaleNormal="70" zoomScaleSheetLayoutView="70" workbookViewId="0">
      <selection activeCell="G65" sqref="G65:O6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election activeCell="I28" sqref="I28"/>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528</v>
      </c>
      <c r="G2" s="113"/>
      <c r="H2" s="114"/>
    </row>
    <row r="3" spans="1:8" x14ac:dyDescent="0.15">
      <c r="A3" s="110" t="s">
        <v>521</v>
      </c>
      <c r="B3" s="115"/>
      <c r="C3" s="116"/>
      <c r="D3" s="117">
        <v>68191</v>
      </c>
      <c r="E3" s="118"/>
      <c r="F3" s="119">
        <v>70489</v>
      </c>
      <c r="G3" s="120"/>
      <c r="H3" s="121"/>
    </row>
    <row r="4" spans="1:8" x14ac:dyDescent="0.15">
      <c r="A4" s="122"/>
      <c r="B4" s="123"/>
      <c r="C4" s="124"/>
      <c r="D4" s="125">
        <v>39487</v>
      </c>
      <c r="E4" s="126"/>
      <c r="F4" s="127">
        <v>37817</v>
      </c>
      <c r="G4" s="128"/>
      <c r="H4" s="129"/>
    </row>
    <row r="5" spans="1:8" x14ac:dyDescent="0.15">
      <c r="A5" s="110" t="s">
        <v>523</v>
      </c>
      <c r="B5" s="115"/>
      <c r="C5" s="116"/>
      <c r="D5" s="117">
        <v>90390</v>
      </c>
      <c r="E5" s="118"/>
      <c r="F5" s="119">
        <v>84389</v>
      </c>
      <c r="G5" s="120"/>
      <c r="H5" s="121"/>
    </row>
    <row r="6" spans="1:8" x14ac:dyDescent="0.15">
      <c r="A6" s="122"/>
      <c r="B6" s="123"/>
      <c r="C6" s="124"/>
      <c r="D6" s="125">
        <v>56943</v>
      </c>
      <c r="E6" s="126"/>
      <c r="F6" s="127">
        <v>44339</v>
      </c>
      <c r="G6" s="128"/>
      <c r="H6" s="129"/>
    </row>
    <row r="7" spans="1:8" x14ac:dyDescent="0.15">
      <c r="A7" s="110" t="s">
        <v>524</v>
      </c>
      <c r="B7" s="115"/>
      <c r="C7" s="116"/>
      <c r="D7" s="117">
        <v>99804</v>
      </c>
      <c r="E7" s="118"/>
      <c r="F7" s="119">
        <v>83623</v>
      </c>
      <c r="G7" s="120"/>
      <c r="H7" s="121"/>
    </row>
    <row r="8" spans="1:8" x14ac:dyDescent="0.15">
      <c r="A8" s="122"/>
      <c r="B8" s="123"/>
      <c r="C8" s="124"/>
      <c r="D8" s="125">
        <v>62074</v>
      </c>
      <c r="E8" s="126"/>
      <c r="F8" s="127">
        <v>48787</v>
      </c>
      <c r="G8" s="128"/>
      <c r="H8" s="129"/>
    </row>
    <row r="9" spans="1:8" x14ac:dyDescent="0.15">
      <c r="A9" s="110" t="s">
        <v>525</v>
      </c>
      <c r="B9" s="115"/>
      <c r="C9" s="116"/>
      <c r="D9" s="117">
        <v>89897</v>
      </c>
      <c r="E9" s="118"/>
      <c r="F9" s="119">
        <v>87974</v>
      </c>
      <c r="G9" s="120"/>
      <c r="H9" s="121"/>
    </row>
    <row r="10" spans="1:8" x14ac:dyDescent="0.15">
      <c r="A10" s="122"/>
      <c r="B10" s="123"/>
      <c r="C10" s="124"/>
      <c r="D10" s="125">
        <v>50432</v>
      </c>
      <c r="E10" s="126"/>
      <c r="F10" s="127">
        <v>48183</v>
      </c>
      <c r="G10" s="128"/>
      <c r="H10" s="129"/>
    </row>
    <row r="11" spans="1:8" x14ac:dyDescent="0.15">
      <c r="A11" s="110" t="s">
        <v>526</v>
      </c>
      <c r="B11" s="115"/>
      <c r="C11" s="116"/>
      <c r="D11" s="117">
        <v>95478</v>
      </c>
      <c r="E11" s="118"/>
      <c r="F11" s="119">
        <v>78864</v>
      </c>
      <c r="G11" s="120"/>
      <c r="H11" s="121"/>
    </row>
    <row r="12" spans="1:8" x14ac:dyDescent="0.15">
      <c r="A12" s="122"/>
      <c r="B12" s="123"/>
      <c r="C12" s="130"/>
      <c r="D12" s="125">
        <v>49510</v>
      </c>
      <c r="E12" s="126"/>
      <c r="F12" s="127">
        <v>46136</v>
      </c>
      <c r="G12" s="128"/>
      <c r="H12" s="129"/>
    </row>
    <row r="13" spans="1:8" x14ac:dyDescent="0.15">
      <c r="A13" s="110"/>
      <c r="B13" s="115"/>
      <c r="C13" s="131"/>
      <c r="D13" s="132">
        <v>88752</v>
      </c>
      <c r="E13" s="133"/>
      <c r="F13" s="134">
        <v>81068</v>
      </c>
      <c r="G13" s="135"/>
      <c r="H13" s="121"/>
    </row>
    <row r="14" spans="1:8" x14ac:dyDescent="0.15">
      <c r="A14" s="122"/>
      <c r="B14" s="123"/>
      <c r="C14" s="124"/>
      <c r="D14" s="125">
        <v>51689</v>
      </c>
      <c r="E14" s="126"/>
      <c r="F14" s="127">
        <v>45052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6.11</v>
      </c>
      <c r="C19" s="136">
        <f>ROUND(VALUE(SUBSTITUTE(実質収支比率等に係る経年分析!G$48,"▲","-")),2)</f>
        <v>5.95</v>
      </c>
      <c r="D19" s="136">
        <f>ROUND(VALUE(SUBSTITUTE(実質収支比率等に係る経年分析!H$48,"▲","-")),2)</f>
        <v>5.75</v>
      </c>
      <c r="E19" s="136">
        <f>ROUND(VALUE(SUBSTITUTE(実質収支比率等に係る経年分析!I$48,"▲","-")),2)</f>
        <v>5.95</v>
      </c>
      <c r="F19" s="136">
        <f>ROUND(VALUE(SUBSTITUTE(実質収支比率等に係る経年分析!J$48,"▲","-")),2)</f>
        <v>6.84</v>
      </c>
    </row>
    <row r="20" spans="1:11" x14ac:dyDescent="0.15">
      <c r="A20" s="136" t="s">
        <v>43</v>
      </c>
      <c r="B20" s="136">
        <f>ROUND(VALUE(SUBSTITUTE(実質収支比率等に係る経年分析!F$47,"▲","-")),2)</f>
        <v>7.04</v>
      </c>
      <c r="C20" s="136">
        <f>ROUND(VALUE(SUBSTITUTE(実質収支比率等に係る経年分析!G$47,"▲","-")),2)</f>
        <v>7.03</v>
      </c>
      <c r="D20" s="136">
        <f>ROUND(VALUE(SUBSTITUTE(実質収支比率等に係る経年分析!H$47,"▲","-")),2)</f>
        <v>7.07</v>
      </c>
      <c r="E20" s="136">
        <f>ROUND(VALUE(SUBSTITUTE(実質収支比率等に係る経年分析!I$47,"▲","-")),2)</f>
        <v>7.02</v>
      </c>
      <c r="F20" s="136">
        <f>ROUND(VALUE(SUBSTITUTE(実質収支比率等に係る経年分析!J$47,"▲","-")),2)</f>
        <v>7.12</v>
      </c>
    </row>
    <row r="21" spans="1:11" x14ac:dyDescent="0.15">
      <c r="A21" s="136" t="s">
        <v>44</v>
      </c>
      <c r="B21" s="136">
        <f>IF(ISNUMBER(VALUE(SUBSTITUTE(実質収支比率等に係る経年分析!F$49,"▲","-"))),ROUND(VALUE(SUBSTITUTE(実質収支比率等に係る経年分析!F$49,"▲","-")),2),NA())</f>
        <v>6.72</v>
      </c>
      <c r="C21" s="136">
        <f>IF(ISNUMBER(VALUE(SUBSTITUTE(実質収支比率等に係る経年分析!G$49,"▲","-"))),ROUND(VALUE(SUBSTITUTE(実質収支比率等に係る経年分析!G$49,"▲","-")),2),NA())</f>
        <v>4.24</v>
      </c>
      <c r="D21" s="136">
        <f>IF(ISNUMBER(VALUE(SUBSTITUTE(実質収支比率等に係る経年分析!H$49,"▲","-"))),ROUND(VALUE(SUBSTITUTE(実質収支比率等に係る経年分析!H$49,"▲","-")),2),NA())</f>
        <v>2.89</v>
      </c>
      <c r="E21" s="136">
        <f>IF(ISNUMBER(VALUE(SUBSTITUTE(実質収支比率等に係る経年分析!I$49,"▲","-"))),ROUND(VALUE(SUBSTITUTE(実質収支比率等に係る経年分析!I$49,"▲","-")),2),NA())</f>
        <v>3.29</v>
      </c>
      <c r="F21" s="136">
        <f>IF(ISNUMBER(VALUE(SUBSTITUTE(実質収支比率等に係る経年分析!J$49,"▲","-"))),ROUND(VALUE(SUBSTITUTE(実質収支比率等に係る経年分析!J$49,"▲","-")),2),NA())</f>
        <v>5.74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温泉浴場事業特別会計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国民宿舎事業特別会計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0.88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x14ac:dyDescent="0.15">
      <c r="A33" s="137" t="str">
        <f>IF(連結実質赤字比率に係る赤字・黒字の構成分析!C$37="",NA(),連結実質赤字比率に係る赤字・黒字の構成分析!C$37)</f>
        <v>下水道事業特別会計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7.0000000000000007E-2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7.0000000000000007E-2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0.06</v>
      </c>
    </row>
    <row r="34" spans="1:16" x14ac:dyDescent="0.15">
      <c r="A34" s="137" t="str">
        <f>IF(連結実質赤字比率に係る赤字・黒字の構成分析!C$36="",NA(),連結実質赤字比率に係る赤字・黒字の構成分析!C$36)</f>
        <v>簡易水道事業特別会計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0.14000000000000001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5.64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6.36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7.22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6.45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6.11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5.94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5.75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5.95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6.84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3722</v>
      </c>
      <c r="E42" s="138"/>
      <c r="F42" s="138"/>
      <c r="G42" s="138">
        <f>'実質公債費比率（分子）の構造'!L$52</f>
        <v>3836</v>
      </c>
      <c r="H42" s="138"/>
      <c r="I42" s="138"/>
      <c r="J42" s="138">
        <f>'実質公債費比率（分子）の構造'!M$52</f>
        <v>4051</v>
      </c>
      <c r="K42" s="138"/>
      <c r="L42" s="138"/>
      <c r="M42" s="138">
        <f>'実質公債費比率（分子）の構造'!N$52</f>
        <v>4014</v>
      </c>
      <c r="N42" s="138"/>
      <c r="O42" s="138"/>
      <c r="P42" s="138">
        <f>'実質公債費比率（分子）の構造'!O$52</f>
        <v>3945</v>
      </c>
    </row>
    <row r="43" spans="1:16" x14ac:dyDescent="0.15">
      <c r="A43" s="138" t="s">
        <v>52</v>
      </c>
      <c r="B43" s="138">
        <f>'実質公債費比率（分子）の構造'!K$51</f>
        <v>1</v>
      </c>
      <c r="C43" s="138"/>
      <c r="D43" s="138"/>
      <c r="E43" s="138">
        <f>'実質公債費比率（分子）の構造'!L$51</f>
        <v>1</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x14ac:dyDescent="0.15">
      <c r="A44" s="138" t="s">
        <v>53</v>
      </c>
      <c r="B44" s="138">
        <f>'実質公債費比率（分子）の構造'!K$50</f>
        <v>58</v>
      </c>
      <c r="C44" s="138"/>
      <c r="D44" s="138"/>
      <c r="E44" s="138">
        <f>'実質公債費比率（分子）の構造'!L$50</f>
        <v>46</v>
      </c>
      <c r="F44" s="138"/>
      <c r="G44" s="138"/>
      <c r="H44" s="138">
        <f>'実質公債費比率（分子）の構造'!M$50</f>
        <v>35</v>
      </c>
      <c r="I44" s="138"/>
      <c r="J44" s="138"/>
      <c r="K44" s="138">
        <f>'実質公債費比率（分子）の構造'!N$50</f>
        <v>23</v>
      </c>
      <c r="L44" s="138"/>
      <c r="M44" s="138"/>
      <c r="N44" s="138">
        <f>'実質公債費比率（分子）の構造'!O$50</f>
        <v>18</v>
      </c>
      <c r="O44" s="138"/>
      <c r="P44" s="138"/>
    </row>
    <row r="45" spans="1:16" x14ac:dyDescent="0.15">
      <c r="A45" s="138" t="s">
        <v>54</v>
      </c>
      <c r="B45" s="138">
        <f>'実質公債費比率（分子）の構造'!K$49</f>
        <v>520</v>
      </c>
      <c r="C45" s="138"/>
      <c r="D45" s="138"/>
      <c r="E45" s="138">
        <f>'実質公債費比率（分子）の構造'!L$49</f>
        <v>494</v>
      </c>
      <c r="F45" s="138"/>
      <c r="G45" s="138"/>
      <c r="H45" s="138">
        <f>'実質公債費比率（分子）の構造'!M$49</f>
        <v>449</v>
      </c>
      <c r="I45" s="138"/>
      <c r="J45" s="138"/>
      <c r="K45" s="138">
        <f>'実質公債費比率（分子）の構造'!N$49</f>
        <v>506</v>
      </c>
      <c r="L45" s="138"/>
      <c r="M45" s="138"/>
      <c r="N45" s="138">
        <f>'実質公債費比率（分子）の構造'!O$49</f>
        <v>456</v>
      </c>
      <c r="O45" s="138"/>
      <c r="P45" s="138"/>
    </row>
    <row r="46" spans="1:16" x14ac:dyDescent="0.15">
      <c r="A46" s="138" t="s">
        <v>55</v>
      </c>
      <c r="B46" s="138">
        <f>'実質公債費比率（分子）の構造'!K$48</f>
        <v>697</v>
      </c>
      <c r="C46" s="138"/>
      <c r="D46" s="138"/>
      <c r="E46" s="138">
        <f>'実質公債費比率（分子）の構造'!L$48</f>
        <v>717</v>
      </c>
      <c r="F46" s="138"/>
      <c r="G46" s="138"/>
      <c r="H46" s="138">
        <f>'実質公債費比率（分子）の構造'!M$48</f>
        <v>698</v>
      </c>
      <c r="I46" s="138"/>
      <c r="J46" s="138"/>
      <c r="K46" s="138">
        <f>'実質公債費比率（分子）の構造'!N$48</f>
        <v>726</v>
      </c>
      <c r="L46" s="138"/>
      <c r="M46" s="138"/>
      <c r="N46" s="138">
        <f>'実質公債費比率（分子）の構造'!O$48</f>
        <v>786</v>
      </c>
      <c r="O46" s="138"/>
      <c r="P46" s="138"/>
    </row>
    <row r="47" spans="1:16" x14ac:dyDescent="0.15">
      <c r="A47" s="138" t="s">
        <v>56</v>
      </c>
      <c r="B47" s="138">
        <f>'実質公債費比率（分子）の構造'!K$47</f>
        <v>13</v>
      </c>
      <c r="C47" s="138"/>
      <c r="D47" s="138"/>
      <c r="E47" s="138">
        <f>'実質公債費比率（分子）の構造'!L$47</f>
        <v>17</v>
      </c>
      <c r="F47" s="138"/>
      <c r="G47" s="138"/>
      <c r="H47" s="138">
        <f>'実質公債費比率（分子）の構造'!M$47</f>
        <v>17</v>
      </c>
      <c r="I47" s="138"/>
      <c r="J47" s="138"/>
      <c r="K47" s="138">
        <f>'実質公債費比率（分子）の構造'!N$47</f>
        <v>20</v>
      </c>
      <c r="L47" s="138"/>
      <c r="M47" s="138"/>
      <c r="N47" s="138">
        <f>'実質公債費比率（分子）の構造'!O$47</f>
        <v>17</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3788</v>
      </c>
      <c r="C49" s="138"/>
      <c r="D49" s="138"/>
      <c r="E49" s="138">
        <f>'実質公債費比率（分子）の構造'!L$45</f>
        <v>3481</v>
      </c>
      <c r="F49" s="138"/>
      <c r="G49" s="138"/>
      <c r="H49" s="138">
        <f>'実質公債費比率（分子）の構造'!M$45</f>
        <v>3504</v>
      </c>
      <c r="I49" s="138"/>
      <c r="J49" s="138"/>
      <c r="K49" s="138">
        <f>'実質公債費比率（分子）の構造'!N$45</f>
        <v>3150</v>
      </c>
      <c r="L49" s="138"/>
      <c r="M49" s="138"/>
      <c r="N49" s="138">
        <f>'実質公債費比率（分子）の構造'!O$45</f>
        <v>3035</v>
      </c>
      <c r="O49" s="138"/>
      <c r="P49" s="138"/>
    </row>
    <row r="50" spans="1:16" x14ac:dyDescent="0.15">
      <c r="A50" s="138" t="s">
        <v>59</v>
      </c>
      <c r="B50" s="138" t="e">
        <f>NA()</f>
        <v>#N/A</v>
      </c>
      <c r="C50" s="138">
        <f>IF(ISNUMBER('実質公債費比率（分子）の構造'!K$53),'実質公債費比率（分子）の構造'!K$53,NA())</f>
        <v>1355</v>
      </c>
      <c r="D50" s="138" t="e">
        <f>NA()</f>
        <v>#N/A</v>
      </c>
      <c r="E50" s="138" t="e">
        <f>NA()</f>
        <v>#N/A</v>
      </c>
      <c r="F50" s="138">
        <f>IF(ISNUMBER('実質公債費比率（分子）の構造'!L$53),'実質公債費比率（分子）の構造'!L$53,NA())</f>
        <v>920</v>
      </c>
      <c r="G50" s="138" t="e">
        <f>NA()</f>
        <v>#N/A</v>
      </c>
      <c r="H50" s="138" t="e">
        <f>NA()</f>
        <v>#N/A</v>
      </c>
      <c r="I50" s="138">
        <f>IF(ISNUMBER('実質公債費比率（分子）の構造'!M$53),'実質公債費比率（分子）の構造'!M$53,NA())</f>
        <v>652</v>
      </c>
      <c r="J50" s="138" t="e">
        <f>NA()</f>
        <v>#N/A</v>
      </c>
      <c r="K50" s="138" t="e">
        <f>NA()</f>
        <v>#N/A</v>
      </c>
      <c r="L50" s="138">
        <f>IF(ISNUMBER('実質公債費比率（分子）の構造'!N$53),'実質公債費比率（分子）の構造'!N$53,NA())</f>
        <v>411</v>
      </c>
      <c r="M50" s="138" t="e">
        <f>NA()</f>
        <v>#N/A</v>
      </c>
      <c r="N50" s="138" t="e">
        <f>NA()</f>
        <v>#N/A</v>
      </c>
      <c r="O50" s="138">
        <f>IF(ISNUMBER('実質公債費比率（分子）の構造'!O$53),'実質公債費比率（分子）の構造'!O$53,NA())</f>
        <v>367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31886</v>
      </c>
      <c r="E56" s="137"/>
      <c r="F56" s="137"/>
      <c r="G56" s="137">
        <f>'将来負担比率（分子）の構造'!J$52</f>
        <v>31704</v>
      </c>
      <c r="H56" s="137"/>
      <c r="I56" s="137"/>
      <c r="J56" s="137">
        <f>'将来負担比率（分子）の構造'!K$52</f>
        <v>30678</v>
      </c>
      <c r="K56" s="137"/>
      <c r="L56" s="137"/>
      <c r="M56" s="137">
        <f>'将来負担比率（分子）の構造'!L$52</f>
        <v>29417</v>
      </c>
      <c r="N56" s="137"/>
      <c r="O56" s="137"/>
      <c r="P56" s="137">
        <f>'将来負担比率（分子）の構造'!M$52</f>
        <v>27816</v>
      </c>
    </row>
    <row r="57" spans="1:16" x14ac:dyDescent="0.15">
      <c r="A57" s="137" t="s">
        <v>36</v>
      </c>
      <c r="B57" s="137"/>
      <c r="C57" s="137"/>
      <c r="D57" s="137">
        <f>'将来負担比率（分子）の構造'!I$51</f>
        <v>940</v>
      </c>
      <c r="E57" s="137"/>
      <c r="F57" s="137"/>
      <c r="G57" s="137">
        <f>'将来負担比率（分子）の構造'!J$51</f>
        <v>751</v>
      </c>
      <c r="H57" s="137"/>
      <c r="I57" s="137"/>
      <c r="J57" s="137">
        <f>'将来負担比率（分子）の構造'!K$51</f>
        <v>661</v>
      </c>
      <c r="K57" s="137"/>
      <c r="L57" s="137"/>
      <c r="M57" s="137">
        <f>'将来負担比率（分子）の構造'!L$51</f>
        <v>567</v>
      </c>
      <c r="N57" s="137"/>
      <c r="O57" s="137"/>
      <c r="P57" s="137">
        <f>'将来負担比率（分子）の構造'!M$51</f>
        <v>1051</v>
      </c>
    </row>
    <row r="58" spans="1:16" x14ac:dyDescent="0.15">
      <c r="A58" s="137" t="s">
        <v>35</v>
      </c>
      <c r="B58" s="137"/>
      <c r="C58" s="137"/>
      <c r="D58" s="137">
        <f>'将来負担比率（分子）の構造'!I$50</f>
        <v>14959</v>
      </c>
      <c r="E58" s="137"/>
      <c r="F58" s="137"/>
      <c r="G58" s="137">
        <f>'将来負担比率（分子）の構造'!J$50</f>
        <v>16051</v>
      </c>
      <c r="H58" s="137"/>
      <c r="I58" s="137"/>
      <c r="J58" s="137">
        <f>'将来負担比率（分子）の構造'!K$50</f>
        <v>17686</v>
      </c>
      <c r="K58" s="137"/>
      <c r="L58" s="137"/>
      <c r="M58" s="137">
        <f>'将来負担比率（分子）の構造'!L$50</f>
        <v>19108</v>
      </c>
      <c r="N58" s="137"/>
      <c r="O58" s="137"/>
      <c r="P58" s="137">
        <f>'将来負担比率（分子）の構造'!M$50</f>
        <v>19708</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4438</v>
      </c>
      <c r="C62" s="137"/>
      <c r="D62" s="137"/>
      <c r="E62" s="137">
        <f>'将来負担比率（分子）の構造'!J$45</f>
        <v>4093</v>
      </c>
      <c r="F62" s="137"/>
      <c r="G62" s="137"/>
      <c r="H62" s="137">
        <f>'将来負担比率（分子）の構造'!K$45</f>
        <v>3967</v>
      </c>
      <c r="I62" s="137"/>
      <c r="J62" s="137"/>
      <c r="K62" s="137">
        <f>'将来負担比率（分子）の構造'!L$45</f>
        <v>3875</v>
      </c>
      <c r="L62" s="137"/>
      <c r="M62" s="137"/>
      <c r="N62" s="137">
        <f>'将来負担比率（分子）の構造'!M$45</f>
        <v>3780</v>
      </c>
      <c r="O62" s="137"/>
      <c r="P62" s="137"/>
    </row>
    <row r="63" spans="1:16" x14ac:dyDescent="0.15">
      <c r="A63" s="137" t="s">
        <v>28</v>
      </c>
      <c r="B63" s="137">
        <f>'将来負担比率（分子）の構造'!I$44</f>
        <v>2942</v>
      </c>
      <c r="C63" s="137"/>
      <c r="D63" s="137"/>
      <c r="E63" s="137">
        <f>'将来負担比率（分子）の構造'!J$44</f>
        <v>2702</v>
      </c>
      <c r="F63" s="137"/>
      <c r="G63" s="137"/>
      <c r="H63" s="137">
        <f>'将来負担比率（分子）の構造'!K$44</f>
        <v>2698</v>
      </c>
      <c r="I63" s="137"/>
      <c r="J63" s="137"/>
      <c r="K63" s="137">
        <f>'将来負担比率（分子）の構造'!L$44</f>
        <v>2263</v>
      </c>
      <c r="L63" s="137"/>
      <c r="M63" s="137"/>
      <c r="N63" s="137">
        <f>'将来負担比率（分子）の構造'!M$44</f>
        <v>1734</v>
      </c>
      <c r="O63" s="137"/>
      <c r="P63" s="137"/>
    </row>
    <row r="64" spans="1:16" x14ac:dyDescent="0.15">
      <c r="A64" s="137" t="s">
        <v>27</v>
      </c>
      <c r="B64" s="137">
        <f>'将来負担比率（分子）の構造'!I$43</f>
        <v>9286</v>
      </c>
      <c r="C64" s="137"/>
      <c r="D64" s="137"/>
      <c r="E64" s="137">
        <f>'将来負担比率（分子）の構造'!J$43</f>
        <v>8932</v>
      </c>
      <c r="F64" s="137"/>
      <c r="G64" s="137"/>
      <c r="H64" s="137">
        <f>'将来負担比率（分子）の構造'!K$43</f>
        <v>8563</v>
      </c>
      <c r="I64" s="137"/>
      <c r="J64" s="137"/>
      <c r="K64" s="137">
        <f>'将来負担比率（分子）の構造'!L$43</f>
        <v>7697</v>
      </c>
      <c r="L64" s="137"/>
      <c r="M64" s="137"/>
      <c r="N64" s="137">
        <f>'将来負担比率（分子）の構造'!M$43</f>
        <v>7593</v>
      </c>
      <c r="O64" s="137"/>
      <c r="P64" s="137"/>
    </row>
    <row r="65" spans="1:16" x14ac:dyDescent="0.15">
      <c r="A65" s="137" t="s">
        <v>26</v>
      </c>
      <c r="B65" s="137">
        <f>'将来負担比率（分子）の構造'!I$42</f>
        <v>141</v>
      </c>
      <c r="C65" s="137"/>
      <c r="D65" s="137"/>
      <c r="E65" s="137">
        <f>'将来負担比率（分子）の構造'!J$42</f>
        <v>114</v>
      </c>
      <c r="F65" s="137"/>
      <c r="G65" s="137"/>
      <c r="H65" s="137">
        <f>'将来負担比率（分子）の構造'!K$42</f>
        <v>81</v>
      </c>
      <c r="I65" s="137"/>
      <c r="J65" s="137"/>
      <c r="K65" s="137">
        <f>'将来負担比率（分子）の構造'!L$42</f>
        <v>61</v>
      </c>
      <c r="L65" s="137"/>
      <c r="M65" s="137"/>
      <c r="N65" s="137">
        <f>'将来負担比率（分子）の構造'!M$42</f>
        <v>47</v>
      </c>
      <c r="O65" s="137"/>
      <c r="P65" s="137"/>
    </row>
    <row r="66" spans="1:16" x14ac:dyDescent="0.15">
      <c r="A66" s="137" t="s">
        <v>25</v>
      </c>
      <c r="B66" s="137">
        <f>'将来負担比率（分子）の構造'!I$41</f>
        <v>26053</v>
      </c>
      <c r="C66" s="137"/>
      <c r="D66" s="137"/>
      <c r="E66" s="137">
        <f>'将来負担比率（分子）の構造'!J$41</f>
        <v>24669</v>
      </c>
      <c r="F66" s="137"/>
      <c r="G66" s="137"/>
      <c r="H66" s="137">
        <f>'将来負担比率（分子）の構造'!K$41</f>
        <v>23817</v>
      </c>
      <c r="I66" s="137"/>
      <c r="J66" s="137"/>
      <c r="K66" s="137">
        <f>'将来負担比率（分子）の構造'!L$41</f>
        <v>22407</v>
      </c>
      <c r="L66" s="137"/>
      <c r="M66" s="137"/>
      <c r="N66" s="137">
        <f>'将来負担比率（分子）の構造'!M$41</f>
        <v>21334</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3949055</v>
      </c>
      <c r="S5" s="671"/>
      <c r="T5" s="671"/>
      <c r="U5" s="671"/>
      <c r="V5" s="671"/>
      <c r="W5" s="671"/>
      <c r="X5" s="671"/>
      <c r="Y5" s="718"/>
      <c r="Z5" s="731">
        <v>12.7</v>
      </c>
      <c r="AA5" s="731"/>
      <c r="AB5" s="731"/>
      <c r="AC5" s="731"/>
      <c r="AD5" s="732">
        <v>3949055</v>
      </c>
      <c r="AE5" s="732"/>
      <c r="AF5" s="732"/>
      <c r="AG5" s="732"/>
      <c r="AH5" s="732"/>
      <c r="AI5" s="732"/>
      <c r="AJ5" s="732"/>
      <c r="AK5" s="732"/>
      <c r="AL5" s="719">
        <v>22.7</v>
      </c>
      <c r="AM5" s="688"/>
      <c r="AN5" s="688"/>
      <c r="AO5" s="720"/>
      <c r="AP5" s="707" t="s">
        <v>210</v>
      </c>
      <c r="AQ5" s="708"/>
      <c r="AR5" s="708"/>
      <c r="AS5" s="708"/>
      <c r="AT5" s="708"/>
      <c r="AU5" s="708"/>
      <c r="AV5" s="708"/>
      <c r="AW5" s="708"/>
      <c r="AX5" s="708"/>
      <c r="AY5" s="708"/>
      <c r="AZ5" s="708"/>
      <c r="BA5" s="708"/>
      <c r="BB5" s="708"/>
      <c r="BC5" s="708"/>
      <c r="BD5" s="708"/>
      <c r="BE5" s="708"/>
      <c r="BF5" s="709"/>
      <c r="BG5" s="620">
        <v>3888532</v>
      </c>
      <c r="BH5" s="621"/>
      <c r="BI5" s="621"/>
      <c r="BJ5" s="621"/>
      <c r="BK5" s="621"/>
      <c r="BL5" s="621"/>
      <c r="BM5" s="621"/>
      <c r="BN5" s="622"/>
      <c r="BO5" s="673">
        <v>98.5</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249393</v>
      </c>
      <c r="S6" s="621"/>
      <c r="T6" s="621"/>
      <c r="U6" s="621"/>
      <c r="V6" s="621"/>
      <c r="W6" s="621"/>
      <c r="X6" s="621"/>
      <c r="Y6" s="622"/>
      <c r="Z6" s="673">
        <v>0.8</v>
      </c>
      <c r="AA6" s="673"/>
      <c r="AB6" s="673"/>
      <c r="AC6" s="673"/>
      <c r="AD6" s="674">
        <v>249393</v>
      </c>
      <c r="AE6" s="674"/>
      <c r="AF6" s="674"/>
      <c r="AG6" s="674"/>
      <c r="AH6" s="674"/>
      <c r="AI6" s="674"/>
      <c r="AJ6" s="674"/>
      <c r="AK6" s="674"/>
      <c r="AL6" s="643">
        <v>1.4</v>
      </c>
      <c r="AM6" s="675"/>
      <c r="AN6" s="675"/>
      <c r="AO6" s="676"/>
      <c r="AP6" s="617" t="s">
        <v>216</v>
      </c>
      <c r="AQ6" s="618"/>
      <c r="AR6" s="618"/>
      <c r="AS6" s="618"/>
      <c r="AT6" s="618"/>
      <c r="AU6" s="618"/>
      <c r="AV6" s="618"/>
      <c r="AW6" s="618"/>
      <c r="AX6" s="618"/>
      <c r="AY6" s="618"/>
      <c r="AZ6" s="618"/>
      <c r="BA6" s="618"/>
      <c r="BB6" s="618"/>
      <c r="BC6" s="618"/>
      <c r="BD6" s="618"/>
      <c r="BE6" s="618"/>
      <c r="BF6" s="619"/>
      <c r="BG6" s="620">
        <v>3888532</v>
      </c>
      <c r="BH6" s="621"/>
      <c r="BI6" s="621"/>
      <c r="BJ6" s="621"/>
      <c r="BK6" s="621"/>
      <c r="BL6" s="621"/>
      <c r="BM6" s="621"/>
      <c r="BN6" s="622"/>
      <c r="BO6" s="673">
        <v>98.5</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212819</v>
      </c>
      <c r="CS6" s="621"/>
      <c r="CT6" s="621"/>
      <c r="CU6" s="621"/>
      <c r="CV6" s="621"/>
      <c r="CW6" s="621"/>
      <c r="CX6" s="621"/>
      <c r="CY6" s="622"/>
      <c r="CZ6" s="673">
        <v>0.7</v>
      </c>
      <c r="DA6" s="673"/>
      <c r="DB6" s="673"/>
      <c r="DC6" s="673"/>
      <c r="DD6" s="626" t="s">
        <v>211</v>
      </c>
      <c r="DE6" s="621"/>
      <c r="DF6" s="621"/>
      <c r="DG6" s="621"/>
      <c r="DH6" s="621"/>
      <c r="DI6" s="621"/>
      <c r="DJ6" s="621"/>
      <c r="DK6" s="621"/>
      <c r="DL6" s="621"/>
      <c r="DM6" s="621"/>
      <c r="DN6" s="621"/>
      <c r="DO6" s="621"/>
      <c r="DP6" s="622"/>
      <c r="DQ6" s="626">
        <v>210969</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3414</v>
      </c>
      <c r="S7" s="621"/>
      <c r="T7" s="621"/>
      <c r="U7" s="621"/>
      <c r="V7" s="621"/>
      <c r="W7" s="621"/>
      <c r="X7" s="621"/>
      <c r="Y7" s="622"/>
      <c r="Z7" s="673">
        <v>0</v>
      </c>
      <c r="AA7" s="673"/>
      <c r="AB7" s="673"/>
      <c r="AC7" s="673"/>
      <c r="AD7" s="674">
        <v>3414</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1503861</v>
      </c>
      <c r="BH7" s="621"/>
      <c r="BI7" s="621"/>
      <c r="BJ7" s="621"/>
      <c r="BK7" s="621"/>
      <c r="BL7" s="621"/>
      <c r="BM7" s="621"/>
      <c r="BN7" s="622"/>
      <c r="BO7" s="673">
        <v>38.1</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3753406</v>
      </c>
      <c r="CS7" s="621"/>
      <c r="CT7" s="621"/>
      <c r="CU7" s="621"/>
      <c r="CV7" s="621"/>
      <c r="CW7" s="621"/>
      <c r="CX7" s="621"/>
      <c r="CY7" s="622"/>
      <c r="CZ7" s="673">
        <v>12.7</v>
      </c>
      <c r="DA7" s="673"/>
      <c r="DB7" s="673"/>
      <c r="DC7" s="673"/>
      <c r="DD7" s="626">
        <v>565166</v>
      </c>
      <c r="DE7" s="621"/>
      <c r="DF7" s="621"/>
      <c r="DG7" s="621"/>
      <c r="DH7" s="621"/>
      <c r="DI7" s="621"/>
      <c r="DJ7" s="621"/>
      <c r="DK7" s="621"/>
      <c r="DL7" s="621"/>
      <c r="DM7" s="621"/>
      <c r="DN7" s="621"/>
      <c r="DO7" s="621"/>
      <c r="DP7" s="622"/>
      <c r="DQ7" s="626">
        <v>2775140</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6839</v>
      </c>
      <c r="S8" s="621"/>
      <c r="T8" s="621"/>
      <c r="U8" s="621"/>
      <c r="V8" s="621"/>
      <c r="W8" s="621"/>
      <c r="X8" s="621"/>
      <c r="Y8" s="622"/>
      <c r="Z8" s="673">
        <v>0</v>
      </c>
      <c r="AA8" s="673"/>
      <c r="AB8" s="673"/>
      <c r="AC8" s="673"/>
      <c r="AD8" s="674">
        <v>6839</v>
      </c>
      <c r="AE8" s="674"/>
      <c r="AF8" s="674"/>
      <c r="AG8" s="674"/>
      <c r="AH8" s="674"/>
      <c r="AI8" s="674"/>
      <c r="AJ8" s="674"/>
      <c r="AK8" s="674"/>
      <c r="AL8" s="643">
        <v>0</v>
      </c>
      <c r="AM8" s="675"/>
      <c r="AN8" s="675"/>
      <c r="AO8" s="676"/>
      <c r="AP8" s="617" t="s">
        <v>222</v>
      </c>
      <c r="AQ8" s="618"/>
      <c r="AR8" s="618"/>
      <c r="AS8" s="618"/>
      <c r="AT8" s="618"/>
      <c r="AU8" s="618"/>
      <c r="AV8" s="618"/>
      <c r="AW8" s="618"/>
      <c r="AX8" s="618"/>
      <c r="AY8" s="618"/>
      <c r="AZ8" s="618"/>
      <c r="BA8" s="618"/>
      <c r="BB8" s="618"/>
      <c r="BC8" s="618"/>
      <c r="BD8" s="618"/>
      <c r="BE8" s="618"/>
      <c r="BF8" s="619"/>
      <c r="BG8" s="620">
        <v>67595</v>
      </c>
      <c r="BH8" s="621"/>
      <c r="BI8" s="621"/>
      <c r="BJ8" s="621"/>
      <c r="BK8" s="621"/>
      <c r="BL8" s="621"/>
      <c r="BM8" s="621"/>
      <c r="BN8" s="622"/>
      <c r="BO8" s="673">
        <v>1.7</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9948834</v>
      </c>
      <c r="CS8" s="621"/>
      <c r="CT8" s="621"/>
      <c r="CU8" s="621"/>
      <c r="CV8" s="621"/>
      <c r="CW8" s="621"/>
      <c r="CX8" s="621"/>
      <c r="CY8" s="622"/>
      <c r="CZ8" s="673">
        <v>33.700000000000003</v>
      </c>
      <c r="DA8" s="673"/>
      <c r="DB8" s="673"/>
      <c r="DC8" s="673"/>
      <c r="DD8" s="626">
        <v>31007</v>
      </c>
      <c r="DE8" s="621"/>
      <c r="DF8" s="621"/>
      <c r="DG8" s="621"/>
      <c r="DH8" s="621"/>
      <c r="DI8" s="621"/>
      <c r="DJ8" s="621"/>
      <c r="DK8" s="621"/>
      <c r="DL8" s="621"/>
      <c r="DM8" s="621"/>
      <c r="DN8" s="621"/>
      <c r="DO8" s="621"/>
      <c r="DP8" s="622"/>
      <c r="DQ8" s="626">
        <v>4591036</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3987</v>
      </c>
      <c r="S9" s="621"/>
      <c r="T9" s="621"/>
      <c r="U9" s="621"/>
      <c r="V9" s="621"/>
      <c r="W9" s="621"/>
      <c r="X9" s="621"/>
      <c r="Y9" s="622"/>
      <c r="Z9" s="673">
        <v>0</v>
      </c>
      <c r="AA9" s="673"/>
      <c r="AB9" s="673"/>
      <c r="AC9" s="673"/>
      <c r="AD9" s="674">
        <v>3987</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1255298</v>
      </c>
      <c r="BH9" s="621"/>
      <c r="BI9" s="621"/>
      <c r="BJ9" s="621"/>
      <c r="BK9" s="621"/>
      <c r="BL9" s="621"/>
      <c r="BM9" s="621"/>
      <c r="BN9" s="622"/>
      <c r="BO9" s="673">
        <v>31.8</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2298485</v>
      </c>
      <c r="CS9" s="621"/>
      <c r="CT9" s="621"/>
      <c r="CU9" s="621"/>
      <c r="CV9" s="621"/>
      <c r="CW9" s="621"/>
      <c r="CX9" s="621"/>
      <c r="CY9" s="622"/>
      <c r="CZ9" s="673">
        <v>7.8</v>
      </c>
      <c r="DA9" s="673"/>
      <c r="DB9" s="673"/>
      <c r="DC9" s="673"/>
      <c r="DD9" s="626">
        <v>77448</v>
      </c>
      <c r="DE9" s="621"/>
      <c r="DF9" s="621"/>
      <c r="DG9" s="621"/>
      <c r="DH9" s="621"/>
      <c r="DI9" s="621"/>
      <c r="DJ9" s="621"/>
      <c r="DK9" s="621"/>
      <c r="DL9" s="621"/>
      <c r="DM9" s="621"/>
      <c r="DN9" s="621"/>
      <c r="DO9" s="621"/>
      <c r="DP9" s="622"/>
      <c r="DQ9" s="626">
        <v>2153062</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735606</v>
      </c>
      <c r="S10" s="621"/>
      <c r="T10" s="621"/>
      <c r="U10" s="621"/>
      <c r="V10" s="621"/>
      <c r="W10" s="621"/>
      <c r="X10" s="621"/>
      <c r="Y10" s="622"/>
      <c r="Z10" s="673">
        <v>2.4</v>
      </c>
      <c r="AA10" s="673"/>
      <c r="AB10" s="673"/>
      <c r="AC10" s="673"/>
      <c r="AD10" s="674">
        <v>735606</v>
      </c>
      <c r="AE10" s="674"/>
      <c r="AF10" s="674"/>
      <c r="AG10" s="674"/>
      <c r="AH10" s="674"/>
      <c r="AI10" s="674"/>
      <c r="AJ10" s="674"/>
      <c r="AK10" s="674"/>
      <c r="AL10" s="643">
        <v>4.2</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67776</v>
      </c>
      <c r="BH10" s="621"/>
      <c r="BI10" s="621"/>
      <c r="BJ10" s="621"/>
      <c r="BK10" s="621"/>
      <c r="BL10" s="621"/>
      <c r="BM10" s="621"/>
      <c r="BN10" s="622"/>
      <c r="BO10" s="673">
        <v>1.7</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4174</v>
      </c>
      <c r="CS10" s="621"/>
      <c r="CT10" s="621"/>
      <c r="CU10" s="621"/>
      <c r="CV10" s="621"/>
      <c r="CW10" s="621"/>
      <c r="CX10" s="621"/>
      <c r="CY10" s="622"/>
      <c r="CZ10" s="673">
        <v>0</v>
      </c>
      <c r="DA10" s="673"/>
      <c r="DB10" s="673"/>
      <c r="DC10" s="673"/>
      <c r="DD10" s="626" t="s">
        <v>112</v>
      </c>
      <c r="DE10" s="621"/>
      <c r="DF10" s="621"/>
      <c r="DG10" s="621"/>
      <c r="DH10" s="621"/>
      <c r="DI10" s="621"/>
      <c r="DJ10" s="621"/>
      <c r="DK10" s="621"/>
      <c r="DL10" s="621"/>
      <c r="DM10" s="621"/>
      <c r="DN10" s="621"/>
      <c r="DO10" s="621"/>
      <c r="DP10" s="622"/>
      <c r="DQ10" s="626">
        <v>4174</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10369</v>
      </c>
      <c r="S11" s="621"/>
      <c r="T11" s="621"/>
      <c r="U11" s="621"/>
      <c r="V11" s="621"/>
      <c r="W11" s="621"/>
      <c r="X11" s="621"/>
      <c r="Y11" s="622"/>
      <c r="Z11" s="673">
        <v>0</v>
      </c>
      <c r="AA11" s="673"/>
      <c r="AB11" s="673"/>
      <c r="AC11" s="673"/>
      <c r="AD11" s="674">
        <v>10369</v>
      </c>
      <c r="AE11" s="674"/>
      <c r="AF11" s="674"/>
      <c r="AG11" s="674"/>
      <c r="AH11" s="674"/>
      <c r="AI11" s="674"/>
      <c r="AJ11" s="674"/>
      <c r="AK11" s="674"/>
      <c r="AL11" s="643">
        <v>0.1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113192</v>
      </c>
      <c r="BH11" s="621"/>
      <c r="BI11" s="621"/>
      <c r="BJ11" s="621"/>
      <c r="BK11" s="621"/>
      <c r="BL11" s="621"/>
      <c r="BM11" s="621"/>
      <c r="BN11" s="622"/>
      <c r="BO11" s="673">
        <v>2.9</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2942167</v>
      </c>
      <c r="CS11" s="621"/>
      <c r="CT11" s="621"/>
      <c r="CU11" s="621"/>
      <c r="CV11" s="621"/>
      <c r="CW11" s="621"/>
      <c r="CX11" s="621"/>
      <c r="CY11" s="622"/>
      <c r="CZ11" s="673">
        <v>10</v>
      </c>
      <c r="DA11" s="673"/>
      <c r="DB11" s="673"/>
      <c r="DC11" s="673"/>
      <c r="DD11" s="626">
        <v>2121148</v>
      </c>
      <c r="DE11" s="621"/>
      <c r="DF11" s="621"/>
      <c r="DG11" s="621"/>
      <c r="DH11" s="621"/>
      <c r="DI11" s="621"/>
      <c r="DJ11" s="621"/>
      <c r="DK11" s="621"/>
      <c r="DL11" s="621"/>
      <c r="DM11" s="621"/>
      <c r="DN11" s="621"/>
      <c r="DO11" s="621"/>
      <c r="DP11" s="622"/>
      <c r="DQ11" s="626">
        <v>924771</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1912640</v>
      </c>
      <c r="BH12" s="621"/>
      <c r="BI12" s="621"/>
      <c r="BJ12" s="621"/>
      <c r="BK12" s="621"/>
      <c r="BL12" s="621"/>
      <c r="BM12" s="621"/>
      <c r="BN12" s="622"/>
      <c r="BO12" s="673">
        <v>48.4</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1030682</v>
      </c>
      <c r="CS12" s="621"/>
      <c r="CT12" s="621"/>
      <c r="CU12" s="621"/>
      <c r="CV12" s="621"/>
      <c r="CW12" s="621"/>
      <c r="CX12" s="621"/>
      <c r="CY12" s="622"/>
      <c r="CZ12" s="673">
        <v>3.5</v>
      </c>
      <c r="DA12" s="673"/>
      <c r="DB12" s="673"/>
      <c r="DC12" s="673"/>
      <c r="DD12" s="626">
        <v>520</v>
      </c>
      <c r="DE12" s="621"/>
      <c r="DF12" s="621"/>
      <c r="DG12" s="621"/>
      <c r="DH12" s="621"/>
      <c r="DI12" s="621"/>
      <c r="DJ12" s="621"/>
      <c r="DK12" s="621"/>
      <c r="DL12" s="621"/>
      <c r="DM12" s="621"/>
      <c r="DN12" s="621"/>
      <c r="DO12" s="621"/>
      <c r="DP12" s="622"/>
      <c r="DQ12" s="626">
        <v>184092</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35056</v>
      </c>
      <c r="S13" s="621"/>
      <c r="T13" s="621"/>
      <c r="U13" s="621"/>
      <c r="V13" s="621"/>
      <c r="W13" s="621"/>
      <c r="X13" s="621"/>
      <c r="Y13" s="622"/>
      <c r="Z13" s="673">
        <v>0.1</v>
      </c>
      <c r="AA13" s="673"/>
      <c r="AB13" s="673"/>
      <c r="AC13" s="673"/>
      <c r="AD13" s="674">
        <v>35056</v>
      </c>
      <c r="AE13" s="674"/>
      <c r="AF13" s="674"/>
      <c r="AG13" s="674"/>
      <c r="AH13" s="674"/>
      <c r="AI13" s="674"/>
      <c r="AJ13" s="674"/>
      <c r="AK13" s="674"/>
      <c r="AL13" s="643">
        <v>0.2</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1893437</v>
      </c>
      <c r="BH13" s="621"/>
      <c r="BI13" s="621"/>
      <c r="BJ13" s="621"/>
      <c r="BK13" s="621"/>
      <c r="BL13" s="621"/>
      <c r="BM13" s="621"/>
      <c r="BN13" s="622"/>
      <c r="BO13" s="673">
        <v>47.9</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2144183</v>
      </c>
      <c r="CS13" s="621"/>
      <c r="CT13" s="621"/>
      <c r="CU13" s="621"/>
      <c r="CV13" s="621"/>
      <c r="CW13" s="621"/>
      <c r="CX13" s="621"/>
      <c r="CY13" s="622"/>
      <c r="CZ13" s="673">
        <v>7.3</v>
      </c>
      <c r="DA13" s="673"/>
      <c r="DB13" s="673"/>
      <c r="DC13" s="673"/>
      <c r="DD13" s="626">
        <v>1039818</v>
      </c>
      <c r="DE13" s="621"/>
      <c r="DF13" s="621"/>
      <c r="DG13" s="621"/>
      <c r="DH13" s="621"/>
      <c r="DI13" s="621"/>
      <c r="DJ13" s="621"/>
      <c r="DK13" s="621"/>
      <c r="DL13" s="621"/>
      <c r="DM13" s="621"/>
      <c r="DN13" s="621"/>
      <c r="DO13" s="621"/>
      <c r="DP13" s="622"/>
      <c r="DQ13" s="626">
        <v>1312764</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169378</v>
      </c>
      <c r="BH14" s="621"/>
      <c r="BI14" s="621"/>
      <c r="BJ14" s="621"/>
      <c r="BK14" s="621"/>
      <c r="BL14" s="621"/>
      <c r="BM14" s="621"/>
      <c r="BN14" s="622"/>
      <c r="BO14" s="673">
        <v>4.3</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1066524</v>
      </c>
      <c r="CS14" s="621"/>
      <c r="CT14" s="621"/>
      <c r="CU14" s="621"/>
      <c r="CV14" s="621"/>
      <c r="CW14" s="621"/>
      <c r="CX14" s="621"/>
      <c r="CY14" s="622"/>
      <c r="CZ14" s="673">
        <v>3.6</v>
      </c>
      <c r="DA14" s="673"/>
      <c r="DB14" s="673"/>
      <c r="DC14" s="673"/>
      <c r="DD14" s="626">
        <v>107885</v>
      </c>
      <c r="DE14" s="621"/>
      <c r="DF14" s="621"/>
      <c r="DG14" s="621"/>
      <c r="DH14" s="621"/>
      <c r="DI14" s="621"/>
      <c r="DJ14" s="621"/>
      <c r="DK14" s="621"/>
      <c r="DL14" s="621"/>
      <c r="DM14" s="621"/>
      <c r="DN14" s="621"/>
      <c r="DO14" s="621"/>
      <c r="DP14" s="622"/>
      <c r="DQ14" s="626">
        <v>956595</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9810</v>
      </c>
      <c r="S15" s="621"/>
      <c r="T15" s="621"/>
      <c r="U15" s="621"/>
      <c r="V15" s="621"/>
      <c r="W15" s="621"/>
      <c r="X15" s="621"/>
      <c r="Y15" s="622"/>
      <c r="Z15" s="673">
        <v>0</v>
      </c>
      <c r="AA15" s="673"/>
      <c r="AB15" s="673"/>
      <c r="AC15" s="673"/>
      <c r="AD15" s="674">
        <v>9810</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302653</v>
      </c>
      <c r="BH15" s="621"/>
      <c r="BI15" s="621"/>
      <c r="BJ15" s="621"/>
      <c r="BK15" s="621"/>
      <c r="BL15" s="621"/>
      <c r="BM15" s="621"/>
      <c r="BN15" s="622"/>
      <c r="BO15" s="673">
        <v>7.7</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1771625</v>
      </c>
      <c r="CS15" s="621"/>
      <c r="CT15" s="621"/>
      <c r="CU15" s="621"/>
      <c r="CV15" s="621"/>
      <c r="CW15" s="621"/>
      <c r="CX15" s="621"/>
      <c r="CY15" s="622"/>
      <c r="CZ15" s="673">
        <v>6</v>
      </c>
      <c r="DA15" s="673"/>
      <c r="DB15" s="673"/>
      <c r="DC15" s="673"/>
      <c r="DD15" s="626">
        <v>367573</v>
      </c>
      <c r="DE15" s="621"/>
      <c r="DF15" s="621"/>
      <c r="DG15" s="621"/>
      <c r="DH15" s="621"/>
      <c r="DI15" s="621"/>
      <c r="DJ15" s="621"/>
      <c r="DK15" s="621"/>
      <c r="DL15" s="621"/>
      <c r="DM15" s="621"/>
      <c r="DN15" s="621"/>
      <c r="DO15" s="621"/>
      <c r="DP15" s="622"/>
      <c r="DQ15" s="626">
        <v>1460314</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13207533</v>
      </c>
      <c r="S16" s="621"/>
      <c r="T16" s="621"/>
      <c r="U16" s="621"/>
      <c r="V16" s="621"/>
      <c r="W16" s="621"/>
      <c r="X16" s="621"/>
      <c r="Y16" s="622"/>
      <c r="Z16" s="673">
        <v>42.6</v>
      </c>
      <c r="AA16" s="673"/>
      <c r="AB16" s="673"/>
      <c r="AC16" s="673"/>
      <c r="AD16" s="674">
        <v>12400334</v>
      </c>
      <c r="AE16" s="674"/>
      <c r="AF16" s="674"/>
      <c r="AG16" s="674"/>
      <c r="AH16" s="674"/>
      <c r="AI16" s="674"/>
      <c r="AJ16" s="674"/>
      <c r="AK16" s="674"/>
      <c r="AL16" s="643">
        <v>71.2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358043</v>
      </c>
      <c r="CS16" s="621"/>
      <c r="CT16" s="621"/>
      <c r="CU16" s="621"/>
      <c r="CV16" s="621"/>
      <c r="CW16" s="621"/>
      <c r="CX16" s="621"/>
      <c r="CY16" s="622"/>
      <c r="CZ16" s="673">
        <v>1.2</v>
      </c>
      <c r="DA16" s="673"/>
      <c r="DB16" s="673"/>
      <c r="DC16" s="673"/>
      <c r="DD16" s="626" t="s">
        <v>112</v>
      </c>
      <c r="DE16" s="621"/>
      <c r="DF16" s="621"/>
      <c r="DG16" s="621"/>
      <c r="DH16" s="621"/>
      <c r="DI16" s="621"/>
      <c r="DJ16" s="621"/>
      <c r="DK16" s="621"/>
      <c r="DL16" s="621"/>
      <c r="DM16" s="621"/>
      <c r="DN16" s="621"/>
      <c r="DO16" s="621"/>
      <c r="DP16" s="622"/>
      <c r="DQ16" s="626">
        <v>87738</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12400334</v>
      </c>
      <c r="S17" s="621"/>
      <c r="T17" s="621"/>
      <c r="U17" s="621"/>
      <c r="V17" s="621"/>
      <c r="W17" s="621"/>
      <c r="X17" s="621"/>
      <c r="Y17" s="622"/>
      <c r="Z17" s="673">
        <v>40</v>
      </c>
      <c r="AA17" s="673"/>
      <c r="AB17" s="673"/>
      <c r="AC17" s="673"/>
      <c r="AD17" s="674">
        <v>12400334</v>
      </c>
      <c r="AE17" s="674"/>
      <c r="AF17" s="674"/>
      <c r="AG17" s="674"/>
      <c r="AH17" s="674"/>
      <c r="AI17" s="674"/>
      <c r="AJ17" s="674"/>
      <c r="AK17" s="674"/>
      <c r="AL17" s="643">
        <v>71.2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3999451</v>
      </c>
      <c r="CS17" s="621"/>
      <c r="CT17" s="621"/>
      <c r="CU17" s="621"/>
      <c r="CV17" s="621"/>
      <c r="CW17" s="621"/>
      <c r="CX17" s="621"/>
      <c r="CY17" s="622"/>
      <c r="CZ17" s="673">
        <v>13.5</v>
      </c>
      <c r="DA17" s="673"/>
      <c r="DB17" s="673"/>
      <c r="DC17" s="673"/>
      <c r="DD17" s="626" t="s">
        <v>112</v>
      </c>
      <c r="DE17" s="621"/>
      <c r="DF17" s="621"/>
      <c r="DG17" s="621"/>
      <c r="DH17" s="621"/>
      <c r="DI17" s="621"/>
      <c r="DJ17" s="621"/>
      <c r="DK17" s="621"/>
      <c r="DL17" s="621"/>
      <c r="DM17" s="621"/>
      <c r="DN17" s="621"/>
      <c r="DO17" s="621"/>
      <c r="DP17" s="622"/>
      <c r="DQ17" s="626">
        <v>3904327</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807199</v>
      </c>
      <c r="S18" s="621"/>
      <c r="T18" s="621"/>
      <c r="U18" s="621"/>
      <c r="V18" s="621"/>
      <c r="W18" s="621"/>
      <c r="X18" s="621"/>
      <c r="Y18" s="622"/>
      <c r="Z18" s="673">
        <v>2.6</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60523</v>
      </c>
      <c r="BH19" s="621"/>
      <c r="BI19" s="621"/>
      <c r="BJ19" s="621"/>
      <c r="BK19" s="621"/>
      <c r="BL19" s="621"/>
      <c r="BM19" s="621"/>
      <c r="BN19" s="622"/>
      <c r="BO19" s="673">
        <v>1.5</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18211062</v>
      </c>
      <c r="S20" s="621"/>
      <c r="T20" s="621"/>
      <c r="U20" s="621"/>
      <c r="V20" s="621"/>
      <c r="W20" s="621"/>
      <c r="X20" s="621"/>
      <c r="Y20" s="622"/>
      <c r="Z20" s="673">
        <v>58.7</v>
      </c>
      <c r="AA20" s="673"/>
      <c r="AB20" s="673"/>
      <c r="AC20" s="673"/>
      <c r="AD20" s="674">
        <v>17403863</v>
      </c>
      <c r="AE20" s="674"/>
      <c r="AF20" s="674"/>
      <c r="AG20" s="674"/>
      <c r="AH20" s="674"/>
      <c r="AI20" s="674"/>
      <c r="AJ20" s="674"/>
      <c r="AK20" s="674"/>
      <c r="AL20" s="643">
        <v>99.9</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60523</v>
      </c>
      <c r="BH20" s="621"/>
      <c r="BI20" s="621"/>
      <c r="BJ20" s="621"/>
      <c r="BK20" s="621"/>
      <c r="BL20" s="621"/>
      <c r="BM20" s="621"/>
      <c r="BN20" s="622"/>
      <c r="BO20" s="673">
        <v>1.5</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29530393</v>
      </c>
      <c r="CS20" s="621"/>
      <c r="CT20" s="621"/>
      <c r="CU20" s="621"/>
      <c r="CV20" s="621"/>
      <c r="CW20" s="621"/>
      <c r="CX20" s="621"/>
      <c r="CY20" s="622"/>
      <c r="CZ20" s="673">
        <v>100</v>
      </c>
      <c r="DA20" s="673"/>
      <c r="DB20" s="673"/>
      <c r="DC20" s="673"/>
      <c r="DD20" s="626">
        <v>4310565</v>
      </c>
      <c r="DE20" s="621"/>
      <c r="DF20" s="621"/>
      <c r="DG20" s="621"/>
      <c r="DH20" s="621"/>
      <c r="DI20" s="621"/>
      <c r="DJ20" s="621"/>
      <c r="DK20" s="621"/>
      <c r="DL20" s="621"/>
      <c r="DM20" s="621"/>
      <c r="DN20" s="621"/>
      <c r="DO20" s="621"/>
      <c r="DP20" s="622"/>
      <c r="DQ20" s="626">
        <v>18564982</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6282</v>
      </c>
      <c r="S21" s="621"/>
      <c r="T21" s="621"/>
      <c r="U21" s="621"/>
      <c r="V21" s="621"/>
      <c r="W21" s="621"/>
      <c r="X21" s="621"/>
      <c r="Y21" s="622"/>
      <c r="Z21" s="673">
        <v>0</v>
      </c>
      <c r="AA21" s="673"/>
      <c r="AB21" s="673"/>
      <c r="AC21" s="673"/>
      <c r="AD21" s="674">
        <v>6282</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60523</v>
      </c>
      <c r="BH21" s="621"/>
      <c r="BI21" s="621"/>
      <c r="BJ21" s="621"/>
      <c r="BK21" s="621"/>
      <c r="BL21" s="621"/>
      <c r="BM21" s="621"/>
      <c r="BN21" s="622"/>
      <c r="BO21" s="673">
        <v>1.5</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173416</v>
      </c>
      <c r="S22" s="621"/>
      <c r="T22" s="621"/>
      <c r="U22" s="621"/>
      <c r="V22" s="621"/>
      <c r="W22" s="621"/>
      <c r="X22" s="621"/>
      <c r="Y22" s="622"/>
      <c r="Z22" s="673">
        <v>0.6</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187236</v>
      </c>
      <c r="S23" s="621"/>
      <c r="T23" s="621"/>
      <c r="U23" s="621"/>
      <c r="V23" s="621"/>
      <c r="W23" s="621"/>
      <c r="X23" s="621"/>
      <c r="Y23" s="622"/>
      <c r="Z23" s="673">
        <v>0.6</v>
      </c>
      <c r="AA23" s="673"/>
      <c r="AB23" s="673"/>
      <c r="AC23" s="673"/>
      <c r="AD23" s="674">
        <v>8060</v>
      </c>
      <c r="AE23" s="674"/>
      <c r="AF23" s="674"/>
      <c r="AG23" s="674"/>
      <c r="AH23" s="674"/>
      <c r="AI23" s="674"/>
      <c r="AJ23" s="674"/>
      <c r="AK23" s="674"/>
      <c r="AL23" s="643">
        <v>0</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70571</v>
      </c>
      <c r="S24" s="621"/>
      <c r="T24" s="621"/>
      <c r="U24" s="621"/>
      <c r="V24" s="621"/>
      <c r="W24" s="621"/>
      <c r="X24" s="621"/>
      <c r="Y24" s="622"/>
      <c r="Z24" s="673">
        <v>0.2</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14199965</v>
      </c>
      <c r="CS24" s="671"/>
      <c r="CT24" s="671"/>
      <c r="CU24" s="671"/>
      <c r="CV24" s="671"/>
      <c r="CW24" s="671"/>
      <c r="CX24" s="671"/>
      <c r="CY24" s="718"/>
      <c r="CZ24" s="722">
        <v>48.1</v>
      </c>
      <c r="DA24" s="723"/>
      <c r="DB24" s="723"/>
      <c r="DC24" s="724"/>
      <c r="DD24" s="717">
        <v>9225856</v>
      </c>
      <c r="DE24" s="671"/>
      <c r="DF24" s="671"/>
      <c r="DG24" s="671"/>
      <c r="DH24" s="671"/>
      <c r="DI24" s="671"/>
      <c r="DJ24" s="671"/>
      <c r="DK24" s="718"/>
      <c r="DL24" s="717">
        <v>8317927</v>
      </c>
      <c r="DM24" s="671"/>
      <c r="DN24" s="671"/>
      <c r="DO24" s="671"/>
      <c r="DP24" s="671"/>
      <c r="DQ24" s="671"/>
      <c r="DR24" s="671"/>
      <c r="DS24" s="671"/>
      <c r="DT24" s="671"/>
      <c r="DU24" s="671"/>
      <c r="DV24" s="718"/>
      <c r="DW24" s="719">
        <v>47.2</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4047243</v>
      </c>
      <c r="S25" s="621"/>
      <c r="T25" s="621"/>
      <c r="U25" s="621"/>
      <c r="V25" s="621"/>
      <c r="W25" s="621"/>
      <c r="X25" s="621"/>
      <c r="Y25" s="622"/>
      <c r="Z25" s="673">
        <v>13.1</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3548690</v>
      </c>
      <c r="CS25" s="639"/>
      <c r="CT25" s="639"/>
      <c r="CU25" s="639"/>
      <c r="CV25" s="639"/>
      <c r="CW25" s="639"/>
      <c r="CX25" s="639"/>
      <c r="CY25" s="640"/>
      <c r="CZ25" s="623">
        <v>12</v>
      </c>
      <c r="DA25" s="641"/>
      <c r="DB25" s="641"/>
      <c r="DC25" s="642"/>
      <c r="DD25" s="626">
        <v>3398842</v>
      </c>
      <c r="DE25" s="639"/>
      <c r="DF25" s="639"/>
      <c r="DG25" s="639"/>
      <c r="DH25" s="639"/>
      <c r="DI25" s="639"/>
      <c r="DJ25" s="639"/>
      <c r="DK25" s="640"/>
      <c r="DL25" s="626">
        <v>3376070</v>
      </c>
      <c r="DM25" s="639"/>
      <c r="DN25" s="639"/>
      <c r="DO25" s="639"/>
      <c r="DP25" s="639"/>
      <c r="DQ25" s="639"/>
      <c r="DR25" s="639"/>
      <c r="DS25" s="639"/>
      <c r="DT25" s="639"/>
      <c r="DU25" s="639"/>
      <c r="DV25" s="640"/>
      <c r="DW25" s="643">
        <v>19.2</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2062590</v>
      </c>
      <c r="CS26" s="621"/>
      <c r="CT26" s="621"/>
      <c r="CU26" s="621"/>
      <c r="CV26" s="621"/>
      <c r="CW26" s="621"/>
      <c r="CX26" s="621"/>
      <c r="CY26" s="622"/>
      <c r="CZ26" s="623">
        <v>7</v>
      </c>
      <c r="DA26" s="641"/>
      <c r="DB26" s="641"/>
      <c r="DC26" s="642"/>
      <c r="DD26" s="626">
        <v>1967919</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3358239</v>
      </c>
      <c r="S27" s="621"/>
      <c r="T27" s="621"/>
      <c r="U27" s="621"/>
      <c r="V27" s="621"/>
      <c r="W27" s="621"/>
      <c r="X27" s="621"/>
      <c r="Y27" s="622"/>
      <c r="Z27" s="673">
        <v>10.8</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3949055</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6651936</v>
      </c>
      <c r="CS27" s="639"/>
      <c r="CT27" s="639"/>
      <c r="CU27" s="639"/>
      <c r="CV27" s="639"/>
      <c r="CW27" s="639"/>
      <c r="CX27" s="639"/>
      <c r="CY27" s="640"/>
      <c r="CZ27" s="623">
        <v>22.5</v>
      </c>
      <c r="DA27" s="641"/>
      <c r="DB27" s="641"/>
      <c r="DC27" s="642"/>
      <c r="DD27" s="626">
        <v>1922799</v>
      </c>
      <c r="DE27" s="639"/>
      <c r="DF27" s="639"/>
      <c r="DG27" s="639"/>
      <c r="DH27" s="639"/>
      <c r="DI27" s="639"/>
      <c r="DJ27" s="639"/>
      <c r="DK27" s="640"/>
      <c r="DL27" s="626">
        <v>1921888</v>
      </c>
      <c r="DM27" s="639"/>
      <c r="DN27" s="639"/>
      <c r="DO27" s="639"/>
      <c r="DP27" s="639"/>
      <c r="DQ27" s="639"/>
      <c r="DR27" s="639"/>
      <c r="DS27" s="639"/>
      <c r="DT27" s="639"/>
      <c r="DU27" s="639"/>
      <c r="DV27" s="640"/>
      <c r="DW27" s="643">
        <v>10.9</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156054</v>
      </c>
      <c r="S28" s="621"/>
      <c r="T28" s="621"/>
      <c r="U28" s="621"/>
      <c r="V28" s="621"/>
      <c r="W28" s="621"/>
      <c r="X28" s="621"/>
      <c r="Y28" s="622"/>
      <c r="Z28" s="673">
        <v>0.5</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3999339</v>
      </c>
      <c r="CS28" s="621"/>
      <c r="CT28" s="621"/>
      <c r="CU28" s="621"/>
      <c r="CV28" s="621"/>
      <c r="CW28" s="621"/>
      <c r="CX28" s="621"/>
      <c r="CY28" s="622"/>
      <c r="CZ28" s="623">
        <v>13.5</v>
      </c>
      <c r="DA28" s="641"/>
      <c r="DB28" s="641"/>
      <c r="DC28" s="642"/>
      <c r="DD28" s="626">
        <v>3904215</v>
      </c>
      <c r="DE28" s="621"/>
      <c r="DF28" s="621"/>
      <c r="DG28" s="621"/>
      <c r="DH28" s="621"/>
      <c r="DI28" s="621"/>
      <c r="DJ28" s="621"/>
      <c r="DK28" s="622"/>
      <c r="DL28" s="626">
        <v>3019969</v>
      </c>
      <c r="DM28" s="621"/>
      <c r="DN28" s="621"/>
      <c r="DO28" s="621"/>
      <c r="DP28" s="621"/>
      <c r="DQ28" s="621"/>
      <c r="DR28" s="621"/>
      <c r="DS28" s="621"/>
      <c r="DT28" s="621"/>
      <c r="DU28" s="621"/>
      <c r="DV28" s="622"/>
      <c r="DW28" s="643">
        <v>17.100000000000001</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83855</v>
      </c>
      <c r="S29" s="621"/>
      <c r="T29" s="621"/>
      <c r="U29" s="621"/>
      <c r="V29" s="621"/>
      <c r="W29" s="621"/>
      <c r="X29" s="621"/>
      <c r="Y29" s="622"/>
      <c r="Z29" s="673">
        <v>0.3</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3999337</v>
      </c>
      <c r="CS29" s="639"/>
      <c r="CT29" s="639"/>
      <c r="CU29" s="639"/>
      <c r="CV29" s="639"/>
      <c r="CW29" s="639"/>
      <c r="CX29" s="639"/>
      <c r="CY29" s="640"/>
      <c r="CZ29" s="623">
        <v>13.5</v>
      </c>
      <c r="DA29" s="641"/>
      <c r="DB29" s="641"/>
      <c r="DC29" s="642"/>
      <c r="DD29" s="626">
        <v>3904213</v>
      </c>
      <c r="DE29" s="639"/>
      <c r="DF29" s="639"/>
      <c r="DG29" s="639"/>
      <c r="DH29" s="639"/>
      <c r="DI29" s="639"/>
      <c r="DJ29" s="639"/>
      <c r="DK29" s="640"/>
      <c r="DL29" s="626">
        <v>3019967</v>
      </c>
      <c r="DM29" s="639"/>
      <c r="DN29" s="639"/>
      <c r="DO29" s="639"/>
      <c r="DP29" s="639"/>
      <c r="DQ29" s="639"/>
      <c r="DR29" s="639"/>
      <c r="DS29" s="639"/>
      <c r="DT29" s="639"/>
      <c r="DU29" s="639"/>
      <c r="DV29" s="640"/>
      <c r="DW29" s="643">
        <v>17.100000000000001</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215411</v>
      </c>
      <c r="S30" s="621"/>
      <c r="T30" s="621"/>
      <c r="U30" s="621"/>
      <c r="V30" s="621"/>
      <c r="W30" s="621"/>
      <c r="X30" s="621"/>
      <c r="Y30" s="622"/>
      <c r="Z30" s="673">
        <v>0.7</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98.3</v>
      </c>
      <c r="BH30" s="687"/>
      <c r="BI30" s="687"/>
      <c r="BJ30" s="687"/>
      <c r="BK30" s="687"/>
      <c r="BL30" s="687"/>
      <c r="BM30" s="688">
        <v>87.8</v>
      </c>
      <c r="BN30" s="687"/>
      <c r="BO30" s="687"/>
      <c r="BP30" s="687"/>
      <c r="BQ30" s="689"/>
      <c r="BR30" s="686">
        <v>98.2</v>
      </c>
      <c r="BS30" s="687"/>
      <c r="BT30" s="687"/>
      <c r="BU30" s="687"/>
      <c r="BV30" s="687"/>
      <c r="BW30" s="687"/>
      <c r="BX30" s="688">
        <v>86.4</v>
      </c>
      <c r="BY30" s="687"/>
      <c r="BZ30" s="687"/>
      <c r="CA30" s="687"/>
      <c r="CB30" s="689"/>
      <c r="CD30" s="692"/>
      <c r="CE30" s="693"/>
      <c r="CF30" s="657" t="s">
        <v>293</v>
      </c>
      <c r="CG30" s="654"/>
      <c r="CH30" s="654"/>
      <c r="CI30" s="654"/>
      <c r="CJ30" s="654"/>
      <c r="CK30" s="654"/>
      <c r="CL30" s="654"/>
      <c r="CM30" s="654"/>
      <c r="CN30" s="654"/>
      <c r="CO30" s="654"/>
      <c r="CP30" s="654"/>
      <c r="CQ30" s="655"/>
      <c r="CR30" s="620">
        <v>3820028</v>
      </c>
      <c r="CS30" s="621"/>
      <c r="CT30" s="621"/>
      <c r="CU30" s="621"/>
      <c r="CV30" s="621"/>
      <c r="CW30" s="621"/>
      <c r="CX30" s="621"/>
      <c r="CY30" s="622"/>
      <c r="CZ30" s="623">
        <v>12.9</v>
      </c>
      <c r="DA30" s="641"/>
      <c r="DB30" s="641"/>
      <c r="DC30" s="642"/>
      <c r="DD30" s="626">
        <v>3730102</v>
      </c>
      <c r="DE30" s="621"/>
      <c r="DF30" s="621"/>
      <c r="DG30" s="621"/>
      <c r="DH30" s="621"/>
      <c r="DI30" s="621"/>
      <c r="DJ30" s="621"/>
      <c r="DK30" s="622"/>
      <c r="DL30" s="626">
        <v>2845856</v>
      </c>
      <c r="DM30" s="621"/>
      <c r="DN30" s="621"/>
      <c r="DO30" s="621"/>
      <c r="DP30" s="621"/>
      <c r="DQ30" s="621"/>
      <c r="DR30" s="621"/>
      <c r="DS30" s="621"/>
      <c r="DT30" s="621"/>
      <c r="DU30" s="621"/>
      <c r="DV30" s="622"/>
      <c r="DW30" s="643">
        <v>16.2</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1184644</v>
      </c>
      <c r="S31" s="621"/>
      <c r="T31" s="621"/>
      <c r="U31" s="621"/>
      <c r="V31" s="621"/>
      <c r="W31" s="621"/>
      <c r="X31" s="621"/>
      <c r="Y31" s="622"/>
      <c r="Z31" s="673">
        <v>3.8</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99.1</v>
      </c>
      <c r="BH31" s="639"/>
      <c r="BI31" s="639"/>
      <c r="BJ31" s="639"/>
      <c r="BK31" s="639"/>
      <c r="BL31" s="639"/>
      <c r="BM31" s="675">
        <v>94.8</v>
      </c>
      <c r="BN31" s="685"/>
      <c r="BO31" s="685"/>
      <c r="BP31" s="685"/>
      <c r="BQ31" s="649"/>
      <c r="BR31" s="684">
        <v>99</v>
      </c>
      <c r="BS31" s="639"/>
      <c r="BT31" s="639"/>
      <c r="BU31" s="639"/>
      <c r="BV31" s="639"/>
      <c r="BW31" s="639"/>
      <c r="BX31" s="675">
        <v>92.5</v>
      </c>
      <c r="BY31" s="685"/>
      <c r="BZ31" s="685"/>
      <c r="CA31" s="685"/>
      <c r="CB31" s="649"/>
      <c r="CD31" s="692"/>
      <c r="CE31" s="693"/>
      <c r="CF31" s="657" t="s">
        <v>297</v>
      </c>
      <c r="CG31" s="654"/>
      <c r="CH31" s="654"/>
      <c r="CI31" s="654"/>
      <c r="CJ31" s="654"/>
      <c r="CK31" s="654"/>
      <c r="CL31" s="654"/>
      <c r="CM31" s="654"/>
      <c r="CN31" s="654"/>
      <c r="CO31" s="654"/>
      <c r="CP31" s="654"/>
      <c r="CQ31" s="655"/>
      <c r="CR31" s="620">
        <v>179309</v>
      </c>
      <c r="CS31" s="639"/>
      <c r="CT31" s="639"/>
      <c r="CU31" s="639"/>
      <c r="CV31" s="639"/>
      <c r="CW31" s="639"/>
      <c r="CX31" s="639"/>
      <c r="CY31" s="640"/>
      <c r="CZ31" s="623">
        <v>0.6</v>
      </c>
      <c r="DA31" s="641"/>
      <c r="DB31" s="641"/>
      <c r="DC31" s="642"/>
      <c r="DD31" s="626">
        <v>174111</v>
      </c>
      <c r="DE31" s="639"/>
      <c r="DF31" s="639"/>
      <c r="DG31" s="639"/>
      <c r="DH31" s="639"/>
      <c r="DI31" s="639"/>
      <c r="DJ31" s="639"/>
      <c r="DK31" s="640"/>
      <c r="DL31" s="626">
        <v>174111</v>
      </c>
      <c r="DM31" s="639"/>
      <c r="DN31" s="639"/>
      <c r="DO31" s="639"/>
      <c r="DP31" s="639"/>
      <c r="DQ31" s="639"/>
      <c r="DR31" s="639"/>
      <c r="DS31" s="639"/>
      <c r="DT31" s="639"/>
      <c r="DU31" s="639"/>
      <c r="DV31" s="640"/>
      <c r="DW31" s="643">
        <v>1</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544696</v>
      </c>
      <c r="S32" s="621"/>
      <c r="T32" s="621"/>
      <c r="U32" s="621"/>
      <c r="V32" s="621"/>
      <c r="W32" s="621"/>
      <c r="X32" s="621"/>
      <c r="Y32" s="622"/>
      <c r="Z32" s="673">
        <v>1.8</v>
      </c>
      <c r="AA32" s="673"/>
      <c r="AB32" s="673"/>
      <c r="AC32" s="673"/>
      <c r="AD32" s="674">
        <v>783</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97.3</v>
      </c>
      <c r="BH32" s="605"/>
      <c r="BI32" s="605"/>
      <c r="BJ32" s="605"/>
      <c r="BK32" s="605"/>
      <c r="BL32" s="605"/>
      <c r="BM32" s="668">
        <v>80.5</v>
      </c>
      <c r="BN32" s="605"/>
      <c r="BO32" s="605"/>
      <c r="BP32" s="605"/>
      <c r="BQ32" s="662"/>
      <c r="BR32" s="683">
        <v>97.3</v>
      </c>
      <c r="BS32" s="605"/>
      <c r="BT32" s="605"/>
      <c r="BU32" s="605"/>
      <c r="BV32" s="605"/>
      <c r="BW32" s="605"/>
      <c r="BX32" s="668">
        <v>79.5</v>
      </c>
      <c r="BY32" s="605"/>
      <c r="BZ32" s="605"/>
      <c r="CA32" s="605"/>
      <c r="CB32" s="662"/>
      <c r="CD32" s="694"/>
      <c r="CE32" s="695"/>
      <c r="CF32" s="657" t="s">
        <v>300</v>
      </c>
      <c r="CG32" s="654"/>
      <c r="CH32" s="654"/>
      <c r="CI32" s="654"/>
      <c r="CJ32" s="654"/>
      <c r="CK32" s="654"/>
      <c r="CL32" s="654"/>
      <c r="CM32" s="654"/>
      <c r="CN32" s="654"/>
      <c r="CO32" s="654"/>
      <c r="CP32" s="654"/>
      <c r="CQ32" s="655"/>
      <c r="CR32" s="620">
        <v>2</v>
      </c>
      <c r="CS32" s="621"/>
      <c r="CT32" s="621"/>
      <c r="CU32" s="621"/>
      <c r="CV32" s="621"/>
      <c r="CW32" s="621"/>
      <c r="CX32" s="621"/>
      <c r="CY32" s="622"/>
      <c r="CZ32" s="623">
        <v>0</v>
      </c>
      <c r="DA32" s="641"/>
      <c r="DB32" s="641"/>
      <c r="DC32" s="642"/>
      <c r="DD32" s="626">
        <v>2</v>
      </c>
      <c r="DE32" s="621"/>
      <c r="DF32" s="621"/>
      <c r="DG32" s="621"/>
      <c r="DH32" s="621"/>
      <c r="DI32" s="621"/>
      <c r="DJ32" s="621"/>
      <c r="DK32" s="622"/>
      <c r="DL32" s="626">
        <v>2</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2767500</v>
      </c>
      <c r="S33" s="621"/>
      <c r="T33" s="621"/>
      <c r="U33" s="621"/>
      <c r="V33" s="621"/>
      <c r="W33" s="621"/>
      <c r="X33" s="621"/>
      <c r="Y33" s="622"/>
      <c r="Z33" s="673">
        <v>8.9</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10661820</v>
      </c>
      <c r="CS33" s="639"/>
      <c r="CT33" s="639"/>
      <c r="CU33" s="639"/>
      <c r="CV33" s="639"/>
      <c r="CW33" s="639"/>
      <c r="CX33" s="639"/>
      <c r="CY33" s="640"/>
      <c r="CZ33" s="623">
        <v>36.1</v>
      </c>
      <c r="DA33" s="641"/>
      <c r="DB33" s="641"/>
      <c r="DC33" s="642"/>
      <c r="DD33" s="626">
        <v>8251696</v>
      </c>
      <c r="DE33" s="639"/>
      <c r="DF33" s="639"/>
      <c r="DG33" s="639"/>
      <c r="DH33" s="639"/>
      <c r="DI33" s="639"/>
      <c r="DJ33" s="639"/>
      <c r="DK33" s="640"/>
      <c r="DL33" s="626">
        <v>5646584</v>
      </c>
      <c r="DM33" s="639"/>
      <c r="DN33" s="639"/>
      <c r="DO33" s="639"/>
      <c r="DP33" s="639"/>
      <c r="DQ33" s="639"/>
      <c r="DR33" s="639"/>
      <c r="DS33" s="639"/>
      <c r="DT33" s="639"/>
      <c r="DU33" s="639"/>
      <c r="DV33" s="640"/>
      <c r="DW33" s="643">
        <v>32</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2390442</v>
      </c>
      <c r="CS34" s="621"/>
      <c r="CT34" s="621"/>
      <c r="CU34" s="621"/>
      <c r="CV34" s="621"/>
      <c r="CW34" s="621"/>
      <c r="CX34" s="621"/>
      <c r="CY34" s="622"/>
      <c r="CZ34" s="623">
        <v>8.1</v>
      </c>
      <c r="DA34" s="641"/>
      <c r="DB34" s="641"/>
      <c r="DC34" s="642"/>
      <c r="DD34" s="626">
        <v>1884944</v>
      </c>
      <c r="DE34" s="621"/>
      <c r="DF34" s="621"/>
      <c r="DG34" s="621"/>
      <c r="DH34" s="621"/>
      <c r="DI34" s="621"/>
      <c r="DJ34" s="621"/>
      <c r="DK34" s="622"/>
      <c r="DL34" s="626">
        <v>1438718</v>
      </c>
      <c r="DM34" s="621"/>
      <c r="DN34" s="621"/>
      <c r="DO34" s="621"/>
      <c r="DP34" s="621"/>
      <c r="DQ34" s="621"/>
      <c r="DR34" s="621"/>
      <c r="DS34" s="621"/>
      <c r="DT34" s="621"/>
      <c r="DU34" s="621"/>
      <c r="DV34" s="622"/>
      <c r="DW34" s="643">
        <v>8.1999999999999993</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200000</v>
      </c>
      <c r="S35" s="621"/>
      <c r="T35" s="621"/>
      <c r="U35" s="621"/>
      <c r="V35" s="621"/>
      <c r="W35" s="621"/>
      <c r="X35" s="621"/>
      <c r="Y35" s="622"/>
      <c r="Z35" s="673">
        <v>0.6</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3537168</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6029</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141951</v>
      </c>
      <c r="CS35" s="639"/>
      <c r="CT35" s="639"/>
      <c r="CU35" s="639"/>
      <c r="CV35" s="639"/>
      <c r="CW35" s="639"/>
      <c r="CX35" s="639"/>
      <c r="CY35" s="640"/>
      <c r="CZ35" s="623">
        <v>0.5</v>
      </c>
      <c r="DA35" s="641"/>
      <c r="DB35" s="641"/>
      <c r="DC35" s="642"/>
      <c r="DD35" s="626">
        <v>97834</v>
      </c>
      <c r="DE35" s="639"/>
      <c r="DF35" s="639"/>
      <c r="DG35" s="639"/>
      <c r="DH35" s="639"/>
      <c r="DI35" s="639"/>
      <c r="DJ35" s="639"/>
      <c r="DK35" s="640"/>
      <c r="DL35" s="626">
        <v>97834</v>
      </c>
      <c r="DM35" s="639"/>
      <c r="DN35" s="639"/>
      <c r="DO35" s="639"/>
      <c r="DP35" s="639"/>
      <c r="DQ35" s="639"/>
      <c r="DR35" s="639"/>
      <c r="DS35" s="639"/>
      <c r="DT35" s="639"/>
      <c r="DU35" s="639"/>
      <c r="DV35" s="640"/>
      <c r="DW35" s="643">
        <v>0.6</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31006209</v>
      </c>
      <c r="S36" s="661"/>
      <c r="T36" s="661"/>
      <c r="U36" s="661"/>
      <c r="V36" s="661"/>
      <c r="W36" s="661"/>
      <c r="X36" s="661"/>
      <c r="Y36" s="664"/>
      <c r="Z36" s="665">
        <v>100</v>
      </c>
      <c r="AA36" s="665"/>
      <c r="AB36" s="665"/>
      <c r="AC36" s="665"/>
      <c r="AD36" s="666">
        <v>17418988</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734594</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-332507</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3166412</v>
      </c>
      <c r="CS36" s="621"/>
      <c r="CT36" s="621"/>
      <c r="CU36" s="621"/>
      <c r="CV36" s="621"/>
      <c r="CW36" s="621"/>
      <c r="CX36" s="621"/>
      <c r="CY36" s="622"/>
      <c r="CZ36" s="623">
        <v>10.7</v>
      </c>
      <c r="DA36" s="641"/>
      <c r="DB36" s="641"/>
      <c r="DC36" s="642"/>
      <c r="DD36" s="626">
        <v>2571735</v>
      </c>
      <c r="DE36" s="621"/>
      <c r="DF36" s="621"/>
      <c r="DG36" s="621"/>
      <c r="DH36" s="621"/>
      <c r="DI36" s="621"/>
      <c r="DJ36" s="621"/>
      <c r="DK36" s="622"/>
      <c r="DL36" s="626">
        <v>1838513</v>
      </c>
      <c r="DM36" s="621"/>
      <c r="DN36" s="621"/>
      <c r="DO36" s="621"/>
      <c r="DP36" s="621"/>
      <c r="DQ36" s="621"/>
      <c r="DR36" s="621"/>
      <c r="DS36" s="621"/>
      <c r="DT36" s="621"/>
      <c r="DU36" s="621"/>
      <c r="DV36" s="622"/>
      <c r="DW36" s="643">
        <v>10.4</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371489</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7734</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1834046</v>
      </c>
      <c r="CS37" s="639"/>
      <c r="CT37" s="639"/>
      <c r="CU37" s="639"/>
      <c r="CV37" s="639"/>
      <c r="CW37" s="639"/>
      <c r="CX37" s="639"/>
      <c r="CY37" s="640"/>
      <c r="CZ37" s="623">
        <v>6.2</v>
      </c>
      <c r="DA37" s="641"/>
      <c r="DB37" s="641"/>
      <c r="DC37" s="642"/>
      <c r="DD37" s="626">
        <v>1834046</v>
      </c>
      <c r="DE37" s="639"/>
      <c r="DF37" s="639"/>
      <c r="DG37" s="639"/>
      <c r="DH37" s="639"/>
      <c r="DI37" s="639"/>
      <c r="DJ37" s="639"/>
      <c r="DK37" s="640"/>
      <c r="DL37" s="626">
        <v>1422082</v>
      </c>
      <c r="DM37" s="639"/>
      <c r="DN37" s="639"/>
      <c r="DO37" s="639"/>
      <c r="DP37" s="639"/>
      <c r="DQ37" s="639"/>
      <c r="DR37" s="639"/>
      <c r="DS37" s="639"/>
      <c r="DT37" s="639"/>
      <c r="DU37" s="639"/>
      <c r="DV37" s="640"/>
      <c r="DW37" s="643">
        <v>8.1</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58424</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15139</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3473715</v>
      </c>
      <c r="CS38" s="621"/>
      <c r="CT38" s="621"/>
      <c r="CU38" s="621"/>
      <c r="CV38" s="621"/>
      <c r="CW38" s="621"/>
      <c r="CX38" s="621"/>
      <c r="CY38" s="622"/>
      <c r="CZ38" s="623">
        <v>11.8</v>
      </c>
      <c r="DA38" s="641"/>
      <c r="DB38" s="641"/>
      <c r="DC38" s="642"/>
      <c r="DD38" s="626">
        <v>3077183</v>
      </c>
      <c r="DE38" s="621"/>
      <c r="DF38" s="621"/>
      <c r="DG38" s="621"/>
      <c r="DH38" s="621"/>
      <c r="DI38" s="621"/>
      <c r="DJ38" s="621"/>
      <c r="DK38" s="622"/>
      <c r="DL38" s="626">
        <v>2271519</v>
      </c>
      <c r="DM38" s="621"/>
      <c r="DN38" s="621"/>
      <c r="DO38" s="621"/>
      <c r="DP38" s="621"/>
      <c r="DQ38" s="621"/>
      <c r="DR38" s="621"/>
      <c r="DS38" s="621"/>
      <c r="DT38" s="621"/>
      <c r="DU38" s="621"/>
      <c r="DV38" s="622"/>
      <c r="DW38" s="643">
        <v>12.9</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v>8600</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106</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720293</v>
      </c>
      <c r="CS39" s="639"/>
      <c r="CT39" s="639"/>
      <c r="CU39" s="639"/>
      <c r="CV39" s="639"/>
      <c r="CW39" s="639"/>
      <c r="CX39" s="639"/>
      <c r="CY39" s="640"/>
      <c r="CZ39" s="623">
        <v>2.4</v>
      </c>
      <c r="DA39" s="641"/>
      <c r="DB39" s="641"/>
      <c r="DC39" s="642"/>
      <c r="DD39" s="626">
        <v>620000</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728219</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141</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769007</v>
      </c>
      <c r="CS40" s="621"/>
      <c r="CT40" s="621"/>
      <c r="CU40" s="621"/>
      <c r="CV40" s="621"/>
      <c r="CW40" s="621"/>
      <c r="CX40" s="621"/>
      <c r="CY40" s="622"/>
      <c r="CZ40" s="623">
        <v>2.6</v>
      </c>
      <c r="DA40" s="641"/>
      <c r="DB40" s="641"/>
      <c r="DC40" s="642"/>
      <c r="DD40" s="626" t="s">
        <v>325</v>
      </c>
      <c r="DE40" s="621"/>
      <c r="DF40" s="621"/>
      <c r="DG40" s="621"/>
      <c r="DH40" s="621"/>
      <c r="DI40" s="621"/>
      <c r="DJ40" s="621"/>
      <c r="DK40" s="622"/>
      <c r="DL40" s="626" t="s">
        <v>325</v>
      </c>
      <c r="DM40" s="621"/>
      <c r="DN40" s="621"/>
      <c r="DO40" s="621"/>
      <c r="DP40" s="621"/>
      <c r="DQ40" s="621"/>
      <c r="DR40" s="621"/>
      <c r="DS40" s="621"/>
      <c r="DT40" s="621"/>
      <c r="DU40" s="621"/>
      <c r="DV40" s="622"/>
      <c r="DW40" s="643" t="s">
        <v>325</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1635842</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304</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4668608</v>
      </c>
      <c r="CS42" s="621"/>
      <c r="CT42" s="621"/>
      <c r="CU42" s="621"/>
      <c r="CV42" s="621"/>
      <c r="CW42" s="621"/>
      <c r="CX42" s="621"/>
      <c r="CY42" s="622"/>
      <c r="CZ42" s="623">
        <v>15.8</v>
      </c>
      <c r="DA42" s="624"/>
      <c r="DB42" s="624"/>
      <c r="DC42" s="625"/>
      <c r="DD42" s="626">
        <v>1087430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t="s">
        <v>112</v>
      </c>
      <c r="CS43" s="639"/>
      <c r="CT43" s="639"/>
      <c r="CU43" s="639"/>
      <c r="CV43" s="639"/>
      <c r="CW43" s="639"/>
      <c r="CX43" s="639"/>
      <c r="CY43" s="640"/>
      <c r="CZ43" s="623" t="s">
        <v>112</v>
      </c>
      <c r="DA43" s="641"/>
      <c r="DB43" s="641"/>
      <c r="DC43" s="642"/>
      <c r="DD43" s="626" t="s">
        <v>112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4310565</v>
      </c>
      <c r="CS44" s="621"/>
      <c r="CT44" s="621"/>
      <c r="CU44" s="621"/>
      <c r="CV44" s="621"/>
      <c r="CW44" s="621"/>
      <c r="CX44" s="621"/>
      <c r="CY44" s="622"/>
      <c r="CZ44" s="623">
        <v>14.6</v>
      </c>
      <c r="DA44" s="624"/>
      <c r="DB44" s="624"/>
      <c r="DC44" s="625"/>
      <c r="DD44" s="626">
        <v>999692</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1853878</v>
      </c>
      <c r="CS45" s="639"/>
      <c r="CT45" s="639"/>
      <c r="CU45" s="639"/>
      <c r="CV45" s="639"/>
      <c r="CW45" s="639"/>
      <c r="CX45" s="639"/>
      <c r="CY45" s="640"/>
      <c r="CZ45" s="623">
        <v>6.3</v>
      </c>
      <c r="DA45" s="641"/>
      <c r="DB45" s="641"/>
      <c r="DC45" s="642"/>
      <c r="DD45" s="626">
        <v>231705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2235214</v>
      </c>
      <c r="CS46" s="621"/>
      <c r="CT46" s="621"/>
      <c r="CU46" s="621"/>
      <c r="CV46" s="621"/>
      <c r="CW46" s="621"/>
      <c r="CX46" s="621"/>
      <c r="CY46" s="622"/>
      <c r="CZ46" s="623">
        <v>7.6</v>
      </c>
      <c r="DA46" s="624"/>
      <c r="DB46" s="624"/>
      <c r="DC46" s="625"/>
      <c r="DD46" s="626">
        <v>755088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358043</v>
      </c>
      <c r="CS47" s="639"/>
      <c r="CT47" s="639"/>
      <c r="CU47" s="639"/>
      <c r="CV47" s="639"/>
      <c r="CW47" s="639"/>
      <c r="CX47" s="639"/>
      <c r="CY47" s="640"/>
      <c r="CZ47" s="623">
        <v>1.2</v>
      </c>
      <c r="DA47" s="641"/>
      <c r="DB47" s="641"/>
      <c r="DC47" s="642"/>
      <c r="DD47" s="626">
        <v>87738</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29530393</v>
      </c>
      <c r="CS49" s="605"/>
      <c r="CT49" s="605"/>
      <c r="CU49" s="605"/>
      <c r="CV49" s="605"/>
      <c r="CW49" s="605"/>
      <c r="CX49" s="605"/>
      <c r="CY49" s="606"/>
      <c r="CZ49" s="607">
        <v>100</v>
      </c>
      <c r="DA49" s="608"/>
      <c r="DB49" s="608"/>
      <c r="DC49" s="609"/>
      <c r="DD49" s="610">
        <v>18564982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100" workbookViewId="0">
      <selection activeCell="BL83" sqref="BL83"/>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2" t="s">
        <v>345</v>
      </c>
      <c r="DK2" s="1143"/>
      <c r="DL2" s="1143"/>
      <c r="DM2" s="1143"/>
      <c r="DN2" s="1143"/>
      <c r="DO2" s="1144"/>
      <c r="DP2" s="202"/>
      <c r="DQ2" s="1142" t="s">
        <v>346</v>
      </c>
      <c r="DR2" s="1143"/>
      <c r="DS2" s="1143"/>
      <c r="DT2" s="1143"/>
      <c r="DU2" s="1143"/>
      <c r="DV2" s="1143"/>
      <c r="DW2" s="1143"/>
      <c r="DX2" s="1143"/>
      <c r="DY2" s="1143"/>
      <c r="DZ2" s="1144"/>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5" t="s">
        <v>347</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7" t="s">
        <v>349</v>
      </c>
      <c r="B5" s="1028"/>
      <c r="C5" s="1028"/>
      <c r="D5" s="1028"/>
      <c r="E5" s="1028"/>
      <c r="F5" s="1028"/>
      <c r="G5" s="1028"/>
      <c r="H5" s="1028"/>
      <c r="I5" s="1028"/>
      <c r="J5" s="1028"/>
      <c r="K5" s="1028"/>
      <c r="L5" s="1028"/>
      <c r="M5" s="1028"/>
      <c r="N5" s="1028"/>
      <c r="O5" s="1028"/>
      <c r="P5" s="1029"/>
      <c r="Q5" s="1033" t="s">
        <v>350</v>
      </c>
      <c r="R5" s="1034"/>
      <c r="S5" s="1034"/>
      <c r="T5" s="1034"/>
      <c r="U5" s="1035"/>
      <c r="V5" s="1033" t="s">
        <v>351</v>
      </c>
      <c r="W5" s="1034"/>
      <c r="X5" s="1034"/>
      <c r="Y5" s="1034"/>
      <c r="Z5" s="1035"/>
      <c r="AA5" s="1033" t="s">
        <v>352</v>
      </c>
      <c r="AB5" s="1034"/>
      <c r="AC5" s="1034"/>
      <c r="AD5" s="1034"/>
      <c r="AE5" s="1034"/>
      <c r="AF5" s="1145" t="s">
        <v>353</v>
      </c>
      <c r="AG5" s="1034"/>
      <c r="AH5" s="1034"/>
      <c r="AI5" s="1034"/>
      <c r="AJ5" s="1049"/>
      <c r="AK5" s="1034" t="s">
        <v>354</v>
      </c>
      <c r="AL5" s="1034"/>
      <c r="AM5" s="1034"/>
      <c r="AN5" s="1034"/>
      <c r="AO5" s="1035"/>
      <c r="AP5" s="1033" t="s">
        <v>355</v>
      </c>
      <c r="AQ5" s="1034"/>
      <c r="AR5" s="1034"/>
      <c r="AS5" s="1034"/>
      <c r="AT5" s="1035"/>
      <c r="AU5" s="1033" t="s">
        <v>356</v>
      </c>
      <c r="AV5" s="1034"/>
      <c r="AW5" s="1034"/>
      <c r="AX5" s="1034"/>
      <c r="AY5" s="1049"/>
      <c r="AZ5" s="209"/>
      <c r="BA5" s="209"/>
      <c r="BB5" s="209"/>
      <c r="BC5" s="209"/>
      <c r="BD5" s="209"/>
      <c r="BE5" s="210"/>
      <c r="BF5" s="210"/>
      <c r="BG5" s="210"/>
      <c r="BH5" s="210"/>
      <c r="BI5" s="210"/>
      <c r="BJ5" s="210"/>
      <c r="BK5" s="210"/>
      <c r="BL5" s="210"/>
      <c r="BM5" s="210"/>
      <c r="BN5" s="210"/>
      <c r="BO5" s="210"/>
      <c r="BP5" s="210"/>
      <c r="BQ5" s="1027" t="s">
        <v>357</v>
      </c>
      <c r="BR5" s="1028"/>
      <c r="BS5" s="1028"/>
      <c r="BT5" s="1028"/>
      <c r="BU5" s="1028"/>
      <c r="BV5" s="1028"/>
      <c r="BW5" s="1028"/>
      <c r="BX5" s="1028"/>
      <c r="BY5" s="1028"/>
      <c r="BZ5" s="1028"/>
      <c r="CA5" s="1028"/>
      <c r="CB5" s="1028"/>
      <c r="CC5" s="1028"/>
      <c r="CD5" s="1028"/>
      <c r="CE5" s="1028"/>
      <c r="CF5" s="1028"/>
      <c r="CG5" s="1029"/>
      <c r="CH5" s="1033" t="s">
        <v>358</v>
      </c>
      <c r="CI5" s="1034"/>
      <c r="CJ5" s="1034"/>
      <c r="CK5" s="1034"/>
      <c r="CL5" s="1035"/>
      <c r="CM5" s="1033" t="s">
        <v>359</v>
      </c>
      <c r="CN5" s="1034"/>
      <c r="CO5" s="1034"/>
      <c r="CP5" s="1034"/>
      <c r="CQ5" s="1035"/>
      <c r="CR5" s="1033" t="s">
        <v>360</v>
      </c>
      <c r="CS5" s="1034"/>
      <c r="CT5" s="1034"/>
      <c r="CU5" s="1034"/>
      <c r="CV5" s="1035"/>
      <c r="CW5" s="1033" t="s">
        <v>361</v>
      </c>
      <c r="CX5" s="1034"/>
      <c r="CY5" s="1034"/>
      <c r="CZ5" s="1034"/>
      <c r="DA5" s="1035"/>
      <c r="DB5" s="1033" t="s">
        <v>362</v>
      </c>
      <c r="DC5" s="1034"/>
      <c r="DD5" s="1034"/>
      <c r="DE5" s="1034"/>
      <c r="DF5" s="1035"/>
      <c r="DG5" s="1130" t="s">
        <v>363</v>
      </c>
      <c r="DH5" s="1131"/>
      <c r="DI5" s="1131"/>
      <c r="DJ5" s="1131"/>
      <c r="DK5" s="1132"/>
      <c r="DL5" s="1130" t="s">
        <v>364</v>
      </c>
      <c r="DM5" s="1131"/>
      <c r="DN5" s="1131"/>
      <c r="DO5" s="1131"/>
      <c r="DP5" s="1132"/>
      <c r="DQ5" s="1033" t="s">
        <v>365</v>
      </c>
      <c r="DR5" s="1034"/>
      <c r="DS5" s="1034"/>
      <c r="DT5" s="1034"/>
      <c r="DU5" s="1035"/>
      <c r="DV5" s="1033" t="s">
        <v>356</v>
      </c>
      <c r="DW5" s="1034"/>
      <c r="DX5" s="1034"/>
      <c r="DY5" s="1034"/>
      <c r="DZ5" s="1049"/>
      <c r="EA5" s="207"/>
    </row>
    <row r="6" spans="1:131" s="208" customFormat="1" ht="26.25" customHeight="1" thickBot="1" x14ac:dyDescent="0.2">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46"/>
      <c r="AG6" s="1037"/>
      <c r="AH6" s="1037"/>
      <c r="AI6" s="1037"/>
      <c r="AJ6" s="1050"/>
      <c r="AK6" s="1037"/>
      <c r="AL6" s="1037"/>
      <c r="AM6" s="1037"/>
      <c r="AN6" s="1037"/>
      <c r="AO6" s="1038"/>
      <c r="AP6" s="1036"/>
      <c r="AQ6" s="1037"/>
      <c r="AR6" s="1037"/>
      <c r="AS6" s="1037"/>
      <c r="AT6" s="1038"/>
      <c r="AU6" s="1036"/>
      <c r="AV6" s="1037"/>
      <c r="AW6" s="1037"/>
      <c r="AX6" s="1037"/>
      <c r="AY6" s="1050"/>
      <c r="AZ6" s="205"/>
      <c r="BA6" s="205"/>
      <c r="BB6" s="205"/>
      <c r="BC6" s="205"/>
      <c r="BD6" s="205"/>
      <c r="BE6" s="206"/>
      <c r="BF6" s="206"/>
      <c r="BG6" s="206"/>
      <c r="BH6" s="206"/>
      <c r="BI6" s="206"/>
      <c r="BJ6" s="206"/>
      <c r="BK6" s="206"/>
      <c r="BL6" s="206"/>
      <c r="BM6" s="206"/>
      <c r="BN6" s="206"/>
      <c r="BO6" s="206"/>
      <c r="BP6" s="206"/>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33"/>
      <c r="DH6" s="1134"/>
      <c r="DI6" s="1134"/>
      <c r="DJ6" s="1134"/>
      <c r="DK6" s="1135"/>
      <c r="DL6" s="1133"/>
      <c r="DM6" s="1134"/>
      <c r="DN6" s="1134"/>
      <c r="DO6" s="1134"/>
      <c r="DP6" s="1135"/>
      <c r="DQ6" s="1036"/>
      <c r="DR6" s="1037"/>
      <c r="DS6" s="1037"/>
      <c r="DT6" s="1037"/>
      <c r="DU6" s="1038"/>
      <c r="DV6" s="1036"/>
      <c r="DW6" s="1037"/>
      <c r="DX6" s="1037"/>
      <c r="DY6" s="1037"/>
      <c r="DZ6" s="1050"/>
      <c r="EA6" s="207"/>
    </row>
    <row r="7" spans="1:131" s="208" customFormat="1" ht="26.25" customHeight="1" thickTop="1" x14ac:dyDescent="0.15">
      <c r="A7" s="211">
        <v>1</v>
      </c>
      <c r="B7" s="1082" t="s">
        <v>366</v>
      </c>
      <c r="C7" s="1083"/>
      <c r="D7" s="1083"/>
      <c r="E7" s="1083"/>
      <c r="F7" s="1083"/>
      <c r="G7" s="1083"/>
      <c r="H7" s="1083"/>
      <c r="I7" s="1083"/>
      <c r="J7" s="1083"/>
      <c r="K7" s="1083"/>
      <c r="L7" s="1083"/>
      <c r="M7" s="1083"/>
      <c r="N7" s="1083"/>
      <c r="O7" s="1083"/>
      <c r="P7" s="1084"/>
      <c r="Q7" s="1136">
        <v>31130</v>
      </c>
      <c r="R7" s="1137"/>
      <c r="S7" s="1137"/>
      <c r="T7" s="1137"/>
      <c r="U7" s="1137"/>
      <c r="V7" s="1137">
        <v>29654</v>
      </c>
      <c r="W7" s="1137"/>
      <c r="X7" s="1137"/>
      <c r="Y7" s="1137"/>
      <c r="Z7" s="1137"/>
      <c r="AA7" s="1137">
        <v>1476</v>
      </c>
      <c r="AB7" s="1137"/>
      <c r="AC7" s="1137"/>
      <c r="AD7" s="1137"/>
      <c r="AE7" s="1138"/>
      <c r="AF7" s="1139">
        <v>1229</v>
      </c>
      <c r="AG7" s="1140"/>
      <c r="AH7" s="1140"/>
      <c r="AI7" s="1140"/>
      <c r="AJ7" s="1141"/>
      <c r="AK7" s="1123">
        <v>215</v>
      </c>
      <c r="AL7" s="1124"/>
      <c r="AM7" s="1124"/>
      <c r="AN7" s="1124"/>
      <c r="AO7" s="1124"/>
      <c r="AP7" s="1124">
        <v>21334</v>
      </c>
      <c r="AQ7" s="1124"/>
      <c r="AR7" s="1124"/>
      <c r="AS7" s="1124"/>
      <c r="AT7" s="1124"/>
      <c r="AU7" s="1125"/>
      <c r="AV7" s="1125"/>
      <c r="AW7" s="1125"/>
      <c r="AX7" s="1125"/>
      <c r="AY7" s="1126"/>
      <c r="AZ7" s="205"/>
      <c r="BA7" s="205"/>
      <c r="BB7" s="205"/>
      <c r="BC7" s="205"/>
      <c r="BD7" s="205"/>
      <c r="BE7" s="206"/>
      <c r="BF7" s="206"/>
      <c r="BG7" s="206"/>
      <c r="BH7" s="206"/>
      <c r="BI7" s="206"/>
      <c r="BJ7" s="206"/>
      <c r="BK7" s="206"/>
      <c r="BL7" s="206"/>
      <c r="BM7" s="206"/>
      <c r="BN7" s="206"/>
      <c r="BO7" s="206"/>
      <c r="BP7" s="206"/>
      <c r="BQ7" s="212">
        <v>1</v>
      </c>
      <c r="BR7" s="213"/>
      <c r="BS7" s="1127"/>
      <c r="BT7" s="1128"/>
      <c r="BU7" s="1128"/>
      <c r="BV7" s="1128"/>
      <c r="BW7" s="1128"/>
      <c r="BX7" s="1128"/>
      <c r="BY7" s="1128"/>
      <c r="BZ7" s="1128"/>
      <c r="CA7" s="1128"/>
      <c r="CB7" s="1128"/>
      <c r="CC7" s="1128"/>
      <c r="CD7" s="1128"/>
      <c r="CE7" s="1128"/>
      <c r="CF7" s="1128"/>
      <c r="CG7" s="1129"/>
      <c r="CH7" s="1120"/>
      <c r="CI7" s="1121"/>
      <c r="CJ7" s="1121"/>
      <c r="CK7" s="1121"/>
      <c r="CL7" s="1122"/>
      <c r="CM7" s="1120"/>
      <c r="CN7" s="1121"/>
      <c r="CO7" s="1121"/>
      <c r="CP7" s="1121"/>
      <c r="CQ7" s="1122"/>
      <c r="CR7" s="1120"/>
      <c r="CS7" s="1121"/>
      <c r="CT7" s="1121"/>
      <c r="CU7" s="1121"/>
      <c r="CV7" s="1122"/>
      <c r="CW7" s="1120"/>
      <c r="CX7" s="1121"/>
      <c r="CY7" s="1121"/>
      <c r="CZ7" s="1121"/>
      <c r="DA7" s="1122"/>
      <c r="DB7" s="1120"/>
      <c r="DC7" s="1121"/>
      <c r="DD7" s="1121"/>
      <c r="DE7" s="1121"/>
      <c r="DF7" s="1122"/>
      <c r="DG7" s="1120"/>
      <c r="DH7" s="1121"/>
      <c r="DI7" s="1121"/>
      <c r="DJ7" s="1121"/>
      <c r="DK7" s="1122"/>
      <c r="DL7" s="1120"/>
      <c r="DM7" s="1121"/>
      <c r="DN7" s="1121"/>
      <c r="DO7" s="1121"/>
      <c r="DP7" s="1122"/>
      <c r="DQ7" s="1120"/>
      <c r="DR7" s="1121"/>
      <c r="DS7" s="1121"/>
      <c r="DT7" s="1121"/>
      <c r="DU7" s="1122"/>
      <c r="DV7" s="1147"/>
      <c r="DW7" s="1148"/>
      <c r="DX7" s="1148"/>
      <c r="DY7" s="1148"/>
      <c r="DZ7" s="1149"/>
      <c r="EA7" s="207"/>
    </row>
    <row r="8" spans="1:131" s="208" customFormat="1" ht="26.25" customHeight="1" x14ac:dyDescent="0.15">
      <c r="A8" s="214">
        <v>2</v>
      </c>
      <c r="B8" s="1069"/>
      <c r="C8" s="1070"/>
      <c r="D8" s="1070"/>
      <c r="E8" s="1070"/>
      <c r="F8" s="1070"/>
      <c r="G8" s="1070"/>
      <c r="H8" s="1070"/>
      <c r="I8" s="1070"/>
      <c r="J8" s="1070"/>
      <c r="K8" s="1070"/>
      <c r="L8" s="1070"/>
      <c r="M8" s="1070"/>
      <c r="N8" s="1070"/>
      <c r="O8" s="1070"/>
      <c r="P8" s="1071"/>
      <c r="Q8" s="1075"/>
      <c r="R8" s="1076"/>
      <c r="S8" s="1076"/>
      <c r="T8" s="1076"/>
      <c r="U8" s="1076"/>
      <c r="V8" s="1076"/>
      <c r="W8" s="1076"/>
      <c r="X8" s="1076"/>
      <c r="Y8" s="1076"/>
      <c r="Z8" s="1076"/>
      <c r="AA8" s="1076"/>
      <c r="AB8" s="1076"/>
      <c r="AC8" s="1076"/>
      <c r="AD8" s="1076"/>
      <c r="AE8" s="1077"/>
      <c r="AF8" s="1051"/>
      <c r="AG8" s="1052"/>
      <c r="AH8" s="1052"/>
      <c r="AI8" s="1052"/>
      <c r="AJ8" s="1053"/>
      <c r="AK8" s="1118"/>
      <c r="AL8" s="1119"/>
      <c r="AM8" s="1119"/>
      <c r="AN8" s="1119"/>
      <c r="AO8" s="1119"/>
      <c r="AP8" s="1119"/>
      <c r="AQ8" s="1119"/>
      <c r="AR8" s="1119"/>
      <c r="AS8" s="1119"/>
      <c r="AT8" s="1119"/>
      <c r="AU8" s="1116"/>
      <c r="AV8" s="1116"/>
      <c r="AW8" s="1116"/>
      <c r="AX8" s="1116"/>
      <c r="AY8" s="1117"/>
      <c r="AZ8" s="205"/>
      <c r="BA8" s="205"/>
      <c r="BB8" s="205"/>
      <c r="BC8" s="205"/>
      <c r="BD8" s="205"/>
      <c r="BE8" s="206"/>
      <c r="BF8" s="206"/>
      <c r="BG8" s="206"/>
      <c r="BH8" s="206"/>
      <c r="BI8" s="206"/>
      <c r="BJ8" s="206"/>
      <c r="BK8" s="206"/>
      <c r="BL8" s="206"/>
      <c r="BM8" s="206"/>
      <c r="BN8" s="206"/>
      <c r="BO8" s="206"/>
      <c r="BP8" s="206"/>
      <c r="BQ8" s="215">
        <v>2</v>
      </c>
      <c r="BR8" s="216"/>
      <c r="BS8" s="1046"/>
      <c r="BT8" s="1047"/>
      <c r="BU8" s="1047"/>
      <c r="BV8" s="1047"/>
      <c r="BW8" s="1047"/>
      <c r="BX8" s="1047"/>
      <c r="BY8" s="1047"/>
      <c r="BZ8" s="1047"/>
      <c r="CA8" s="1047"/>
      <c r="CB8" s="1047"/>
      <c r="CC8" s="1047"/>
      <c r="CD8" s="1047"/>
      <c r="CE8" s="1047"/>
      <c r="CF8" s="1047"/>
      <c r="CG8" s="1048"/>
      <c r="CH8" s="1021"/>
      <c r="CI8" s="1022"/>
      <c r="CJ8" s="1022"/>
      <c r="CK8" s="1022"/>
      <c r="CL8" s="1023"/>
      <c r="CM8" s="1021"/>
      <c r="CN8" s="1022"/>
      <c r="CO8" s="1022"/>
      <c r="CP8" s="1022"/>
      <c r="CQ8" s="1023"/>
      <c r="CR8" s="1021"/>
      <c r="CS8" s="1022"/>
      <c r="CT8" s="1022"/>
      <c r="CU8" s="1022"/>
      <c r="CV8" s="1023"/>
      <c r="CW8" s="1021"/>
      <c r="CX8" s="1022"/>
      <c r="CY8" s="1022"/>
      <c r="CZ8" s="1022"/>
      <c r="DA8" s="1023"/>
      <c r="DB8" s="1021"/>
      <c r="DC8" s="1022"/>
      <c r="DD8" s="1022"/>
      <c r="DE8" s="1022"/>
      <c r="DF8" s="1023"/>
      <c r="DG8" s="1021"/>
      <c r="DH8" s="1022"/>
      <c r="DI8" s="1022"/>
      <c r="DJ8" s="1022"/>
      <c r="DK8" s="1023"/>
      <c r="DL8" s="1021"/>
      <c r="DM8" s="1022"/>
      <c r="DN8" s="1022"/>
      <c r="DO8" s="1022"/>
      <c r="DP8" s="1023"/>
      <c r="DQ8" s="1021"/>
      <c r="DR8" s="1022"/>
      <c r="DS8" s="1022"/>
      <c r="DT8" s="1022"/>
      <c r="DU8" s="1023"/>
      <c r="DV8" s="1024"/>
      <c r="DW8" s="1025"/>
      <c r="DX8" s="1025"/>
      <c r="DY8" s="1025"/>
      <c r="DZ8" s="1026"/>
      <c r="EA8" s="207"/>
    </row>
    <row r="9" spans="1:131" s="208" customFormat="1" ht="26.25" customHeight="1" x14ac:dyDescent="0.15">
      <c r="A9" s="214">
        <v>3</v>
      </c>
      <c r="B9" s="1069"/>
      <c r="C9" s="1070"/>
      <c r="D9" s="1070"/>
      <c r="E9" s="1070"/>
      <c r="F9" s="1070"/>
      <c r="G9" s="1070"/>
      <c r="H9" s="1070"/>
      <c r="I9" s="1070"/>
      <c r="J9" s="1070"/>
      <c r="K9" s="1070"/>
      <c r="L9" s="1070"/>
      <c r="M9" s="1070"/>
      <c r="N9" s="1070"/>
      <c r="O9" s="1070"/>
      <c r="P9" s="1071"/>
      <c r="Q9" s="1075"/>
      <c r="R9" s="1076"/>
      <c r="S9" s="1076"/>
      <c r="T9" s="1076"/>
      <c r="U9" s="1076"/>
      <c r="V9" s="1076"/>
      <c r="W9" s="1076"/>
      <c r="X9" s="1076"/>
      <c r="Y9" s="1076"/>
      <c r="Z9" s="1076"/>
      <c r="AA9" s="1076"/>
      <c r="AB9" s="1076"/>
      <c r="AC9" s="1076"/>
      <c r="AD9" s="1076"/>
      <c r="AE9" s="1077"/>
      <c r="AF9" s="1051"/>
      <c r="AG9" s="1052"/>
      <c r="AH9" s="1052"/>
      <c r="AI9" s="1052"/>
      <c r="AJ9" s="1053"/>
      <c r="AK9" s="1118"/>
      <c r="AL9" s="1119"/>
      <c r="AM9" s="1119"/>
      <c r="AN9" s="1119"/>
      <c r="AO9" s="1119"/>
      <c r="AP9" s="1119"/>
      <c r="AQ9" s="1119"/>
      <c r="AR9" s="1119"/>
      <c r="AS9" s="1119"/>
      <c r="AT9" s="1119"/>
      <c r="AU9" s="1116"/>
      <c r="AV9" s="1116"/>
      <c r="AW9" s="1116"/>
      <c r="AX9" s="1116"/>
      <c r="AY9" s="1117"/>
      <c r="AZ9" s="205"/>
      <c r="BA9" s="205"/>
      <c r="BB9" s="205"/>
      <c r="BC9" s="205"/>
      <c r="BD9" s="205"/>
      <c r="BE9" s="206"/>
      <c r="BF9" s="206"/>
      <c r="BG9" s="206"/>
      <c r="BH9" s="206"/>
      <c r="BI9" s="206"/>
      <c r="BJ9" s="206"/>
      <c r="BK9" s="206"/>
      <c r="BL9" s="206"/>
      <c r="BM9" s="206"/>
      <c r="BN9" s="206"/>
      <c r="BO9" s="206"/>
      <c r="BP9" s="206"/>
      <c r="BQ9" s="215">
        <v>3</v>
      </c>
      <c r="BR9" s="216"/>
      <c r="BS9" s="1046"/>
      <c r="BT9" s="1047"/>
      <c r="BU9" s="1047"/>
      <c r="BV9" s="1047"/>
      <c r="BW9" s="1047"/>
      <c r="BX9" s="1047"/>
      <c r="BY9" s="1047"/>
      <c r="BZ9" s="1047"/>
      <c r="CA9" s="1047"/>
      <c r="CB9" s="1047"/>
      <c r="CC9" s="1047"/>
      <c r="CD9" s="1047"/>
      <c r="CE9" s="1047"/>
      <c r="CF9" s="1047"/>
      <c r="CG9" s="1048"/>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c r="DR9" s="1022"/>
      <c r="DS9" s="1022"/>
      <c r="DT9" s="1022"/>
      <c r="DU9" s="1023"/>
      <c r="DV9" s="1024"/>
      <c r="DW9" s="1025"/>
      <c r="DX9" s="1025"/>
      <c r="DY9" s="1025"/>
      <c r="DZ9" s="1026"/>
      <c r="EA9" s="207"/>
    </row>
    <row r="10" spans="1:131" s="208" customFormat="1" ht="26.25" customHeight="1" x14ac:dyDescent="0.15">
      <c r="A10" s="214">
        <v>4</v>
      </c>
      <c r="B10" s="1069"/>
      <c r="C10" s="1070"/>
      <c r="D10" s="1070"/>
      <c r="E10" s="1070"/>
      <c r="F10" s="1070"/>
      <c r="G10" s="1070"/>
      <c r="H10" s="1070"/>
      <c r="I10" s="1070"/>
      <c r="J10" s="1070"/>
      <c r="K10" s="1070"/>
      <c r="L10" s="1070"/>
      <c r="M10" s="1070"/>
      <c r="N10" s="1070"/>
      <c r="O10" s="1070"/>
      <c r="P10" s="1071"/>
      <c r="Q10" s="1075"/>
      <c r="R10" s="1076"/>
      <c r="S10" s="1076"/>
      <c r="T10" s="1076"/>
      <c r="U10" s="1076"/>
      <c r="V10" s="1076"/>
      <c r="W10" s="1076"/>
      <c r="X10" s="1076"/>
      <c r="Y10" s="1076"/>
      <c r="Z10" s="1076"/>
      <c r="AA10" s="1076"/>
      <c r="AB10" s="1076"/>
      <c r="AC10" s="1076"/>
      <c r="AD10" s="1076"/>
      <c r="AE10" s="1077"/>
      <c r="AF10" s="1051"/>
      <c r="AG10" s="1052"/>
      <c r="AH10" s="1052"/>
      <c r="AI10" s="1052"/>
      <c r="AJ10" s="1053"/>
      <c r="AK10" s="1118"/>
      <c r="AL10" s="1119"/>
      <c r="AM10" s="1119"/>
      <c r="AN10" s="1119"/>
      <c r="AO10" s="1119"/>
      <c r="AP10" s="1119"/>
      <c r="AQ10" s="1119"/>
      <c r="AR10" s="1119"/>
      <c r="AS10" s="1119"/>
      <c r="AT10" s="1119"/>
      <c r="AU10" s="1116"/>
      <c r="AV10" s="1116"/>
      <c r="AW10" s="1116"/>
      <c r="AX10" s="1116"/>
      <c r="AY10" s="1117"/>
      <c r="AZ10" s="205"/>
      <c r="BA10" s="205"/>
      <c r="BB10" s="205"/>
      <c r="BC10" s="205"/>
      <c r="BD10" s="205"/>
      <c r="BE10" s="206"/>
      <c r="BF10" s="206"/>
      <c r="BG10" s="206"/>
      <c r="BH10" s="206"/>
      <c r="BI10" s="206"/>
      <c r="BJ10" s="206"/>
      <c r="BK10" s="206"/>
      <c r="BL10" s="206"/>
      <c r="BM10" s="206"/>
      <c r="BN10" s="206"/>
      <c r="BO10" s="206"/>
      <c r="BP10" s="206"/>
      <c r="BQ10" s="215">
        <v>4</v>
      </c>
      <c r="BR10" s="216"/>
      <c r="BS10" s="1046"/>
      <c r="BT10" s="1047"/>
      <c r="BU10" s="1047"/>
      <c r="BV10" s="1047"/>
      <c r="BW10" s="1047"/>
      <c r="BX10" s="1047"/>
      <c r="BY10" s="1047"/>
      <c r="BZ10" s="1047"/>
      <c r="CA10" s="1047"/>
      <c r="CB10" s="1047"/>
      <c r="CC10" s="1047"/>
      <c r="CD10" s="1047"/>
      <c r="CE10" s="1047"/>
      <c r="CF10" s="1047"/>
      <c r="CG10" s="1048"/>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07"/>
    </row>
    <row r="11" spans="1:131" s="208" customFormat="1" ht="26.25" customHeight="1" x14ac:dyDescent="0.15">
      <c r="A11" s="214">
        <v>5</v>
      </c>
      <c r="B11" s="1069"/>
      <c r="C11" s="1070"/>
      <c r="D11" s="1070"/>
      <c r="E11" s="1070"/>
      <c r="F11" s="1070"/>
      <c r="G11" s="1070"/>
      <c r="H11" s="1070"/>
      <c r="I11" s="1070"/>
      <c r="J11" s="1070"/>
      <c r="K11" s="1070"/>
      <c r="L11" s="1070"/>
      <c r="M11" s="1070"/>
      <c r="N11" s="1070"/>
      <c r="O11" s="1070"/>
      <c r="P11" s="1071"/>
      <c r="Q11" s="1075"/>
      <c r="R11" s="1076"/>
      <c r="S11" s="1076"/>
      <c r="T11" s="1076"/>
      <c r="U11" s="1076"/>
      <c r="V11" s="1076"/>
      <c r="W11" s="1076"/>
      <c r="X11" s="1076"/>
      <c r="Y11" s="1076"/>
      <c r="Z11" s="1076"/>
      <c r="AA11" s="1076"/>
      <c r="AB11" s="1076"/>
      <c r="AC11" s="1076"/>
      <c r="AD11" s="1076"/>
      <c r="AE11" s="1077"/>
      <c r="AF11" s="1051"/>
      <c r="AG11" s="1052"/>
      <c r="AH11" s="1052"/>
      <c r="AI11" s="1052"/>
      <c r="AJ11" s="1053"/>
      <c r="AK11" s="1118"/>
      <c r="AL11" s="1119"/>
      <c r="AM11" s="1119"/>
      <c r="AN11" s="1119"/>
      <c r="AO11" s="1119"/>
      <c r="AP11" s="1119"/>
      <c r="AQ11" s="1119"/>
      <c r="AR11" s="1119"/>
      <c r="AS11" s="1119"/>
      <c r="AT11" s="1119"/>
      <c r="AU11" s="1116"/>
      <c r="AV11" s="1116"/>
      <c r="AW11" s="1116"/>
      <c r="AX11" s="1116"/>
      <c r="AY11" s="1117"/>
      <c r="AZ11" s="205"/>
      <c r="BA11" s="205"/>
      <c r="BB11" s="205"/>
      <c r="BC11" s="205"/>
      <c r="BD11" s="205"/>
      <c r="BE11" s="206"/>
      <c r="BF11" s="206"/>
      <c r="BG11" s="206"/>
      <c r="BH11" s="206"/>
      <c r="BI11" s="206"/>
      <c r="BJ11" s="206"/>
      <c r="BK11" s="206"/>
      <c r="BL11" s="206"/>
      <c r="BM11" s="206"/>
      <c r="BN11" s="206"/>
      <c r="BO11" s="206"/>
      <c r="BP11" s="206"/>
      <c r="BQ11" s="215">
        <v>5</v>
      </c>
      <c r="BR11" s="216"/>
      <c r="BS11" s="1046"/>
      <c r="BT11" s="1047"/>
      <c r="BU11" s="1047"/>
      <c r="BV11" s="1047"/>
      <c r="BW11" s="1047"/>
      <c r="BX11" s="1047"/>
      <c r="BY11" s="1047"/>
      <c r="BZ11" s="1047"/>
      <c r="CA11" s="1047"/>
      <c r="CB11" s="1047"/>
      <c r="CC11" s="1047"/>
      <c r="CD11" s="1047"/>
      <c r="CE11" s="1047"/>
      <c r="CF11" s="1047"/>
      <c r="CG11" s="1048"/>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07"/>
    </row>
    <row r="12" spans="1:131" s="208" customFormat="1" ht="26.25" customHeight="1" x14ac:dyDescent="0.15">
      <c r="A12" s="214">
        <v>6</v>
      </c>
      <c r="B12" s="1069"/>
      <c r="C12" s="1070"/>
      <c r="D12" s="1070"/>
      <c r="E12" s="1070"/>
      <c r="F12" s="1070"/>
      <c r="G12" s="1070"/>
      <c r="H12" s="1070"/>
      <c r="I12" s="1070"/>
      <c r="J12" s="1070"/>
      <c r="K12" s="1070"/>
      <c r="L12" s="1070"/>
      <c r="M12" s="1070"/>
      <c r="N12" s="1070"/>
      <c r="O12" s="1070"/>
      <c r="P12" s="1071"/>
      <c r="Q12" s="1075"/>
      <c r="R12" s="1076"/>
      <c r="S12" s="1076"/>
      <c r="T12" s="1076"/>
      <c r="U12" s="1076"/>
      <c r="V12" s="1076"/>
      <c r="W12" s="1076"/>
      <c r="X12" s="1076"/>
      <c r="Y12" s="1076"/>
      <c r="Z12" s="1076"/>
      <c r="AA12" s="1076"/>
      <c r="AB12" s="1076"/>
      <c r="AC12" s="1076"/>
      <c r="AD12" s="1076"/>
      <c r="AE12" s="1077"/>
      <c r="AF12" s="1051"/>
      <c r="AG12" s="1052"/>
      <c r="AH12" s="1052"/>
      <c r="AI12" s="1052"/>
      <c r="AJ12" s="1053"/>
      <c r="AK12" s="1118"/>
      <c r="AL12" s="1119"/>
      <c r="AM12" s="1119"/>
      <c r="AN12" s="1119"/>
      <c r="AO12" s="1119"/>
      <c r="AP12" s="1119"/>
      <c r="AQ12" s="1119"/>
      <c r="AR12" s="1119"/>
      <c r="AS12" s="1119"/>
      <c r="AT12" s="1119"/>
      <c r="AU12" s="1116"/>
      <c r="AV12" s="1116"/>
      <c r="AW12" s="1116"/>
      <c r="AX12" s="1116"/>
      <c r="AY12" s="1117"/>
      <c r="AZ12" s="205"/>
      <c r="BA12" s="205"/>
      <c r="BB12" s="205"/>
      <c r="BC12" s="205"/>
      <c r="BD12" s="205"/>
      <c r="BE12" s="206"/>
      <c r="BF12" s="206"/>
      <c r="BG12" s="206"/>
      <c r="BH12" s="206"/>
      <c r="BI12" s="206"/>
      <c r="BJ12" s="206"/>
      <c r="BK12" s="206"/>
      <c r="BL12" s="206"/>
      <c r="BM12" s="206"/>
      <c r="BN12" s="206"/>
      <c r="BO12" s="206"/>
      <c r="BP12" s="206"/>
      <c r="BQ12" s="215">
        <v>6</v>
      </c>
      <c r="BR12" s="216"/>
      <c r="BS12" s="1046"/>
      <c r="BT12" s="1047"/>
      <c r="BU12" s="1047"/>
      <c r="BV12" s="1047"/>
      <c r="BW12" s="1047"/>
      <c r="BX12" s="1047"/>
      <c r="BY12" s="1047"/>
      <c r="BZ12" s="1047"/>
      <c r="CA12" s="1047"/>
      <c r="CB12" s="1047"/>
      <c r="CC12" s="1047"/>
      <c r="CD12" s="1047"/>
      <c r="CE12" s="1047"/>
      <c r="CF12" s="1047"/>
      <c r="CG12" s="1048"/>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07"/>
    </row>
    <row r="13" spans="1:131" s="208" customFormat="1" ht="26.25" customHeight="1" x14ac:dyDescent="0.15">
      <c r="A13" s="214">
        <v>7</v>
      </c>
      <c r="B13" s="1069"/>
      <c r="C13" s="1070"/>
      <c r="D13" s="1070"/>
      <c r="E13" s="1070"/>
      <c r="F13" s="1070"/>
      <c r="G13" s="1070"/>
      <c r="H13" s="1070"/>
      <c r="I13" s="1070"/>
      <c r="J13" s="1070"/>
      <c r="K13" s="1070"/>
      <c r="L13" s="1070"/>
      <c r="M13" s="1070"/>
      <c r="N13" s="1070"/>
      <c r="O13" s="1070"/>
      <c r="P13" s="1071"/>
      <c r="Q13" s="1075"/>
      <c r="R13" s="1076"/>
      <c r="S13" s="1076"/>
      <c r="T13" s="1076"/>
      <c r="U13" s="1076"/>
      <c r="V13" s="1076"/>
      <c r="W13" s="1076"/>
      <c r="X13" s="1076"/>
      <c r="Y13" s="1076"/>
      <c r="Z13" s="1076"/>
      <c r="AA13" s="1076"/>
      <c r="AB13" s="1076"/>
      <c r="AC13" s="1076"/>
      <c r="AD13" s="1076"/>
      <c r="AE13" s="1077"/>
      <c r="AF13" s="1051"/>
      <c r="AG13" s="1052"/>
      <c r="AH13" s="1052"/>
      <c r="AI13" s="1052"/>
      <c r="AJ13" s="1053"/>
      <c r="AK13" s="1118"/>
      <c r="AL13" s="1119"/>
      <c r="AM13" s="1119"/>
      <c r="AN13" s="1119"/>
      <c r="AO13" s="1119"/>
      <c r="AP13" s="1119"/>
      <c r="AQ13" s="1119"/>
      <c r="AR13" s="1119"/>
      <c r="AS13" s="1119"/>
      <c r="AT13" s="1119"/>
      <c r="AU13" s="1116"/>
      <c r="AV13" s="1116"/>
      <c r="AW13" s="1116"/>
      <c r="AX13" s="1116"/>
      <c r="AY13" s="1117"/>
      <c r="AZ13" s="205"/>
      <c r="BA13" s="205"/>
      <c r="BB13" s="205"/>
      <c r="BC13" s="205"/>
      <c r="BD13" s="205"/>
      <c r="BE13" s="206"/>
      <c r="BF13" s="206"/>
      <c r="BG13" s="206"/>
      <c r="BH13" s="206"/>
      <c r="BI13" s="206"/>
      <c r="BJ13" s="206"/>
      <c r="BK13" s="206"/>
      <c r="BL13" s="206"/>
      <c r="BM13" s="206"/>
      <c r="BN13" s="206"/>
      <c r="BO13" s="206"/>
      <c r="BP13" s="206"/>
      <c r="BQ13" s="215">
        <v>7</v>
      </c>
      <c r="BR13" s="216"/>
      <c r="BS13" s="1046"/>
      <c r="BT13" s="1047"/>
      <c r="BU13" s="1047"/>
      <c r="BV13" s="1047"/>
      <c r="BW13" s="1047"/>
      <c r="BX13" s="1047"/>
      <c r="BY13" s="1047"/>
      <c r="BZ13" s="1047"/>
      <c r="CA13" s="1047"/>
      <c r="CB13" s="1047"/>
      <c r="CC13" s="1047"/>
      <c r="CD13" s="1047"/>
      <c r="CE13" s="1047"/>
      <c r="CF13" s="1047"/>
      <c r="CG13" s="1048"/>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07"/>
    </row>
    <row r="14" spans="1:131" s="208" customFormat="1" ht="26.25" customHeight="1" x14ac:dyDescent="0.15">
      <c r="A14" s="214">
        <v>8</v>
      </c>
      <c r="B14" s="1069"/>
      <c r="C14" s="1070"/>
      <c r="D14" s="1070"/>
      <c r="E14" s="1070"/>
      <c r="F14" s="1070"/>
      <c r="G14" s="1070"/>
      <c r="H14" s="1070"/>
      <c r="I14" s="1070"/>
      <c r="J14" s="1070"/>
      <c r="K14" s="1070"/>
      <c r="L14" s="1070"/>
      <c r="M14" s="1070"/>
      <c r="N14" s="1070"/>
      <c r="O14" s="1070"/>
      <c r="P14" s="1071"/>
      <c r="Q14" s="1075"/>
      <c r="R14" s="1076"/>
      <c r="S14" s="1076"/>
      <c r="T14" s="1076"/>
      <c r="U14" s="1076"/>
      <c r="V14" s="1076"/>
      <c r="W14" s="1076"/>
      <c r="X14" s="1076"/>
      <c r="Y14" s="1076"/>
      <c r="Z14" s="1076"/>
      <c r="AA14" s="1076"/>
      <c r="AB14" s="1076"/>
      <c r="AC14" s="1076"/>
      <c r="AD14" s="1076"/>
      <c r="AE14" s="1077"/>
      <c r="AF14" s="1051"/>
      <c r="AG14" s="1052"/>
      <c r="AH14" s="1052"/>
      <c r="AI14" s="1052"/>
      <c r="AJ14" s="1053"/>
      <c r="AK14" s="1118"/>
      <c r="AL14" s="1119"/>
      <c r="AM14" s="1119"/>
      <c r="AN14" s="1119"/>
      <c r="AO14" s="1119"/>
      <c r="AP14" s="1119"/>
      <c r="AQ14" s="1119"/>
      <c r="AR14" s="1119"/>
      <c r="AS14" s="1119"/>
      <c r="AT14" s="1119"/>
      <c r="AU14" s="1116"/>
      <c r="AV14" s="1116"/>
      <c r="AW14" s="1116"/>
      <c r="AX14" s="1116"/>
      <c r="AY14" s="1117"/>
      <c r="AZ14" s="205"/>
      <c r="BA14" s="205"/>
      <c r="BB14" s="205"/>
      <c r="BC14" s="205"/>
      <c r="BD14" s="205"/>
      <c r="BE14" s="206"/>
      <c r="BF14" s="206"/>
      <c r="BG14" s="206"/>
      <c r="BH14" s="206"/>
      <c r="BI14" s="206"/>
      <c r="BJ14" s="206"/>
      <c r="BK14" s="206"/>
      <c r="BL14" s="206"/>
      <c r="BM14" s="206"/>
      <c r="BN14" s="206"/>
      <c r="BO14" s="206"/>
      <c r="BP14" s="206"/>
      <c r="BQ14" s="215">
        <v>8</v>
      </c>
      <c r="BR14" s="216"/>
      <c r="BS14" s="1046"/>
      <c r="BT14" s="1047"/>
      <c r="BU14" s="1047"/>
      <c r="BV14" s="1047"/>
      <c r="BW14" s="1047"/>
      <c r="BX14" s="1047"/>
      <c r="BY14" s="1047"/>
      <c r="BZ14" s="1047"/>
      <c r="CA14" s="1047"/>
      <c r="CB14" s="1047"/>
      <c r="CC14" s="1047"/>
      <c r="CD14" s="1047"/>
      <c r="CE14" s="1047"/>
      <c r="CF14" s="1047"/>
      <c r="CG14" s="1048"/>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07"/>
    </row>
    <row r="15" spans="1:131" s="208" customFormat="1" ht="26.25" customHeight="1" x14ac:dyDescent="0.15">
      <c r="A15" s="214">
        <v>9</v>
      </c>
      <c r="B15" s="1069"/>
      <c r="C15" s="1070"/>
      <c r="D15" s="1070"/>
      <c r="E15" s="1070"/>
      <c r="F15" s="1070"/>
      <c r="G15" s="1070"/>
      <c r="H15" s="1070"/>
      <c r="I15" s="1070"/>
      <c r="J15" s="1070"/>
      <c r="K15" s="1070"/>
      <c r="L15" s="1070"/>
      <c r="M15" s="1070"/>
      <c r="N15" s="1070"/>
      <c r="O15" s="1070"/>
      <c r="P15" s="1071"/>
      <c r="Q15" s="1075"/>
      <c r="R15" s="1076"/>
      <c r="S15" s="1076"/>
      <c r="T15" s="1076"/>
      <c r="U15" s="1076"/>
      <c r="V15" s="1076"/>
      <c r="W15" s="1076"/>
      <c r="X15" s="1076"/>
      <c r="Y15" s="1076"/>
      <c r="Z15" s="1076"/>
      <c r="AA15" s="1076"/>
      <c r="AB15" s="1076"/>
      <c r="AC15" s="1076"/>
      <c r="AD15" s="1076"/>
      <c r="AE15" s="1077"/>
      <c r="AF15" s="1051"/>
      <c r="AG15" s="1052"/>
      <c r="AH15" s="1052"/>
      <c r="AI15" s="1052"/>
      <c r="AJ15" s="1053"/>
      <c r="AK15" s="1118"/>
      <c r="AL15" s="1119"/>
      <c r="AM15" s="1119"/>
      <c r="AN15" s="1119"/>
      <c r="AO15" s="1119"/>
      <c r="AP15" s="1119"/>
      <c r="AQ15" s="1119"/>
      <c r="AR15" s="1119"/>
      <c r="AS15" s="1119"/>
      <c r="AT15" s="1119"/>
      <c r="AU15" s="1116"/>
      <c r="AV15" s="1116"/>
      <c r="AW15" s="1116"/>
      <c r="AX15" s="1116"/>
      <c r="AY15" s="1117"/>
      <c r="AZ15" s="205"/>
      <c r="BA15" s="205"/>
      <c r="BB15" s="205"/>
      <c r="BC15" s="205"/>
      <c r="BD15" s="205"/>
      <c r="BE15" s="206"/>
      <c r="BF15" s="206"/>
      <c r="BG15" s="206"/>
      <c r="BH15" s="206"/>
      <c r="BI15" s="206"/>
      <c r="BJ15" s="206"/>
      <c r="BK15" s="206"/>
      <c r="BL15" s="206"/>
      <c r="BM15" s="206"/>
      <c r="BN15" s="206"/>
      <c r="BO15" s="206"/>
      <c r="BP15" s="206"/>
      <c r="BQ15" s="215">
        <v>9</v>
      </c>
      <c r="BR15" s="216"/>
      <c r="BS15" s="1046"/>
      <c r="BT15" s="1047"/>
      <c r="BU15" s="1047"/>
      <c r="BV15" s="1047"/>
      <c r="BW15" s="1047"/>
      <c r="BX15" s="1047"/>
      <c r="BY15" s="1047"/>
      <c r="BZ15" s="1047"/>
      <c r="CA15" s="1047"/>
      <c r="CB15" s="1047"/>
      <c r="CC15" s="1047"/>
      <c r="CD15" s="1047"/>
      <c r="CE15" s="1047"/>
      <c r="CF15" s="1047"/>
      <c r="CG15" s="1048"/>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07"/>
    </row>
    <row r="16" spans="1:131" s="208" customFormat="1" ht="26.25" customHeight="1" x14ac:dyDescent="0.15">
      <c r="A16" s="214">
        <v>10</v>
      </c>
      <c r="B16" s="1069"/>
      <c r="C16" s="1070"/>
      <c r="D16" s="1070"/>
      <c r="E16" s="1070"/>
      <c r="F16" s="1070"/>
      <c r="G16" s="1070"/>
      <c r="H16" s="1070"/>
      <c r="I16" s="1070"/>
      <c r="J16" s="1070"/>
      <c r="K16" s="1070"/>
      <c r="L16" s="1070"/>
      <c r="M16" s="1070"/>
      <c r="N16" s="1070"/>
      <c r="O16" s="1070"/>
      <c r="P16" s="1071"/>
      <c r="Q16" s="1075"/>
      <c r="R16" s="1076"/>
      <c r="S16" s="1076"/>
      <c r="T16" s="1076"/>
      <c r="U16" s="1076"/>
      <c r="V16" s="1076"/>
      <c r="W16" s="1076"/>
      <c r="X16" s="1076"/>
      <c r="Y16" s="1076"/>
      <c r="Z16" s="1076"/>
      <c r="AA16" s="1076"/>
      <c r="AB16" s="1076"/>
      <c r="AC16" s="1076"/>
      <c r="AD16" s="1076"/>
      <c r="AE16" s="1077"/>
      <c r="AF16" s="1051"/>
      <c r="AG16" s="1052"/>
      <c r="AH16" s="1052"/>
      <c r="AI16" s="1052"/>
      <c r="AJ16" s="1053"/>
      <c r="AK16" s="1118"/>
      <c r="AL16" s="1119"/>
      <c r="AM16" s="1119"/>
      <c r="AN16" s="1119"/>
      <c r="AO16" s="1119"/>
      <c r="AP16" s="1119"/>
      <c r="AQ16" s="1119"/>
      <c r="AR16" s="1119"/>
      <c r="AS16" s="1119"/>
      <c r="AT16" s="1119"/>
      <c r="AU16" s="1116"/>
      <c r="AV16" s="1116"/>
      <c r="AW16" s="1116"/>
      <c r="AX16" s="1116"/>
      <c r="AY16" s="1117"/>
      <c r="AZ16" s="205"/>
      <c r="BA16" s="205"/>
      <c r="BB16" s="205"/>
      <c r="BC16" s="205"/>
      <c r="BD16" s="205"/>
      <c r="BE16" s="206"/>
      <c r="BF16" s="206"/>
      <c r="BG16" s="206"/>
      <c r="BH16" s="206"/>
      <c r="BI16" s="206"/>
      <c r="BJ16" s="206"/>
      <c r="BK16" s="206"/>
      <c r="BL16" s="206"/>
      <c r="BM16" s="206"/>
      <c r="BN16" s="206"/>
      <c r="BO16" s="206"/>
      <c r="BP16" s="206"/>
      <c r="BQ16" s="215">
        <v>10</v>
      </c>
      <c r="BR16" s="216"/>
      <c r="BS16" s="1046"/>
      <c r="BT16" s="1047"/>
      <c r="BU16" s="1047"/>
      <c r="BV16" s="1047"/>
      <c r="BW16" s="1047"/>
      <c r="BX16" s="1047"/>
      <c r="BY16" s="1047"/>
      <c r="BZ16" s="1047"/>
      <c r="CA16" s="1047"/>
      <c r="CB16" s="1047"/>
      <c r="CC16" s="1047"/>
      <c r="CD16" s="1047"/>
      <c r="CE16" s="1047"/>
      <c r="CF16" s="1047"/>
      <c r="CG16" s="1048"/>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07"/>
    </row>
    <row r="17" spans="1:131" s="208" customFormat="1" ht="26.25" customHeight="1" x14ac:dyDescent="0.15">
      <c r="A17" s="214">
        <v>11</v>
      </c>
      <c r="B17" s="1069"/>
      <c r="C17" s="1070"/>
      <c r="D17" s="1070"/>
      <c r="E17" s="1070"/>
      <c r="F17" s="1070"/>
      <c r="G17" s="1070"/>
      <c r="H17" s="1070"/>
      <c r="I17" s="1070"/>
      <c r="J17" s="1070"/>
      <c r="K17" s="1070"/>
      <c r="L17" s="1070"/>
      <c r="M17" s="1070"/>
      <c r="N17" s="1070"/>
      <c r="O17" s="1070"/>
      <c r="P17" s="1071"/>
      <c r="Q17" s="1075"/>
      <c r="R17" s="1076"/>
      <c r="S17" s="1076"/>
      <c r="T17" s="1076"/>
      <c r="U17" s="1076"/>
      <c r="V17" s="1076"/>
      <c r="W17" s="1076"/>
      <c r="X17" s="1076"/>
      <c r="Y17" s="1076"/>
      <c r="Z17" s="1076"/>
      <c r="AA17" s="1076"/>
      <c r="AB17" s="1076"/>
      <c r="AC17" s="1076"/>
      <c r="AD17" s="1076"/>
      <c r="AE17" s="1077"/>
      <c r="AF17" s="1051"/>
      <c r="AG17" s="1052"/>
      <c r="AH17" s="1052"/>
      <c r="AI17" s="1052"/>
      <c r="AJ17" s="1053"/>
      <c r="AK17" s="1118"/>
      <c r="AL17" s="1119"/>
      <c r="AM17" s="1119"/>
      <c r="AN17" s="1119"/>
      <c r="AO17" s="1119"/>
      <c r="AP17" s="1119"/>
      <c r="AQ17" s="1119"/>
      <c r="AR17" s="1119"/>
      <c r="AS17" s="1119"/>
      <c r="AT17" s="1119"/>
      <c r="AU17" s="1116"/>
      <c r="AV17" s="1116"/>
      <c r="AW17" s="1116"/>
      <c r="AX17" s="1116"/>
      <c r="AY17" s="1117"/>
      <c r="AZ17" s="205"/>
      <c r="BA17" s="205"/>
      <c r="BB17" s="205"/>
      <c r="BC17" s="205"/>
      <c r="BD17" s="205"/>
      <c r="BE17" s="206"/>
      <c r="BF17" s="206"/>
      <c r="BG17" s="206"/>
      <c r="BH17" s="206"/>
      <c r="BI17" s="206"/>
      <c r="BJ17" s="206"/>
      <c r="BK17" s="206"/>
      <c r="BL17" s="206"/>
      <c r="BM17" s="206"/>
      <c r="BN17" s="206"/>
      <c r="BO17" s="206"/>
      <c r="BP17" s="206"/>
      <c r="BQ17" s="215">
        <v>11</v>
      </c>
      <c r="BR17" s="216"/>
      <c r="BS17" s="1046"/>
      <c r="BT17" s="1047"/>
      <c r="BU17" s="1047"/>
      <c r="BV17" s="1047"/>
      <c r="BW17" s="1047"/>
      <c r="BX17" s="1047"/>
      <c r="BY17" s="1047"/>
      <c r="BZ17" s="1047"/>
      <c r="CA17" s="1047"/>
      <c r="CB17" s="1047"/>
      <c r="CC17" s="1047"/>
      <c r="CD17" s="1047"/>
      <c r="CE17" s="1047"/>
      <c r="CF17" s="1047"/>
      <c r="CG17" s="1048"/>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07"/>
    </row>
    <row r="18" spans="1:131" s="208" customFormat="1" ht="26.25" customHeight="1" x14ac:dyDescent="0.15">
      <c r="A18" s="214">
        <v>12</v>
      </c>
      <c r="B18" s="1069"/>
      <c r="C18" s="1070"/>
      <c r="D18" s="1070"/>
      <c r="E18" s="1070"/>
      <c r="F18" s="1070"/>
      <c r="G18" s="1070"/>
      <c r="H18" s="1070"/>
      <c r="I18" s="1070"/>
      <c r="J18" s="1070"/>
      <c r="K18" s="1070"/>
      <c r="L18" s="1070"/>
      <c r="M18" s="1070"/>
      <c r="N18" s="1070"/>
      <c r="O18" s="1070"/>
      <c r="P18" s="1071"/>
      <c r="Q18" s="1075"/>
      <c r="R18" s="1076"/>
      <c r="S18" s="1076"/>
      <c r="T18" s="1076"/>
      <c r="U18" s="1076"/>
      <c r="V18" s="1076"/>
      <c r="W18" s="1076"/>
      <c r="X18" s="1076"/>
      <c r="Y18" s="1076"/>
      <c r="Z18" s="1076"/>
      <c r="AA18" s="1076"/>
      <c r="AB18" s="1076"/>
      <c r="AC18" s="1076"/>
      <c r="AD18" s="1076"/>
      <c r="AE18" s="1077"/>
      <c r="AF18" s="1051"/>
      <c r="AG18" s="1052"/>
      <c r="AH18" s="1052"/>
      <c r="AI18" s="1052"/>
      <c r="AJ18" s="1053"/>
      <c r="AK18" s="1118"/>
      <c r="AL18" s="1119"/>
      <c r="AM18" s="1119"/>
      <c r="AN18" s="1119"/>
      <c r="AO18" s="1119"/>
      <c r="AP18" s="1119"/>
      <c r="AQ18" s="1119"/>
      <c r="AR18" s="1119"/>
      <c r="AS18" s="1119"/>
      <c r="AT18" s="1119"/>
      <c r="AU18" s="1116"/>
      <c r="AV18" s="1116"/>
      <c r="AW18" s="1116"/>
      <c r="AX18" s="1116"/>
      <c r="AY18" s="1117"/>
      <c r="AZ18" s="205"/>
      <c r="BA18" s="205"/>
      <c r="BB18" s="205"/>
      <c r="BC18" s="205"/>
      <c r="BD18" s="205"/>
      <c r="BE18" s="206"/>
      <c r="BF18" s="206"/>
      <c r="BG18" s="206"/>
      <c r="BH18" s="206"/>
      <c r="BI18" s="206"/>
      <c r="BJ18" s="206"/>
      <c r="BK18" s="206"/>
      <c r="BL18" s="206"/>
      <c r="BM18" s="206"/>
      <c r="BN18" s="206"/>
      <c r="BO18" s="206"/>
      <c r="BP18" s="206"/>
      <c r="BQ18" s="215">
        <v>12</v>
      </c>
      <c r="BR18" s="216"/>
      <c r="BS18" s="1046"/>
      <c r="BT18" s="1047"/>
      <c r="BU18" s="1047"/>
      <c r="BV18" s="1047"/>
      <c r="BW18" s="1047"/>
      <c r="BX18" s="1047"/>
      <c r="BY18" s="1047"/>
      <c r="BZ18" s="1047"/>
      <c r="CA18" s="1047"/>
      <c r="CB18" s="1047"/>
      <c r="CC18" s="1047"/>
      <c r="CD18" s="1047"/>
      <c r="CE18" s="1047"/>
      <c r="CF18" s="1047"/>
      <c r="CG18" s="1048"/>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07"/>
    </row>
    <row r="19" spans="1:131" s="208" customFormat="1" ht="26.25" customHeight="1" x14ac:dyDescent="0.15">
      <c r="A19" s="214">
        <v>13</v>
      </c>
      <c r="B19" s="1069"/>
      <c r="C19" s="1070"/>
      <c r="D19" s="1070"/>
      <c r="E19" s="1070"/>
      <c r="F19" s="1070"/>
      <c r="G19" s="1070"/>
      <c r="H19" s="1070"/>
      <c r="I19" s="1070"/>
      <c r="J19" s="1070"/>
      <c r="K19" s="1070"/>
      <c r="L19" s="1070"/>
      <c r="M19" s="1070"/>
      <c r="N19" s="1070"/>
      <c r="O19" s="1070"/>
      <c r="P19" s="1071"/>
      <c r="Q19" s="1075"/>
      <c r="R19" s="1076"/>
      <c r="S19" s="1076"/>
      <c r="T19" s="1076"/>
      <c r="U19" s="1076"/>
      <c r="V19" s="1076"/>
      <c r="W19" s="1076"/>
      <c r="X19" s="1076"/>
      <c r="Y19" s="1076"/>
      <c r="Z19" s="1076"/>
      <c r="AA19" s="1076"/>
      <c r="AB19" s="1076"/>
      <c r="AC19" s="1076"/>
      <c r="AD19" s="1076"/>
      <c r="AE19" s="1077"/>
      <c r="AF19" s="1051"/>
      <c r="AG19" s="1052"/>
      <c r="AH19" s="1052"/>
      <c r="AI19" s="1052"/>
      <c r="AJ19" s="1053"/>
      <c r="AK19" s="1118"/>
      <c r="AL19" s="1119"/>
      <c r="AM19" s="1119"/>
      <c r="AN19" s="1119"/>
      <c r="AO19" s="1119"/>
      <c r="AP19" s="1119"/>
      <c r="AQ19" s="1119"/>
      <c r="AR19" s="1119"/>
      <c r="AS19" s="1119"/>
      <c r="AT19" s="1119"/>
      <c r="AU19" s="1116"/>
      <c r="AV19" s="1116"/>
      <c r="AW19" s="1116"/>
      <c r="AX19" s="1116"/>
      <c r="AY19" s="1117"/>
      <c r="AZ19" s="205"/>
      <c r="BA19" s="205"/>
      <c r="BB19" s="205"/>
      <c r="BC19" s="205"/>
      <c r="BD19" s="205"/>
      <c r="BE19" s="206"/>
      <c r="BF19" s="206"/>
      <c r="BG19" s="206"/>
      <c r="BH19" s="206"/>
      <c r="BI19" s="206"/>
      <c r="BJ19" s="206"/>
      <c r="BK19" s="206"/>
      <c r="BL19" s="206"/>
      <c r="BM19" s="206"/>
      <c r="BN19" s="206"/>
      <c r="BO19" s="206"/>
      <c r="BP19" s="206"/>
      <c r="BQ19" s="215">
        <v>13</v>
      </c>
      <c r="BR19" s="216"/>
      <c r="BS19" s="1046"/>
      <c r="BT19" s="1047"/>
      <c r="BU19" s="1047"/>
      <c r="BV19" s="1047"/>
      <c r="BW19" s="1047"/>
      <c r="BX19" s="1047"/>
      <c r="BY19" s="1047"/>
      <c r="BZ19" s="1047"/>
      <c r="CA19" s="1047"/>
      <c r="CB19" s="1047"/>
      <c r="CC19" s="1047"/>
      <c r="CD19" s="1047"/>
      <c r="CE19" s="1047"/>
      <c r="CF19" s="1047"/>
      <c r="CG19" s="1048"/>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07"/>
    </row>
    <row r="20" spans="1:131" s="208" customFormat="1" ht="26.25" customHeight="1" x14ac:dyDescent="0.15">
      <c r="A20" s="214">
        <v>14</v>
      </c>
      <c r="B20" s="1069"/>
      <c r="C20" s="1070"/>
      <c r="D20" s="1070"/>
      <c r="E20" s="1070"/>
      <c r="F20" s="1070"/>
      <c r="G20" s="1070"/>
      <c r="H20" s="1070"/>
      <c r="I20" s="1070"/>
      <c r="J20" s="1070"/>
      <c r="K20" s="1070"/>
      <c r="L20" s="1070"/>
      <c r="M20" s="1070"/>
      <c r="N20" s="1070"/>
      <c r="O20" s="1070"/>
      <c r="P20" s="1071"/>
      <c r="Q20" s="1075"/>
      <c r="R20" s="1076"/>
      <c r="S20" s="1076"/>
      <c r="T20" s="1076"/>
      <c r="U20" s="1076"/>
      <c r="V20" s="1076"/>
      <c r="W20" s="1076"/>
      <c r="X20" s="1076"/>
      <c r="Y20" s="1076"/>
      <c r="Z20" s="1076"/>
      <c r="AA20" s="1076"/>
      <c r="AB20" s="1076"/>
      <c r="AC20" s="1076"/>
      <c r="AD20" s="1076"/>
      <c r="AE20" s="1077"/>
      <c r="AF20" s="1051"/>
      <c r="AG20" s="1052"/>
      <c r="AH20" s="1052"/>
      <c r="AI20" s="1052"/>
      <c r="AJ20" s="1053"/>
      <c r="AK20" s="1118"/>
      <c r="AL20" s="1119"/>
      <c r="AM20" s="1119"/>
      <c r="AN20" s="1119"/>
      <c r="AO20" s="1119"/>
      <c r="AP20" s="1119"/>
      <c r="AQ20" s="1119"/>
      <c r="AR20" s="1119"/>
      <c r="AS20" s="1119"/>
      <c r="AT20" s="1119"/>
      <c r="AU20" s="1116"/>
      <c r="AV20" s="1116"/>
      <c r="AW20" s="1116"/>
      <c r="AX20" s="1116"/>
      <c r="AY20" s="1117"/>
      <c r="AZ20" s="205"/>
      <c r="BA20" s="205"/>
      <c r="BB20" s="205"/>
      <c r="BC20" s="205"/>
      <c r="BD20" s="205"/>
      <c r="BE20" s="206"/>
      <c r="BF20" s="206"/>
      <c r="BG20" s="206"/>
      <c r="BH20" s="206"/>
      <c r="BI20" s="206"/>
      <c r="BJ20" s="206"/>
      <c r="BK20" s="206"/>
      <c r="BL20" s="206"/>
      <c r="BM20" s="206"/>
      <c r="BN20" s="206"/>
      <c r="BO20" s="206"/>
      <c r="BP20" s="206"/>
      <c r="BQ20" s="215">
        <v>14</v>
      </c>
      <c r="BR20" s="216"/>
      <c r="BS20" s="1046"/>
      <c r="BT20" s="1047"/>
      <c r="BU20" s="1047"/>
      <c r="BV20" s="1047"/>
      <c r="BW20" s="1047"/>
      <c r="BX20" s="1047"/>
      <c r="BY20" s="1047"/>
      <c r="BZ20" s="1047"/>
      <c r="CA20" s="1047"/>
      <c r="CB20" s="1047"/>
      <c r="CC20" s="1047"/>
      <c r="CD20" s="1047"/>
      <c r="CE20" s="1047"/>
      <c r="CF20" s="1047"/>
      <c r="CG20" s="1048"/>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07"/>
    </row>
    <row r="21" spans="1:131" s="208" customFormat="1" ht="26.25" customHeight="1" thickBot="1" x14ac:dyDescent="0.2">
      <c r="A21" s="214">
        <v>15</v>
      </c>
      <c r="B21" s="1069"/>
      <c r="C21" s="1070"/>
      <c r="D21" s="1070"/>
      <c r="E21" s="1070"/>
      <c r="F21" s="1070"/>
      <c r="G21" s="1070"/>
      <c r="H21" s="1070"/>
      <c r="I21" s="1070"/>
      <c r="J21" s="1070"/>
      <c r="K21" s="1070"/>
      <c r="L21" s="1070"/>
      <c r="M21" s="1070"/>
      <c r="N21" s="1070"/>
      <c r="O21" s="1070"/>
      <c r="P21" s="1071"/>
      <c r="Q21" s="1075"/>
      <c r="R21" s="1076"/>
      <c r="S21" s="1076"/>
      <c r="T21" s="1076"/>
      <c r="U21" s="1076"/>
      <c r="V21" s="1076"/>
      <c r="W21" s="1076"/>
      <c r="X21" s="1076"/>
      <c r="Y21" s="1076"/>
      <c r="Z21" s="1076"/>
      <c r="AA21" s="1076"/>
      <c r="AB21" s="1076"/>
      <c r="AC21" s="1076"/>
      <c r="AD21" s="1076"/>
      <c r="AE21" s="1077"/>
      <c r="AF21" s="1051"/>
      <c r="AG21" s="1052"/>
      <c r="AH21" s="1052"/>
      <c r="AI21" s="1052"/>
      <c r="AJ21" s="1053"/>
      <c r="AK21" s="1118"/>
      <c r="AL21" s="1119"/>
      <c r="AM21" s="1119"/>
      <c r="AN21" s="1119"/>
      <c r="AO21" s="1119"/>
      <c r="AP21" s="1119"/>
      <c r="AQ21" s="1119"/>
      <c r="AR21" s="1119"/>
      <c r="AS21" s="1119"/>
      <c r="AT21" s="1119"/>
      <c r="AU21" s="1116"/>
      <c r="AV21" s="1116"/>
      <c r="AW21" s="1116"/>
      <c r="AX21" s="1116"/>
      <c r="AY21" s="1117"/>
      <c r="AZ21" s="205"/>
      <c r="BA21" s="205"/>
      <c r="BB21" s="205"/>
      <c r="BC21" s="205"/>
      <c r="BD21" s="205"/>
      <c r="BE21" s="206"/>
      <c r="BF21" s="206"/>
      <c r="BG21" s="206"/>
      <c r="BH21" s="206"/>
      <c r="BI21" s="206"/>
      <c r="BJ21" s="206"/>
      <c r="BK21" s="206"/>
      <c r="BL21" s="206"/>
      <c r="BM21" s="206"/>
      <c r="BN21" s="206"/>
      <c r="BO21" s="206"/>
      <c r="BP21" s="206"/>
      <c r="BQ21" s="215">
        <v>15</v>
      </c>
      <c r="BR21" s="216"/>
      <c r="BS21" s="1046"/>
      <c r="BT21" s="1047"/>
      <c r="BU21" s="1047"/>
      <c r="BV21" s="1047"/>
      <c r="BW21" s="1047"/>
      <c r="BX21" s="1047"/>
      <c r="BY21" s="1047"/>
      <c r="BZ21" s="1047"/>
      <c r="CA21" s="1047"/>
      <c r="CB21" s="1047"/>
      <c r="CC21" s="1047"/>
      <c r="CD21" s="1047"/>
      <c r="CE21" s="1047"/>
      <c r="CF21" s="1047"/>
      <c r="CG21" s="1048"/>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07"/>
    </row>
    <row r="22" spans="1:131" s="208" customFormat="1" ht="26.25" customHeight="1" x14ac:dyDescent="0.15">
      <c r="A22" s="214">
        <v>16</v>
      </c>
      <c r="B22" s="1069"/>
      <c r="C22" s="1070"/>
      <c r="D22" s="1070"/>
      <c r="E22" s="1070"/>
      <c r="F22" s="1070"/>
      <c r="G22" s="1070"/>
      <c r="H22" s="1070"/>
      <c r="I22" s="1070"/>
      <c r="J22" s="1070"/>
      <c r="K22" s="1070"/>
      <c r="L22" s="1070"/>
      <c r="M22" s="1070"/>
      <c r="N22" s="1070"/>
      <c r="O22" s="1070"/>
      <c r="P22" s="1071"/>
      <c r="Q22" s="1113"/>
      <c r="R22" s="1114"/>
      <c r="S22" s="1114"/>
      <c r="T22" s="1114"/>
      <c r="U22" s="1114"/>
      <c r="V22" s="1114"/>
      <c r="W22" s="1114"/>
      <c r="X22" s="1114"/>
      <c r="Y22" s="1114"/>
      <c r="Z22" s="1114"/>
      <c r="AA22" s="1114"/>
      <c r="AB22" s="1114"/>
      <c r="AC22" s="1114"/>
      <c r="AD22" s="1114"/>
      <c r="AE22" s="1115"/>
      <c r="AF22" s="1051"/>
      <c r="AG22" s="1052"/>
      <c r="AH22" s="1052"/>
      <c r="AI22" s="1052"/>
      <c r="AJ22" s="1053"/>
      <c r="AK22" s="1109"/>
      <c r="AL22" s="1110"/>
      <c r="AM22" s="1110"/>
      <c r="AN22" s="1110"/>
      <c r="AO22" s="1110"/>
      <c r="AP22" s="1110"/>
      <c r="AQ22" s="1110"/>
      <c r="AR22" s="1110"/>
      <c r="AS22" s="1110"/>
      <c r="AT22" s="1110"/>
      <c r="AU22" s="1111"/>
      <c r="AV22" s="1111"/>
      <c r="AW22" s="1111"/>
      <c r="AX22" s="1111"/>
      <c r="AY22" s="1112"/>
      <c r="AZ22" s="1067" t="s">
        <v>367</v>
      </c>
      <c r="BA22" s="1067"/>
      <c r="BB22" s="1067"/>
      <c r="BC22" s="1067"/>
      <c r="BD22" s="1068"/>
      <c r="BE22" s="206"/>
      <c r="BF22" s="206"/>
      <c r="BG22" s="206"/>
      <c r="BH22" s="206"/>
      <c r="BI22" s="206"/>
      <c r="BJ22" s="206"/>
      <c r="BK22" s="206"/>
      <c r="BL22" s="206"/>
      <c r="BM22" s="206"/>
      <c r="BN22" s="206"/>
      <c r="BO22" s="206"/>
      <c r="BP22" s="206"/>
      <c r="BQ22" s="215">
        <v>16</v>
      </c>
      <c r="BR22" s="216"/>
      <c r="BS22" s="1046"/>
      <c r="BT22" s="1047"/>
      <c r="BU22" s="1047"/>
      <c r="BV22" s="1047"/>
      <c r="BW22" s="1047"/>
      <c r="BX22" s="1047"/>
      <c r="BY22" s="1047"/>
      <c r="BZ22" s="1047"/>
      <c r="CA22" s="1047"/>
      <c r="CB22" s="1047"/>
      <c r="CC22" s="1047"/>
      <c r="CD22" s="1047"/>
      <c r="CE22" s="1047"/>
      <c r="CF22" s="1047"/>
      <c r="CG22" s="1048"/>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100">
        <f>SUM(Q7:U22)</f>
        <v>31130</v>
      </c>
      <c r="R23" s="1101"/>
      <c r="S23" s="1101"/>
      <c r="T23" s="1101"/>
      <c r="U23" s="1101"/>
      <c r="V23" s="1101">
        <f t="shared" ref="V23" si="0">SUM(V7:Z22)</f>
        <v>29654</v>
      </c>
      <c r="W23" s="1101"/>
      <c r="X23" s="1101"/>
      <c r="Y23" s="1101"/>
      <c r="Z23" s="1101"/>
      <c r="AA23" s="1101">
        <f t="shared" ref="AA23" si="1">SUM(AA7:AE22)</f>
        <v>1476</v>
      </c>
      <c r="AB23" s="1101"/>
      <c r="AC23" s="1101"/>
      <c r="AD23" s="1101"/>
      <c r="AE23" s="1102"/>
      <c r="AF23" s="1103">
        <v>1083</v>
      </c>
      <c r="AG23" s="1101"/>
      <c r="AH23" s="1101"/>
      <c r="AI23" s="1101"/>
      <c r="AJ23" s="1104"/>
      <c r="AK23" s="1105"/>
      <c r="AL23" s="1106"/>
      <c r="AM23" s="1106"/>
      <c r="AN23" s="1106"/>
      <c r="AO23" s="1106"/>
      <c r="AP23" s="1101">
        <f>SUM(AP7:AT22)</f>
        <v>21334</v>
      </c>
      <c r="AQ23" s="1101"/>
      <c r="AR23" s="1101"/>
      <c r="AS23" s="1101"/>
      <c r="AT23" s="1101"/>
      <c r="AU23" s="1107"/>
      <c r="AV23" s="1107"/>
      <c r="AW23" s="1107"/>
      <c r="AX23" s="1107"/>
      <c r="AY23" s="1108"/>
      <c r="AZ23" s="1097" t="s">
        <v>370</v>
      </c>
      <c r="BA23" s="1098"/>
      <c r="BB23" s="1098"/>
      <c r="BC23" s="1098"/>
      <c r="BD23" s="1099"/>
      <c r="BE23" s="206"/>
      <c r="BF23" s="206"/>
      <c r="BG23" s="206"/>
      <c r="BH23" s="206"/>
      <c r="BI23" s="206"/>
      <c r="BJ23" s="206"/>
      <c r="BK23" s="206"/>
      <c r="BL23" s="206"/>
      <c r="BM23" s="206"/>
      <c r="BN23" s="206"/>
      <c r="BO23" s="206"/>
      <c r="BP23" s="206"/>
      <c r="BQ23" s="215">
        <v>17</v>
      </c>
      <c r="BR23" s="216"/>
      <c r="BS23" s="1046"/>
      <c r="BT23" s="1047"/>
      <c r="BU23" s="1047"/>
      <c r="BV23" s="1047"/>
      <c r="BW23" s="1047"/>
      <c r="BX23" s="1047"/>
      <c r="BY23" s="1047"/>
      <c r="BZ23" s="1047"/>
      <c r="CA23" s="1047"/>
      <c r="CB23" s="1047"/>
      <c r="CC23" s="1047"/>
      <c r="CD23" s="1047"/>
      <c r="CE23" s="1047"/>
      <c r="CF23" s="1047"/>
      <c r="CG23" s="1048"/>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07"/>
    </row>
    <row r="24" spans="1:131" s="208" customFormat="1" ht="26.25" customHeight="1" x14ac:dyDescent="0.15">
      <c r="A24" s="1096" t="s">
        <v>371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05"/>
      <c r="BA24" s="205"/>
      <c r="BB24" s="205"/>
      <c r="BC24" s="205"/>
      <c r="BD24" s="205"/>
      <c r="BE24" s="206"/>
      <c r="BF24" s="206"/>
      <c r="BG24" s="206"/>
      <c r="BH24" s="206"/>
      <c r="BI24" s="206"/>
      <c r="BJ24" s="206"/>
      <c r="BK24" s="206"/>
      <c r="BL24" s="206"/>
      <c r="BM24" s="206"/>
      <c r="BN24" s="206"/>
      <c r="BO24" s="206"/>
      <c r="BP24" s="206"/>
      <c r="BQ24" s="215">
        <v>18</v>
      </c>
      <c r="BR24" s="216"/>
      <c r="BS24" s="1046"/>
      <c r="BT24" s="1047"/>
      <c r="BU24" s="1047"/>
      <c r="BV24" s="1047"/>
      <c r="BW24" s="1047"/>
      <c r="BX24" s="1047"/>
      <c r="BY24" s="1047"/>
      <c r="BZ24" s="1047"/>
      <c r="CA24" s="1047"/>
      <c r="CB24" s="1047"/>
      <c r="CC24" s="1047"/>
      <c r="CD24" s="1047"/>
      <c r="CE24" s="1047"/>
      <c r="CF24" s="1047"/>
      <c r="CG24" s="1048"/>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07"/>
    </row>
    <row r="25" spans="1:131" s="200" customFormat="1" ht="26.25" customHeight="1" thickBot="1" x14ac:dyDescent="0.2">
      <c r="A25" s="1095" t="s">
        <v>372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05"/>
      <c r="BK25" s="205"/>
      <c r="BL25" s="205"/>
      <c r="BM25" s="205"/>
      <c r="BN25" s="205"/>
      <c r="BO25" s="218"/>
      <c r="BP25" s="218"/>
      <c r="BQ25" s="215">
        <v>19</v>
      </c>
      <c r="BR25" s="216"/>
      <c r="BS25" s="1046"/>
      <c r="BT25" s="1047"/>
      <c r="BU25" s="1047"/>
      <c r="BV25" s="1047"/>
      <c r="BW25" s="1047"/>
      <c r="BX25" s="1047"/>
      <c r="BY25" s="1047"/>
      <c r="BZ25" s="1047"/>
      <c r="CA25" s="1047"/>
      <c r="CB25" s="1047"/>
      <c r="CC25" s="1047"/>
      <c r="CD25" s="1047"/>
      <c r="CE25" s="1047"/>
      <c r="CF25" s="1047"/>
      <c r="CG25" s="1048"/>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199"/>
    </row>
    <row r="26" spans="1:131" s="200" customFormat="1" ht="26.25" customHeight="1" x14ac:dyDescent="0.15">
      <c r="A26" s="1027" t="s">
        <v>349</v>
      </c>
      <c r="B26" s="1028"/>
      <c r="C26" s="1028"/>
      <c r="D26" s="1028"/>
      <c r="E26" s="1028"/>
      <c r="F26" s="1028"/>
      <c r="G26" s="1028"/>
      <c r="H26" s="1028"/>
      <c r="I26" s="1028"/>
      <c r="J26" s="1028"/>
      <c r="K26" s="1028"/>
      <c r="L26" s="1028"/>
      <c r="M26" s="1028"/>
      <c r="N26" s="1028"/>
      <c r="O26" s="1028"/>
      <c r="P26" s="1029"/>
      <c r="Q26" s="1033" t="s">
        <v>373</v>
      </c>
      <c r="R26" s="1034"/>
      <c r="S26" s="1034"/>
      <c r="T26" s="1034"/>
      <c r="U26" s="1035"/>
      <c r="V26" s="1033" t="s">
        <v>374</v>
      </c>
      <c r="W26" s="1034"/>
      <c r="X26" s="1034"/>
      <c r="Y26" s="1034"/>
      <c r="Z26" s="1035"/>
      <c r="AA26" s="1033" t="s">
        <v>375</v>
      </c>
      <c r="AB26" s="1034"/>
      <c r="AC26" s="1034"/>
      <c r="AD26" s="1034"/>
      <c r="AE26" s="1034"/>
      <c r="AF26" s="1091" t="s">
        <v>376</v>
      </c>
      <c r="AG26" s="1040"/>
      <c r="AH26" s="1040"/>
      <c r="AI26" s="1040"/>
      <c r="AJ26" s="1092"/>
      <c r="AK26" s="1034" t="s">
        <v>377</v>
      </c>
      <c r="AL26" s="1034"/>
      <c r="AM26" s="1034"/>
      <c r="AN26" s="1034"/>
      <c r="AO26" s="1035"/>
      <c r="AP26" s="1033" t="s">
        <v>378</v>
      </c>
      <c r="AQ26" s="1034"/>
      <c r="AR26" s="1034"/>
      <c r="AS26" s="1034"/>
      <c r="AT26" s="1035"/>
      <c r="AU26" s="1033" t="s">
        <v>379</v>
      </c>
      <c r="AV26" s="1034"/>
      <c r="AW26" s="1034"/>
      <c r="AX26" s="1034"/>
      <c r="AY26" s="1035"/>
      <c r="AZ26" s="1033" t="s">
        <v>380</v>
      </c>
      <c r="BA26" s="1034"/>
      <c r="BB26" s="1034"/>
      <c r="BC26" s="1034"/>
      <c r="BD26" s="1035"/>
      <c r="BE26" s="1033" t="s">
        <v>356</v>
      </c>
      <c r="BF26" s="1034"/>
      <c r="BG26" s="1034"/>
      <c r="BH26" s="1034"/>
      <c r="BI26" s="1049"/>
      <c r="BJ26" s="205"/>
      <c r="BK26" s="205"/>
      <c r="BL26" s="205"/>
      <c r="BM26" s="205"/>
      <c r="BN26" s="205"/>
      <c r="BO26" s="218"/>
      <c r="BP26" s="218"/>
      <c r="BQ26" s="215">
        <v>20</v>
      </c>
      <c r="BR26" s="216"/>
      <c r="BS26" s="1046"/>
      <c r="BT26" s="1047"/>
      <c r="BU26" s="1047"/>
      <c r="BV26" s="1047"/>
      <c r="BW26" s="1047"/>
      <c r="BX26" s="1047"/>
      <c r="BY26" s="1047"/>
      <c r="BZ26" s="1047"/>
      <c r="CA26" s="1047"/>
      <c r="CB26" s="1047"/>
      <c r="CC26" s="1047"/>
      <c r="CD26" s="1047"/>
      <c r="CE26" s="1047"/>
      <c r="CF26" s="1047"/>
      <c r="CG26" s="1048"/>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199"/>
    </row>
    <row r="27" spans="1:131" s="200" customFormat="1" ht="26.25" customHeight="1" thickBot="1" x14ac:dyDescent="0.2">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3"/>
      <c r="AG27" s="1043"/>
      <c r="AH27" s="1043"/>
      <c r="AI27" s="1043"/>
      <c r="AJ27" s="1094"/>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50"/>
      <c r="BJ27" s="205"/>
      <c r="BK27" s="205"/>
      <c r="BL27" s="205"/>
      <c r="BM27" s="205"/>
      <c r="BN27" s="205"/>
      <c r="BO27" s="218"/>
      <c r="BP27" s="218"/>
      <c r="BQ27" s="215">
        <v>21</v>
      </c>
      <c r="BR27" s="216"/>
      <c r="BS27" s="1046"/>
      <c r="BT27" s="1047"/>
      <c r="BU27" s="1047"/>
      <c r="BV27" s="1047"/>
      <c r="BW27" s="1047"/>
      <c r="BX27" s="1047"/>
      <c r="BY27" s="1047"/>
      <c r="BZ27" s="1047"/>
      <c r="CA27" s="1047"/>
      <c r="CB27" s="1047"/>
      <c r="CC27" s="1047"/>
      <c r="CD27" s="1047"/>
      <c r="CE27" s="1047"/>
      <c r="CF27" s="1047"/>
      <c r="CG27" s="1048"/>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199"/>
    </row>
    <row r="28" spans="1:131" s="200" customFormat="1" ht="26.25" customHeight="1" thickTop="1" x14ac:dyDescent="0.15">
      <c r="A28" s="219">
        <v>1</v>
      </c>
      <c r="B28" s="1082" t="s">
        <v>381</v>
      </c>
      <c r="C28" s="1083"/>
      <c r="D28" s="1083"/>
      <c r="E28" s="1083"/>
      <c r="F28" s="1083"/>
      <c r="G28" s="1083"/>
      <c r="H28" s="1083"/>
      <c r="I28" s="1083"/>
      <c r="J28" s="1083"/>
      <c r="K28" s="1083"/>
      <c r="L28" s="1083"/>
      <c r="M28" s="1083"/>
      <c r="N28" s="1083"/>
      <c r="O28" s="1083"/>
      <c r="P28" s="1084"/>
      <c r="Q28" s="1085">
        <v>8158</v>
      </c>
      <c r="R28" s="1086"/>
      <c r="S28" s="1086"/>
      <c r="T28" s="1086"/>
      <c r="U28" s="1086"/>
      <c r="V28" s="1086">
        <v>8152</v>
      </c>
      <c r="W28" s="1086"/>
      <c r="X28" s="1086"/>
      <c r="Y28" s="1086"/>
      <c r="Z28" s="1086"/>
      <c r="AA28" s="1086">
        <v>6</v>
      </c>
      <c r="AB28" s="1086"/>
      <c r="AC28" s="1086"/>
      <c r="AD28" s="1086"/>
      <c r="AE28" s="1087"/>
      <c r="AF28" s="1088">
        <v>6</v>
      </c>
      <c r="AG28" s="1086"/>
      <c r="AH28" s="1086"/>
      <c r="AI28" s="1086"/>
      <c r="AJ28" s="1089"/>
      <c r="AK28" s="1090">
        <v>679</v>
      </c>
      <c r="AL28" s="1078"/>
      <c r="AM28" s="1078"/>
      <c r="AN28" s="1078"/>
      <c r="AO28" s="1078"/>
      <c r="AP28" s="1078">
        <v>0</v>
      </c>
      <c r="AQ28" s="1078"/>
      <c r="AR28" s="1078"/>
      <c r="AS28" s="1078"/>
      <c r="AT28" s="1078"/>
      <c r="AU28" s="1078">
        <v>0</v>
      </c>
      <c r="AV28" s="1078"/>
      <c r="AW28" s="1078"/>
      <c r="AX28" s="1078"/>
      <c r="AY28" s="1078"/>
      <c r="AZ28" s="1079"/>
      <c r="BA28" s="1079"/>
      <c r="BB28" s="1079"/>
      <c r="BC28" s="1079"/>
      <c r="BD28" s="1079"/>
      <c r="BE28" s="1080"/>
      <c r="BF28" s="1080"/>
      <c r="BG28" s="1080"/>
      <c r="BH28" s="1080"/>
      <c r="BI28" s="1081"/>
      <c r="BJ28" s="205"/>
      <c r="BK28" s="205"/>
      <c r="BL28" s="205"/>
      <c r="BM28" s="205"/>
      <c r="BN28" s="205"/>
      <c r="BO28" s="218"/>
      <c r="BP28" s="218"/>
      <c r="BQ28" s="215">
        <v>22</v>
      </c>
      <c r="BR28" s="216"/>
      <c r="BS28" s="1046"/>
      <c r="BT28" s="1047"/>
      <c r="BU28" s="1047"/>
      <c r="BV28" s="1047"/>
      <c r="BW28" s="1047"/>
      <c r="BX28" s="1047"/>
      <c r="BY28" s="1047"/>
      <c r="BZ28" s="1047"/>
      <c r="CA28" s="1047"/>
      <c r="CB28" s="1047"/>
      <c r="CC28" s="1047"/>
      <c r="CD28" s="1047"/>
      <c r="CE28" s="1047"/>
      <c r="CF28" s="1047"/>
      <c r="CG28" s="1048"/>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199"/>
    </row>
    <row r="29" spans="1:131" s="200" customFormat="1" ht="26.25" customHeight="1" x14ac:dyDescent="0.15">
      <c r="A29" s="219">
        <v>2</v>
      </c>
      <c r="B29" s="1069" t="s">
        <v>382</v>
      </c>
      <c r="C29" s="1070"/>
      <c r="D29" s="1070"/>
      <c r="E29" s="1070"/>
      <c r="F29" s="1070"/>
      <c r="G29" s="1070"/>
      <c r="H29" s="1070"/>
      <c r="I29" s="1070"/>
      <c r="J29" s="1070"/>
      <c r="K29" s="1070"/>
      <c r="L29" s="1070"/>
      <c r="M29" s="1070"/>
      <c r="N29" s="1070"/>
      <c r="O29" s="1070"/>
      <c r="P29" s="1071"/>
      <c r="Q29" s="1075">
        <v>486</v>
      </c>
      <c r="R29" s="1076"/>
      <c r="S29" s="1076"/>
      <c r="T29" s="1076"/>
      <c r="U29" s="1076"/>
      <c r="V29" s="1076">
        <v>485</v>
      </c>
      <c r="W29" s="1076"/>
      <c r="X29" s="1076"/>
      <c r="Y29" s="1076"/>
      <c r="Z29" s="1076"/>
      <c r="AA29" s="1076">
        <v>1</v>
      </c>
      <c r="AB29" s="1076"/>
      <c r="AC29" s="1076"/>
      <c r="AD29" s="1076"/>
      <c r="AE29" s="1077"/>
      <c r="AF29" s="1051">
        <v>1</v>
      </c>
      <c r="AG29" s="1052"/>
      <c r="AH29" s="1052"/>
      <c r="AI29" s="1052"/>
      <c r="AJ29" s="1053"/>
      <c r="AK29" s="1009">
        <v>194</v>
      </c>
      <c r="AL29" s="1000"/>
      <c r="AM29" s="1000"/>
      <c r="AN29" s="1000"/>
      <c r="AO29" s="1000"/>
      <c r="AP29" s="1000">
        <v>0</v>
      </c>
      <c r="AQ29" s="1000"/>
      <c r="AR29" s="1000"/>
      <c r="AS29" s="1000"/>
      <c r="AT29" s="1000"/>
      <c r="AU29" s="1000">
        <v>0</v>
      </c>
      <c r="AV29" s="1000"/>
      <c r="AW29" s="1000"/>
      <c r="AX29" s="1000"/>
      <c r="AY29" s="1000"/>
      <c r="AZ29" s="1074"/>
      <c r="BA29" s="1074"/>
      <c r="BB29" s="1074"/>
      <c r="BC29" s="1074"/>
      <c r="BD29" s="1074"/>
      <c r="BE29" s="1064"/>
      <c r="BF29" s="1064"/>
      <c r="BG29" s="1064"/>
      <c r="BH29" s="1064"/>
      <c r="BI29" s="1065"/>
      <c r="BJ29" s="205"/>
      <c r="BK29" s="205"/>
      <c r="BL29" s="205"/>
      <c r="BM29" s="205"/>
      <c r="BN29" s="205"/>
      <c r="BO29" s="218"/>
      <c r="BP29" s="218"/>
      <c r="BQ29" s="215">
        <v>23</v>
      </c>
      <c r="BR29" s="216"/>
      <c r="BS29" s="1046"/>
      <c r="BT29" s="1047"/>
      <c r="BU29" s="1047"/>
      <c r="BV29" s="1047"/>
      <c r="BW29" s="1047"/>
      <c r="BX29" s="1047"/>
      <c r="BY29" s="1047"/>
      <c r="BZ29" s="1047"/>
      <c r="CA29" s="1047"/>
      <c r="CB29" s="1047"/>
      <c r="CC29" s="1047"/>
      <c r="CD29" s="1047"/>
      <c r="CE29" s="1047"/>
      <c r="CF29" s="1047"/>
      <c r="CG29" s="1048"/>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199"/>
    </row>
    <row r="30" spans="1:131" s="200" customFormat="1" ht="26.25" customHeight="1" x14ac:dyDescent="0.15">
      <c r="A30" s="219">
        <v>3</v>
      </c>
      <c r="B30" s="1069" t="s">
        <v>383</v>
      </c>
      <c r="C30" s="1070"/>
      <c r="D30" s="1070"/>
      <c r="E30" s="1070"/>
      <c r="F30" s="1070"/>
      <c r="G30" s="1070"/>
      <c r="H30" s="1070"/>
      <c r="I30" s="1070"/>
      <c r="J30" s="1070"/>
      <c r="K30" s="1070"/>
      <c r="L30" s="1070"/>
      <c r="M30" s="1070"/>
      <c r="N30" s="1070"/>
      <c r="O30" s="1070"/>
      <c r="P30" s="1071"/>
      <c r="Q30" s="1075">
        <v>517</v>
      </c>
      <c r="R30" s="1076"/>
      <c r="S30" s="1076"/>
      <c r="T30" s="1076"/>
      <c r="U30" s="1076"/>
      <c r="V30" s="1076">
        <v>442</v>
      </c>
      <c r="W30" s="1076"/>
      <c r="X30" s="1076"/>
      <c r="Y30" s="1076"/>
      <c r="Z30" s="1076"/>
      <c r="AA30" s="1076">
        <v>75</v>
      </c>
      <c r="AB30" s="1076"/>
      <c r="AC30" s="1076"/>
      <c r="AD30" s="1076"/>
      <c r="AE30" s="1077"/>
      <c r="AF30" s="1051">
        <v>1160</v>
      </c>
      <c r="AG30" s="1052"/>
      <c r="AH30" s="1052"/>
      <c r="AI30" s="1052"/>
      <c r="AJ30" s="1053"/>
      <c r="AK30" s="1009">
        <v>61</v>
      </c>
      <c r="AL30" s="1000"/>
      <c r="AM30" s="1000"/>
      <c r="AN30" s="1000"/>
      <c r="AO30" s="1000"/>
      <c r="AP30" s="1000">
        <v>1763</v>
      </c>
      <c r="AQ30" s="1000"/>
      <c r="AR30" s="1000"/>
      <c r="AS30" s="1000"/>
      <c r="AT30" s="1000"/>
      <c r="AU30" s="1000">
        <v>330</v>
      </c>
      <c r="AV30" s="1000"/>
      <c r="AW30" s="1000"/>
      <c r="AX30" s="1000"/>
      <c r="AY30" s="1000"/>
      <c r="AZ30" s="1074"/>
      <c r="BA30" s="1074"/>
      <c r="BB30" s="1074"/>
      <c r="BC30" s="1074"/>
      <c r="BD30" s="1074"/>
      <c r="BE30" s="1064" t="s">
        <v>384</v>
      </c>
      <c r="BF30" s="1064"/>
      <c r="BG30" s="1064"/>
      <c r="BH30" s="1064"/>
      <c r="BI30" s="1065"/>
      <c r="BJ30" s="205"/>
      <c r="BK30" s="205"/>
      <c r="BL30" s="205"/>
      <c r="BM30" s="205"/>
      <c r="BN30" s="205"/>
      <c r="BO30" s="218"/>
      <c r="BP30" s="218"/>
      <c r="BQ30" s="215">
        <v>24</v>
      </c>
      <c r="BR30" s="216"/>
      <c r="BS30" s="1046"/>
      <c r="BT30" s="1047"/>
      <c r="BU30" s="1047"/>
      <c r="BV30" s="1047"/>
      <c r="BW30" s="1047"/>
      <c r="BX30" s="1047"/>
      <c r="BY30" s="1047"/>
      <c r="BZ30" s="1047"/>
      <c r="CA30" s="1047"/>
      <c r="CB30" s="1047"/>
      <c r="CC30" s="1047"/>
      <c r="CD30" s="1047"/>
      <c r="CE30" s="1047"/>
      <c r="CF30" s="1047"/>
      <c r="CG30" s="1048"/>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199"/>
    </row>
    <row r="31" spans="1:131" s="200" customFormat="1" ht="26.25" customHeight="1" x14ac:dyDescent="0.15">
      <c r="A31" s="219">
        <v>4</v>
      </c>
      <c r="B31" s="1069" t="s">
        <v>385</v>
      </c>
      <c r="C31" s="1070"/>
      <c r="D31" s="1070"/>
      <c r="E31" s="1070"/>
      <c r="F31" s="1070"/>
      <c r="G31" s="1070"/>
      <c r="H31" s="1070"/>
      <c r="I31" s="1070"/>
      <c r="J31" s="1070"/>
      <c r="K31" s="1070"/>
      <c r="L31" s="1070"/>
      <c r="M31" s="1070"/>
      <c r="N31" s="1070"/>
      <c r="O31" s="1070"/>
      <c r="P31" s="1071"/>
      <c r="Q31" s="1075">
        <v>768</v>
      </c>
      <c r="R31" s="1076"/>
      <c r="S31" s="1076"/>
      <c r="T31" s="1076"/>
      <c r="U31" s="1076"/>
      <c r="V31" s="1076">
        <v>714</v>
      </c>
      <c r="W31" s="1076"/>
      <c r="X31" s="1076"/>
      <c r="Y31" s="1076"/>
      <c r="Z31" s="1076"/>
      <c r="AA31" s="1076">
        <v>54</v>
      </c>
      <c r="AB31" s="1076"/>
      <c r="AC31" s="1076"/>
      <c r="AD31" s="1076"/>
      <c r="AE31" s="1077"/>
      <c r="AF31" s="1051">
        <v>54</v>
      </c>
      <c r="AG31" s="1052"/>
      <c r="AH31" s="1052"/>
      <c r="AI31" s="1052"/>
      <c r="AJ31" s="1053"/>
      <c r="AK31" s="1009">
        <v>370</v>
      </c>
      <c r="AL31" s="1000"/>
      <c r="AM31" s="1000"/>
      <c r="AN31" s="1000"/>
      <c r="AO31" s="1000"/>
      <c r="AP31" s="1000">
        <v>2845</v>
      </c>
      <c r="AQ31" s="1000"/>
      <c r="AR31" s="1000"/>
      <c r="AS31" s="1000"/>
      <c r="AT31" s="1000"/>
      <c r="AU31" s="1000">
        <v>1957</v>
      </c>
      <c r="AV31" s="1000"/>
      <c r="AW31" s="1000"/>
      <c r="AX31" s="1000"/>
      <c r="AY31" s="1000"/>
      <c r="AZ31" s="1074"/>
      <c r="BA31" s="1074"/>
      <c r="BB31" s="1074"/>
      <c r="BC31" s="1074"/>
      <c r="BD31" s="1074"/>
      <c r="BE31" s="1064" t="s">
        <v>386</v>
      </c>
      <c r="BF31" s="1064"/>
      <c r="BG31" s="1064"/>
      <c r="BH31" s="1064"/>
      <c r="BI31" s="1065"/>
      <c r="BJ31" s="205"/>
      <c r="BK31" s="205"/>
      <c r="BL31" s="205"/>
      <c r="BM31" s="205"/>
      <c r="BN31" s="205"/>
      <c r="BO31" s="218"/>
      <c r="BP31" s="218"/>
      <c r="BQ31" s="215">
        <v>25</v>
      </c>
      <c r="BR31" s="216"/>
      <c r="BS31" s="1046"/>
      <c r="BT31" s="1047"/>
      <c r="BU31" s="1047"/>
      <c r="BV31" s="1047"/>
      <c r="BW31" s="1047"/>
      <c r="BX31" s="1047"/>
      <c r="BY31" s="1047"/>
      <c r="BZ31" s="1047"/>
      <c r="CA31" s="1047"/>
      <c r="CB31" s="1047"/>
      <c r="CC31" s="1047"/>
      <c r="CD31" s="1047"/>
      <c r="CE31" s="1047"/>
      <c r="CF31" s="1047"/>
      <c r="CG31" s="1048"/>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199"/>
    </row>
    <row r="32" spans="1:131" s="200" customFormat="1" ht="26.25" customHeight="1" x14ac:dyDescent="0.15">
      <c r="A32" s="219">
        <v>5</v>
      </c>
      <c r="B32" s="1069" t="s">
        <v>387</v>
      </c>
      <c r="C32" s="1070"/>
      <c r="D32" s="1070"/>
      <c r="E32" s="1070"/>
      <c r="F32" s="1070"/>
      <c r="G32" s="1070"/>
      <c r="H32" s="1070"/>
      <c r="I32" s="1070"/>
      <c r="J32" s="1070"/>
      <c r="K32" s="1070"/>
      <c r="L32" s="1070"/>
      <c r="M32" s="1070"/>
      <c r="N32" s="1070"/>
      <c r="O32" s="1070"/>
      <c r="P32" s="1071"/>
      <c r="Q32" s="1075">
        <v>1004</v>
      </c>
      <c r="R32" s="1076"/>
      <c r="S32" s="1076"/>
      <c r="T32" s="1076"/>
      <c r="U32" s="1076"/>
      <c r="V32" s="1076">
        <v>992</v>
      </c>
      <c r="W32" s="1076"/>
      <c r="X32" s="1076"/>
      <c r="Y32" s="1076"/>
      <c r="Z32" s="1076"/>
      <c r="AA32" s="1076">
        <v>12</v>
      </c>
      <c r="AB32" s="1076"/>
      <c r="AC32" s="1076"/>
      <c r="AD32" s="1076"/>
      <c r="AE32" s="1077"/>
      <c r="AF32" s="1051">
        <v>12</v>
      </c>
      <c r="AG32" s="1052"/>
      <c r="AH32" s="1052"/>
      <c r="AI32" s="1052"/>
      <c r="AJ32" s="1053"/>
      <c r="AK32" s="1009">
        <v>752</v>
      </c>
      <c r="AL32" s="1000"/>
      <c r="AM32" s="1000"/>
      <c r="AN32" s="1000"/>
      <c r="AO32" s="1000"/>
      <c r="AP32" s="1000">
        <v>6324</v>
      </c>
      <c r="AQ32" s="1000"/>
      <c r="AR32" s="1000"/>
      <c r="AS32" s="1000"/>
      <c r="AT32" s="1000"/>
      <c r="AU32" s="1000">
        <v>5306</v>
      </c>
      <c r="AV32" s="1000"/>
      <c r="AW32" s="1000"/>
      <c r="AX32" s="1000"/>
      <c r="AY32" s="1000"/>
      <c r="AZ32" s="1074"/>
      <c r="BA32" s="1074"/>
      <c r="BB32" s="1074"/>
      <c r="BC32" s="1074"/>
      <c r="BD32" s="1074"/>
      <c r="BE32" s="1064" t="s">
        <v>386</v>
      </c>
      <c r="BF32" s="1064"/>
      <c r="BG32" s="1064"/>
      <c r="BH32" s="1064"/>
      <c r="BI32" s="1065"/>
      <c r="BJ32" s="205"/>
      <c r="BK32" s="205"/>
      <c r="BL32" s="205"/>
      <c r="BM32" s="205"/>
      <c r="BN32" s="205"/>
      <c r="BO32" s="218"/>
      <c r="BP32" s="218"/>
      <c r="BQ32" s="215">
        <v>26</v>
      </c>
      <c r="BR32" s="216"/>
      <c r="BS32" s="1046"/>
      <c r="BT32" s="1047"/>
      <c r="BU32" s="1047"/>
      <c r="BV32" s="1047"/>
      <c r="BW32" s="1047"/>
      <c r="BX32" s="1047"/>
      <c r="BY32" s="1047"/>
      <c r="BZ32" s="1047"/>
      <c r="CA32" s="1047"/>
      <c r="CB32" s="1047"/>
      <c r="CC32" s="1047"/>
      <c r="CD32" s="1047"/>
      <c r="CE32" s="1047"/>
      <c r="CF32" s="1047"/>
      <c r="CG32" s="1048"/>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199"/>
    </row>
    <row r="33" spans="1:131" s="200" customFormat="1" ht="26.25" customHeight="1" x14ac:dyDescent="0.15">
      <c r="A33" s="219">
        <v>6</v>
      </c>
      <c r="B33" s="1069" t="s">
        <v>388</v>
      </c>
      <c r="C33" s="1070"/>
      <c r="D33" s="1070"/>
      <c r="E33" s="1070"/>
      <c r="F33" s="1070"/>
      <c r="G33" s="1070"/>
      <c r="H33" s="1070"/>
      <c r="I33" s="1070"/>
      <c r="J33" s="1070"/>
      <c r="K33" s="1070"/>
      <c r="L33" s="1070"/>
      <c r="M33" s="1070"/>
      <c r="N33" s="1070"/>
      <c r="O33" s="1070"/>
      <c r="P33" s="1071"/>
      <c r="Q33" s="1075">
        <v>161</v>
      </c>
      <c r="R33" s="1076"/>
      <c r="S33" s="1076"/>
      <c r="T33" s="1076"/>
      <c r="U33" s="1076"/>
      <c r="V33" s="1076">
        <v>158</v>
      </c>
      <c r="W33" s="1076"/>
      <c r="X33" s="1076"/>
      <c r="Y33" s="1076"/>
      <c r="Z33" s="1076"/>
      <c r="AA33" s="1076">
        <v>3</v>
      </c>
      <c r="AB33" s="1076"/>
      <c r="AC33" s="1076"/>
      <c r="AD33" s="1076"/>
      <c r="AE33" s="1077"/>
      <c r="AF33" s="1051">
        <v>3</v>
      </c>
      <c r="AG33" s="1052"/>
      <c r="AH33" s="1052"/>
      <c r="AI33" s="1052"/>
      <c r="AJ33" s="1053"/>
      <c r="AK33" s="1009">
        <v>32</v>
      </c>
      <c r="AL33" s="1000"/>
      <c r="AM33" s="1000"/>
      <c r="AN33" s="1000"/>
      <c r="AO33" s="1000"/>
      <c r="AP33" s="1000">
        <v>60</v>
      </c>
      <c r="AQ33" s="1000"/>
      <c r="AR33" s="1000"/>
      <c r="AS33" s="1000"/>
      <c r="AT33" s="1000"/>
      <c r="AU33" s="1000">
        <v>0</v>
      </c>
      <c r="AV33" s="1000"/>
      <c r="AW33" s="1000"/>
      <c r="AX33" s="1000"/>
      <c r="AY33" s="1000"/>
      <c r="AZ33" s="1074"/>
      <c r="BA33" s="1074"/>
      <c r="BB33" s="1074"/>
      <c r="BC33" s="1074"/>
      <c r="BD33" s="1074"/>
      <c r="BE33" s="1064" t="s">
        <v>386</v>
      </c>
      <c r="BF33" s="1064"/>
      <c r="BG33" s="1064"/>
      <c r="BH33" s="1064"/>
      <c r="BI33" s="1065"/>
      <c r="BJ33" s="205"/>
      <c r="BK33" s="205"/>
      <c r="BL33" s="205"/>
      <c r="BM33" s="205"/>
      <c r="BN33" s="205"/>
      <c r="BO33" s="218"/>
      <c r="BP33" s="218"/>
      <c r="BQ33" s="215">
        <v>27</v>
      </c>
      <c r="BR33" s="216"/>
      <c r="BS33" s="1046"/>
      <c r="BT33" s="1047"/>
      <c r="BU33" s="1047"/>
      <c r="BV33" s="1047"/>
      <c r="BW33" s="1047"/>
      <c r="BX33" s="1047"/>
      <c r="BY33" s="1047"/>
      <c r="BZ33" s="1047"/>
      <c r="CA33" s="1047"/>
      <c r="CB33" s="1047"/>
      <c r="CC33" s="1047"/>
      <c r="CD33" s="1047"/>
      <c r="CE33" s="1047"/>
      <c r="CF33" s="1047"/>
      <c r="CG33" s="1048"/>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199"/>
    </row>
    <row r="34" spans="1:131" s="200" customFormat="1" ht="26.25" customHeight="1" x14ac:dyDescent="0.15">
      <c r="A34" s="219">
        <v>7</v>
      </c>
      <c r="B34" s="1069" t="s">
        <v>389</v>
      </c>
      <c r="C34" s="1070"/>
      <c r="D34" s="1070"/>
      <c r="E34" s="1070"/>
      <c r="F34" s="1070"/>
      <c r="G34" s="1070"/>
      <c r="H34" s="1070"/>
      <c r="I34" s="1070"/>
      <c r="J34" s="1070"/>
      <c r="K34" s="1070"/>
      <c r="L34" s="1070"/>
      <c r="M34" s="1070"/>
      <c r="N34" s="1070"/>
      <c r="O34" s="1070"/>
      <c r="P34" s="1071"/>
      <c r="Q34" s="1075">
        <v>11</v>
      </c>
      <c r="R34" s="1076"/>
      <c r="S34" s="1076"/>
      <c r="T34" s="1076"/>
      <c r="U34" s="1076"/>
      <c r="V34" s="1076">
        <v>10</v>
      </c>
      <c r="W34" s="1076"/>
      <c r="X34" s="1076"/>
      <c r="Y34" s="1076"/>
      <c r="Z34" s="1076"/>
      <c r="AA34" s="1076">
        <v>1</v>
      </c>
      <c r="AB34" s="1076"/>
      <c r="AC34" s="1076"/>
      <c r="AD34" s="1076"/>
      <c r="AE34" s="1077"/>
      <c r="AF34" s="1051">
        <v>1</v>
      </c>
      <c r="AG34" s="1052"/>
      <c r="AH34" s="1052"/>
      <c r="AI34" s="1052"/>
      <c r="AJ34" s="1053"/>
      <c r="AK34" s="1009">
        <v>0</v>
      </c>
      <c r="AL34" s="1000"/>
      <c r="AM34" s="1000"/>
      <c r="AN34" s="1000"/>
      <c r="AO34" s="1000"/>
      <c r="AP34" s="1000">
        <v>0</v>
      </c>
      <c r="AQ34" s="1000"/>
      <c r="AR34" s="1000"/>
      <c r="AS34" s="1000"/>
      <c r="AT34" s="1000"/>
      <c r="AU34" s="1000">
        <v>0</v>
      </c>
      <c r="AV34" s="1000"/>
      <c r="AW34" s="1000"/>
      <c r="AX34" s="1000"/>
      <c r="AY34" s="1000"/>
      <c r="AZ34" s="1074"/>
      <c r="BA34" s="1074"/>
      <c r="BB34" s="1074"/>
      <c r="BC34" s="1074"/>
      <c r="BD34" s="1074"/>
      <c r="BE34" s="1064" t="s">
        <v>386</v>
      </c>
      <c r="BF34" s="1064"/>
      <c r="BG34" s="1064"/>
      <c r="BH34" s="1064"/>
      <c r="BI34" s="1065"/>
      <c r="BJ34" s="205"/>
      <c r="BK34" s="205"/>
      <c r="BL34" s="205"/>
      <c r="BM34" s="205"/>
      <c r="BN34" s="205"/>
      <c r="BO34" s="218"/>
      <c r="BP34" s="218"/>
      <c r="BQ34" s="215">
        <v>28</v>
      </c>
      <c r="BR34" s="216"/>
      <c r="BS34" s="1046"/>
      <c r="BT34" s="1047"/>
      <c r="BU34" s="1047"/>
      <c r="BV34" s="1047"/>
      <c r="BW34" s="1047"/>
      <c r="BX34" s="1047"/>
      <c r="BY34" s="1047"/>
      <c r="BZ34" s="1047"/>
      <c r="CA34" s="1047"/>
      <c r="CB34" s="1047"/>
      <c r="CC34" s="1047"/>
      <c r="CD34" s="1047"/>
      <c r="CE34" s="1047"/>
      <c r="CF34" s="1047"/>
      <c r="CG34" s="1048"/>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199"/>
    </row>
    <row r="35" spans="1:131" s="200" customFormat="1" ht="26.25" customHeight="1" x14ac:dyDescent="0.15">
      <c r="A35" s="219">
        <v>8</v>
      </c>
      <c r="B35" s="1069"/>
      <c r="C35" s="1070"/>
      <c r="D35" s="1070"/>
      <c r="E35" s="1070"/>
      <c r="F35" s="1070"/>
      <c r="G35" s="1070"/>
      <c r="H35" s="1070"/>
      <c r="I35" s="1070"/>
      <c r="J35" s="1070"/>
      <c r="K35" s="1070"/>
      <c r="L35" s="1070"/>
      <c r="M35" s="1070"/>
      <c r="N35" s="1070"/>
      <c r="O35" s="1070"/>
      <c r="P35" s="1071"/>
      <c r="Q35" s="1075"/>
      <c r="R35" s="1076"/>
      <c r="S35" s="1076"/>
      <c r="T35" s="1076"/>
      <c r="U35" s="1076"/>
      <c r="V35" s="1076"/>
      <c r="W35" s="1076"/>
      <c r="X35" s="1076"/>
      <c r="Y35" s="1076"/>
      <c r="Z35" s="1076"/>
      <c r="AA35" s="1076"/>
      <c r="AB35" s="1076"/>
      <c r="AC35" s="1076"/>
      <c r="AD35" s="1076"/>
      <c r="AE35" s="1077"/>
      <c r="AF35" s="1051"/>
      <c r="AG35" s="1052"/>
      <c r="AH35" s="1052"/>
      <c r="AI35" s="1052"/>
      <c r="AJ35" s="1053"/>
      <c r="AK35" s="1009"/>
      <c r="AL35" s="1000"/>
      <c r="AM35" s="1000"/>
      <c r="AN35" s="1000"/>
      <c r="AO35" s="1000"/>
      <c r="AP35" s="1000"/>
      <c r="AQ35" s="1000"/>
      <c r="AR35" s="1000"/>
      <c r="AS35" s="1000"/>
      <c r="AT35" s="1000"/>
      <c r="AU35" s="1000"/>
      <c r="AV35" s="1000"/>
      <c r="AW35" s="1000"/>
      <c r="AX35" s="1000"/>
      <c r="AY35" s="1000"/>
      <c r="AZ35" s="1074"/>
      <c r="BA35" s="1074"/>
      <c r="BB35" s="1074"/>
      <c r="BC35" s="1074"/>
      <c r="BD35" s="1074"/>
      <c r="BE35" s="1064"/>
      <c r="BF35" s="1064"/>
      <c r="BG35" s="1064"/>
      <c r="BH35" s="1064"/>
      <c r="BI35" s="1065"/>
      <c r="BJ35" s="205"/>
      <c r="BK35" s="205"/>
      <c r="BL35" s="205"/>
      <c r="BM35" s="205"/>
      <c r="BN35" s="205"/>
      <c r="BO35" s="218"/>
      <c r="BP35" s="218"/>
      <c r="BQ35" s="215">
        <v>29</v>
      </c>
      <c r="BR35" s="216"/>
      <c r="BS35" s="1046"/>
      <c r="BT35" s="1047"/>
      <c r="BU35" s="1047"/>
      <c r="BV35" s="1047"/>
      <c r="BW35" s="1047"/>
      <c r="BX35" s="1047"/>
      <c r="BY35" s="1047"/>
      <c r="BZ35" s="1047"/>
      <c r="CA35" s="1047"/>
      <c r="CB35" s="1047"/>
      <c r="CC35" s="1047"/>
      <c r="CD35" s="1047"/>
      <c r="CE35" s="1047"/>
      <c r="CF35" s="1047"/>
      <c r="CG35" s="1048"/>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199"/>
    </row>
    <row r="36" spans="1:131" s="200" customFormat="1" ht="26.25" customHeight="1" x14ac:dyDescent="0.15">
      <c r="A36" s="219">
        <v>9</v>
      </c>
      <c r="B36" s="1069"/>
      <c r="C36" s="1070"/>
      <c r="D36" s="1070"/>
      <c r="E36" s="1070"/>
      <c r="F36" s="1070"/>
      <c r="G36" s="1070"/>
      <c r="H36" s="1070"/>
      <c r="I36" s="1070"/>
      <c r="J36" s="1070"/>
      <c r="K36" s="1070"/>
      <c r="L36" s="1070"/>
      <c r="M36" s="1070"/>
      <c r="N36" s="1070"/>
      <c r="O36" s="1070"/>
      <c r="P36" s="1071"/>
      <c r="Q36" s="1075"/>
      <c r="R36" s="1076"/>
      <c r="S36" s="1076"/>
      <c r="T36" s="1076"/>
      <c r="U36" s="1076"/>
      <c r="V36" s="1076"/>
      <c r="W36" s="1076"/>
      <c r="X36" s="1076"/>
      <c r="Y36" s="1076"/>
      <c r="Z36" s="1076"/>
      <c r="AA36" s="1076"/>
      <c r="AB36" s="1076"/>
      <c r="AC36" s="1076"/>
      <c r="AD36" s="1076"/>
      <c r="AE36" s="1077"/>
      <c r="AF36" s="1051"/>
      <c r="AG36" s="1052"/>
      <c r="AH36" s="1052"/>
      <c r="AI36" s="1052"/>
      <c r="AJ36" s="1053"/>
      <c r="AK36" s="1009"/>
      <c r="AL36" s="1000"/>
      <c r="AM36" s="1000"/>
      <c r="AN36" s="1000"/>
      <c r="AO36" s="1000"/>
      <c r="AP36" s="1000"/>
      <c r="AQ36" s="1000"/>
      <c r="AR36" s="1000"/>
      <c r="AS36" s="1000"/>
      <c r="AT36" s="1000"/>
      <c r="AU36" s="1000"/>
      <c r="AV36" s="1000"/>
      <c r="AW36" s="1000"/>
      <c r="AX36" s="1000"/>
      <c r="AY36" s="1000"/>
      <c r="AZ36" s="1074"/>
      <c r="BA36" s="1074"/>
      <c r="BB36" s="1074"/>
      <c r="BC36" s="1074"/>
      <c r="BD36" s="1074"/>
      <c r="BE36" s="1064"/>
      <c r="BF36" s="1064"/>
      <c r="BG36" s="1064"/>
      <c r="BH36" s="1064"/>
      <c r="BI36" s="1065"/>
      <c r="BJ36" s="205"/>
      <c r="BK36" s="205"/>
      <c r="BL36" s="205"/>
      <c r="BM36" s="205"/>
      <c r="BN36" s="205"/>
      <c r="BO36" s="218"/>
      <c r="BP36" s="218"/>
      <c r="BQ36" s="215">
        <v>30</v>
      </c>
      <c r="BR36" s="216"/>
      <c r="BS36" s="1046"/>
      <c r="BT36" s="1047"/>
      <c r="BU36" s="1047"/>
      <c r="BV36" s="1047"/>
      <c r="BW36" s="1047"/>
      <c r="BX36" s="1047"/>
      <c r="BY36" s="1047"/>
      <c r="BZ36" s="1047"/>
      <c r="CA36" s="1047"/>
      <c r="CB36" s="1047"/>
      <c r="CC36" s="1047"/>
      <c r="CD36" s="1047"/>
      <c r="CE36" s="1047"/>
      <c r="CF36" s="1047"/>
      <c r="CG36" s="1048"/>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199"/>
    </row>
    <row r="37" spans="1:131" s="200" customFormat="1" ht="26.25" customHeight="1" x14ac:dyDescent="0.15">
      <c r="A37" s="219">
        <v>10</v>
      </c>
      <c r="B37" s="1069"/>
      <c r="C37" s="1070"/>
      <c r="D37" s="1070"/>
      <c r="E37" s="1070"/>
      <c r="F37" s="1070"/>
      <c r="G37" s="1070"/>
      <c r="H37" s="1070"/>
      <c r="I37" s="1070"/>
      <c r="J37" s="1070"/>
      <c r="K37" s="1070"/>
      <c r="L37" s="1070"/>
      <c r="M37" s="1070"/>
      <c r="N37" s="1070"/>
      <c r="O37" s="1070"/>
      <c r="P37" s="1071"/>
      <c r="Q37" s="1075"/>
      <c r="R37" s="1076"/>
      <c r="S37" s="1076"/>
      <c r="T37" s="1076"/>
      <c r="U37" s="1076"/>
      <c r="V37" s="1076"/>
      <c r="W37" s="1076"/>
      <c r="X37" s="1076"/>
      <c r="Y37" s="1076"/>
      <c r="Z37" s="1076"/>
      <c r="AA37" s="1076"/>
      <c r="AB37" s="1076"/>
      <c r="AC37" s="1076"/>
      <c r="AD37" s="1076"/>
      <c r="AE37" s="1077"/>
      <c r="AF37" s="1051"/>
      <c r="AG37" s="1052"/>
      <c r="AH37" s="1052"/>
      <c r="AI37" s="1052"/>
      <c r="AJ37" s="1053"/>
      <c r="AK37" s="1009"/>
      <c r="AL37" s="1000"/>
      <c r="AM37" s="1000"/>
      <c r="AN37" s="1000"/>
      <c r="AO37" s="1000"/>
      <c r="AP37" s="1000"/>
      <c r="AQ37" s="1000"/>
      <c r="AR37" s="1000"/>
      <c r="AS37" s="1000"/>
      <c r="AT37" s="1000"/>
      <c r="AU37" s="1000"/>
      <c r="AV37" s="1000"/>
      <c r="AW37" s="1000"/>
      <c r="AX37" s="1000"/>
      <c r="AY37" s="1000"/>
      <c r="AZ37" s="1074"/>
      <c r="BA37" s="1074"/>
      <c r="BB37" s="1074"/>
      <c r="BC37" s="1074"/>
      <c r="BD37" s="1074"/>
      <c r="BE37" s="1064"/>
      <c r="BF37" s="1064"/>
      <c r="BG37" s="1064"/>
      <c r="BH37" s="1064"/>
      <c r="BI37" s="1065"/>
      <c r="BJ37" s="205"/>
      <c r="BK37" s="205"/>
      <c r="BL37" s="205"/>
      <c r="BM37" s="205"/>
      <c r="BN37" s="205"/>
      <c r="BO37" s="218"/>
      <c r="BP37" s="218"/>
      <c r="BQ37" s="215">
        <v>31</v>
      </c>
      <c r="BR37" s="216"/>
      <c r="BS37" s="1046"/>
      <c r="BT37" s="1047"/>
      <c r="BU37" s="1047"/>
      <c r="BV37" s="1047"/>
      <c r="BW37" s="1047"/>
      <c r="BX37" s="1047"/>
      <c r="BY37" s="1047"/>
      <c r="BZ37" s="1047"/>
      <c r="CA37" s="1047"/>
      <c r="CB37" s="1047"/>
      <c r="CC37" s="1047"/>
      <c r="CD37" s="1047"/>
      <c r="CE37" s="1047"/>
      <c r="CF37" s="1047"/>
      <c r="CG37" s="1048"/>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199"/>
    </row>
    <row r="38" spans="1:131" s="200" customFormat="1" ht="26.25" customHeight="1" x14ac:dyDescent="0.15">
      <c r="A38" s="219">
        <v>11</v>
      </c>
      <c r="B38" s="1069"/>
      <c r="C38" s="1070"/>
      <c r="D38" s="1070"/>
      <c r="E38" s="1070"/>
      <c r="F38" s="1070"/>
      <c r="G38" s="1070"/>
      <c r="H38" s="1070"/>
      <c r="I38" s="1070"/>
      <c r="J38" s="1070"/>
      <c r="K38" s="1070"/>
      <c r="L38" s="1070"/>
      <c r="M38" s="1070"/>
      <c r="N38" s="1070"/>
      <c r="O38" s="1070"/>
      <c r="P38" s="1071"/>
      <c r="Q38" s="1075"/>
      <c r="R38" s="1076"/>
      <c r="S38" s="1076"/>
      <c r="T38" s="1076"/>
      <c r="U38" s="1076"/>
      <c r="V38" s="1076"/>
      <c r="W38" s="1076"/>
      <c r="X38" s="1076"/>
      <c r="Y38" s="1076"/>
      <c r="Z38" s="1076"/>
      <c r="AA38" s="1076"/>
      <c r="AB38" s="1076"/>
      <c r="AC38" s="1076"/>
      <c r="AD38" s="1076"/>
      <c r="AE38" s="1077"/>
      <c r="AF38" s="1051"/>
      <c r="AG38" s="1052"/>
      <c r="AH38" s="1052"/>
      <c r="AI38" s="1052"/>
      <c r="AJ38" s="1053"/>
      <c r="AK38" s="1009"/>
      <c r="AL38" s="1000"/>
      <c r="AM38" s="1000"/>
      <c r="AN38" s="1000"/>
      <c r="AO38" s="1000"/>
      <c r="AP38" s="1000"/>
      <c r="AQ38" s="1000"/>
      <c r="AR38" s="1000"/>
      <c r="AS38" s="1000"/>
      <c r="AT38" s="1000"/>
      <c r="AU38" s="1000"/>
      <c r="AV38" s="1000"/>
      <c r="AW38" s="1000"/>
      <c r="AX38" s="1000"/>
      <c r="AY38" s="1000"/>
      <c r="AZ38" s="1074"/>
      <c r="BA38" s="1074"/>
      <c r="BB38" s="1074"/>
      <c r="BC38" s="1074"/>
      <c r="BD38" s="1074"/>
      <c r="BE38" s="1064"/>
      <c r="BF38" s="1064"/>
      <c r="BG38" s="1064"/>
      <c r="BH38" s="1064"/>
      <c r="BI38" s="1065"/>
      <c r="BJ38" s="205"/>
      <c r="BK38" s="205"/>
      <c r="BL38" s="205"/>
      <c r="BM38" s="205"/>
      <c r="BN38" s="205"/>
      <c r="BO38" s="218"/>
      <c r="BP38" s="218"/>
      <c r="BQ38" s="215">
        <v>32</v>
      </c>
      <c r="BR38" s="216"/>
      <c r="BS38" s="1046"/>
      <c r="BT38" s="1047"/>
      <c r="BU38" s="1047"/>
      <c r="BV38" s="1047"/>
      <c r="BW38" s="1047"/>
      <c r="BX38" s="1047"/>
      <c r="BY38" s="1047"/>
      <c r="BZ38" s="1047"/>
      <c r="CA38" s="1047"/>
      <c r="CB38" s="1047"/>
      <c r="CC38" s="1047"/>
      <c r="CD38" s="1047"/>
      <c r="CE38" s="1047"/>
      <c r="CF38" s="1047"/>
      <c r="CG38" s="1048"/>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199"/>
    </row>
    <row r="39" spans="1:131" s="200" customFormat="1" ht="26.25" customHeight="1" x14ac:dyDescent="0.15">
      <c r="A39" s="219">
        <v>12</v>
      </c>
      <c r="B39" s="1069"/>
      <c r="C39" s="1070"/>
      <c r="D39" s="1070"/>
      <c r="E39" s="1070"/>
      <c r="F39" s="1070"/>
      <c r="G39" s="1070"/>
      <c r="H39" s="1070"/>
      <c r="I39" s="1070"/>
      <c r="J39" s="1070"/>
      <c r="K39" s="1070"/>
      <c r="L39" s="1070"/>
      <c r="M39" s="1070"/>
      <c r="N39" s="1070"/>
      <c r="O39" s="1070"/>
      <c r="P39" s="1071"/>
      <c r="Q39" s="1075"/>
      <c r="R39" s="1076"/>
      <c r="S39" s="1076"/>
      <c r="T39" s="1076"/>
      <c r="U39" s="1076"/>
      <c r="V39" s="1076"/>
      <c r="W39" s="1076"/>
      <c r="X39" s="1076"/>
      <c r="Y39" s="1076"/>
      <c r="Z39" s="1076"/>
      <c r="AA39" s="1076"/>
      <c r="AB39" s="1076"/>
      <c r="AC39" s="1076"/>
      <c r="AD39" s="1076"/>
      <c r="AE39" s="1077"/>
      <c r="AF39" s="1051"/>
      <c r="AG39" s="1052"/>
      <c r="AH39" s="1052"/>
      <c r="AI39" s="1052"/>
      <c r="AJ39" s="1053"/>
      <c r="AK39" s="1009"/>
      <c r="AL39" s="1000"/>
      <c r="AM39" s="1000"/>
      <c r="AN39" s="1000"/>
      <c r="AO39" s="1000"/>
      <c r="AP39" s="1000"/>
      <c r="AQ39" s="1000"/>
      <c r="AR39" s="1000"/>
      <c r="AS39" s="1000"/>
      <c r="AT39" s="1000"/>
      <c r="AU39" s="1000"/>
      <c r="AV39" s="1000"/>
      <c r="AW39" s="1000"/>
      <c r="AX39" s="1000"/>
      <c r="AY39" s="1000"/>
      <c r="AZ39" s="1074"/>
      <c r="BA39" s="1074"/>
      <c r="BB39" s="1074"/>
      <c r="BC39" s="1074"/>
      <c r="BD39" s="1074"/>
      <c r="BE39" s="1064"/>
      <c r="BF39" s="1064"/>
      <c r="BG39" s="1064"/>
      <c r="BH39" s="1064"/>
      <c r="BI39" s="1065"/>
      <c r="BJ39" s="205"/>
      <c r="BK39" s="205"/>
      <c r="BL39" s="205"/>
      <c r="BM39" s="205"/>
      <c r="BN39" s="205"/>
      <c r="BO39" s="218"/>
      <c r="BP39" s="218"/>
      <c r="BQ39" s="215">
        <v>33</v>
      </c>
      <c r="BR39" s="216"/>
      <c r="BS39" s="1046"/>
      <c r="BT39" s="1047"/>
      <c r="BU39" s="1047"/>
      <c r="BV39" s="1047"/>
      <c r="BW39" s="1047"/>
      <c r="BX39" s="1047"/>
      <c r="BY39" s="1047"/>
      <c r="BZ39" s="1047"/>
      <c r="CA39" s="1047"/>
      <c r="CB39" s="1047"/>
      <c r="CC39" s="1047"/>
      <c r="CD39" s="1047"/>
      <c r="CE39" s="1047"/>
      <c r="CF39" s="1047"/>
      <c r="CG39" s="1048"/>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199"/>
    </row>
    <row r="40" spans="1:131" s="200" customFormat="1" ht="26.25" customHeight="1" x14ac:dyDescent="0.15">
      <c r="A40" s="214">
        <v>13</v>
      </c>
      <c r="B40" s="1069"/>
      <c r="C40" s="1070"/>
      <c r="D40" s="1070"/>
      <c r="E40" s="1070"/>
      <c r="F40" s="1070"/>
      <c r="G40" s="1070"/>
      <c r="H40" s="1070"/>
      <c r="I40" s="1070"/>
      <c r="J40" s="1070"/>
      <c r="K40" s="1070"/>
      <c r="L40" s="1070"/>
      <c r="M40" s="1070"/>
      <c r="N40" s="1070"/>
      <c r="O40" s="1070"/>
      <c r="P40" s="1071"/>
      <c r="Q40" s="1075"/>
      <c r="R40" s="1076"/>
      <c r="S40" s="1076"/>
      <c r="T40" s="1076"/>
      <c r="U40" s="1076"/>
      <c r="V40" s="1076"/>
      <c r="W40" s="1076"/>
      <c r="X40" s="1076"/>
      <c r="Y40" s="1076"/>
      <c r="Z40" s="1076"/>
      <c r="AA40" s="1076"/>
      <c r="AB40" s="1076"/>
      <c r="AC40" s="1076"/>
      <c r="AD40" s="1076"/>
      <c r="AE40" s="1077"/>
      <c r="AF40" s="1051"/>
      <c r="AG40" s="1052"/>
      <c r="AH40" s="1052"/>
      <c r="AI40" s="1052"/>
      <c r="AJ40" s="1053"/>
      <c r="AK40" s="1009"/>
      <c r="AL40" s="1000"/>
      <c r="AM40" s="1000"/>
      <c r="AN40" s="1000"/>
      <c r="AO40" s="1000"/>
      <c r="AP40" s="1000"/>
      <c r="AQ40" s="1000"/>
      <c r="AR40" s="1000"/>
      <c r="AS40" s="1000"/>
      <c r="AT40" s="1000"/>
      <c r="AU40" s="1000"/>
      <c r="AV40" s="1000"/>
      <c r="AW40" s="1000"/>
      <c r="AX40" s="1000"/>
      <c r="AY40" s="1000"/>
      <c r="AZ40" s="1074"/>
      <c r="BA40" s="1074"/>
      <c r="BB40" s="1074"/>
      <c r="BC40" s="1074"/>
      <c r="BD40" s="1074"/>
      <c r="BE40" s="1064"/>
      <c r="BF40" s="1064"/>
      <c r="BG40" s="1064"/>
      <c r="BH40" s="1064"/>
      <c r="BI40" s="1065"/>
      <c r="BJ40" s="205"/>
      <c r="BK40" s="205"/>
      <c r="BL40" s="205"/>
      <c r="BM40" s="205"/>
      <c r="BN40" s="205"/>
      <c r="BO40" s="218"/>
      <c r="BP40" s="218"/>
      <c r="BQ40" s="215">
        <v>34</v>
      </c>
      <c r="BR40" s="216"/>
      <c r="BS40" s="1046"/>
      <c r="BT40" s="1047"/>
      <c r="BU40" s="1047"/>
      <c r="BV40" s="1047"/>
      <c r="BW40" s="1047"/>
      <c r="BX40" s="1047"/>
      <c r="BY40" s="1047"/>
      <c r="BZ40" s="1047"/>
      <c r="CA40" s="1047"/>
      <c r="CB40" s="1047"/>
      <c r="CC40" s="1047"/>
      <c r="CD40" s="1047"/>
      <c r="CE40" s="1047"/>
      <c r="CF40" s="1047"/>
      <c r="CG40" s="1048"/>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199"/>
    </row>
    <row r="41" spans="1:131" s="200" customFormat="1" ht="26.25" customHeight="1" x14ac:dyDescent="0.15">
      <c r="A41" s="214">
        <v>14</v>
      </c>
      <c r="B41" s="1069"/>
      <c r="C41" s="1070"/>
      <c r="D41" s="1070"/>
      <c r="E41" s="1070"/>
      <c r="F41" s="1070"/>
      <c r="G41" s="1070"/>
      <c r="H41" s="1070"/>
      <c r="I41" s="1070"/>
      <c r="J41" s="1070"/>
      <c r="K41" s="1070"/>
      <c r="L41" s="1070"/>
      <c r="M41" s="1070"/>
      <c r="N41" s="1070"/>
      <c r="O41" s="1070"/>
      <c r="P41" s="1071"/>
      <c r="Q41" s="1075"/>
      <c r="R41" s="1076"/>
      <c r="S41" s="1076"/>
      <c r="T41" s="1076"/>
      <c r="U41" s="1076"/>
      <c r="V41" s="1076"/>
      <c r="W41" s="1076"/>
      <c r="X41" s="1076"/>
      <c r="Y41" s="1076"/>
      <c r="Z41" s="1076"/>
      <c r="AA41" s="1076"/>
      <c r="AB41" s="1076"/>
      <c r="AC41" s="1076"/>
      <c r="AD41" s="1076"/>
      <c r="AE41" s="1077"/>
      <c r="AF41" s="1051"/>
      <c r="AG41" s="1052"/>
      <c r="AH41" s="1052"/>
      <c r="AI41" s="1052"/>
      <c r="AJ41" s="1053"/>
      <c r="AK41" s="1009"/>
      <c r="AL41" s="1000"/>
      <c r="AM41" s="1000"/>
      <c r="AN41" s="1000"/>
      <c r="AO41" s="1000"/>
      <c r="AP41" s="1000"/>
      <c r="AQ41" s="1000"/>
      <c r="AR41" s="1000"/>
      <c r="AS41" s="1000"/>
      <c r="AT41" s="1000"/>
      <c r="AU41" s="1000"/>
      <c r="AV41" s="1000"/>
      <c r="AW41" s="1000"/>
      <c r="AX41" s="1000"/>
      <c r="AY41" s="1000"/>
      <c r="AZ41" s="1074"/>
      <c r="BA41" s="1074"/>
      <c r="BB41" s="1074"/>
      <c r="BC41" s="1074"/>
      <c r="BD41" s="1074"/>
      <c r="BE41" s="1064"/>
      <c r="BF41" s="1064"/>
      <c r="BG41" s="1064"/>
      <c r="BH41" s="1064"/>
      <c r="BI41" s="1065"/>
      <c r="BJ41" s="205"/>
      <c r="BK41" s="205"/>
      <c r="BL41" s="205"/>
      <c r="BM41" s="205"/>
      <c r="BN41" s="205"/>
      <c r="BO41" s="218"/>
      <c r="BP41" s="218"/>
      <c r="BQ41" s="215">
        <v>35</v>
      </c>
      <c r="BR41" s="216"/>
      <c r="BS41" s="1046"/>
      <c r="BT41" s="1047"/>
      <c r="BU41" s="1047"/>
      <c r="BV41" s="1047"/>
      <c r="BW41" s="1047"/>
      <c r="BX41" s="1047"/>
      <c r="BY41" s="1047"/>
      <c r="BZ41" s="1047"/>
      <c r="CA41" s="1047"/>
      <c r="CB41" s="1047"/>
      <c r="CC41" s="1047"/>
      <c r="CD41" s="1047"/>
      <c r="CE41" s="1047"/>
      <c r="CF41" s="1047"/>
      <c r="CG41" s="1048"/>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199"/>
    </row>
    <row r="42" spans="1:131" s="200" customFormat="1" ht="26.25" customHeight="1" x14ac:dyDescent="0.15">
      <c r="A42" s="214">
        <v>15</v>
      </c>
      <c r="B42" s="1069"/>
      <c r="C42" s="1070"/>
      <c r="D42" s="1070"/>
      <c r="E42" s="1070"/>
      <c r="F42" s="1070"/>
      <c r="G42" s="1070"/>
      <c r="H42" s="1070"/>
      <c r="I42" s="1070"/>
      <c r="J42" s="1070"/>
      <c r="K42" s="1070"/>
      <c r="L42" s="1070"/>
      <c r="M42" s="1070"/>
      <c r="N42" s="1070"/>
      <c r="O42" s="1070"/>
      <c r="P42" s="1071"/>
      <c r="Q42" s="1075"/>
      <c r="R42" s="1076"/>
      <c r="S42" s="1076"/>
      <c r="T42" s="1076"/>
      <c r="U42" s="1076"/>
      <c r="V42" s="1076"/>
      <c r="W42" s="1076"/>
      <c r="X42" s="1076"/>
      <c r="Y42" s="1076"/>
      <c r="Z42" s="1076"/>
      <c r="AA42" s="1076"/>
      <c r="AB42" s="1076"/>
      <c r="AC42" s="1076"/>
      <c r="AD42" s="1076"/>
      <c r="AE42" s="1077"/>
      <c r="AF42" s="1051"/>
      <c r="AG42" s="1052"/>
      <c r="AH42" s="1052"/>
      <c r="AI42" s="1052"/>
      <c r="AJ42" s="1053"/>
      <c r="AK42" s="1009"/>
      <c r="AL42" s="1000"/>
      <c r="AM42" s="1000"/>
      <c r="AN42" s="1000"/>
      <c r="AO42" s="1000"/>
      <c r="AP42" s="1000"/>
      <c r="AQ42" s="1000"/>
      <c r="AR42" s="1000"/>
      <c r="AS42" s="1000"/>
      <c r="AT42" s="1000"/>
      <c r="AU42" s="1000"/>
      <c r="AV42" s="1000"/>
      <c r="AW42" s="1000"/>
      <c r="AX42" s="1000"/>
      <c r="AY42" s="1000"/>
      <c r="AZ42" s="1074"/>
      <c r="BA42" s="1074"/>
      <c r="BB42" s="1074"/>
      <c r="BC42" s="1074"/>
      <c r="BD42" s="1074"/>
      <c r="BE42" s="1064"/>
      <c r="BF42" s="1064"/>
      <c r="BG42" s="1064"/>
      <c r="BH42" s="1064"/>
      <c r="BI42" s="1065"/>
      <c r="BJ42" s="205"/>
      <c r="BK42" s="205"/>
      <c r="BL42" s="205"/>
      <c r="BM42" s="205"/>
      <c r="BN42" s="205"/>
      <c r="BO42" s="218"/>
      <c r="BP42" s="218"/>
      <c r="BQ42" s="215">
        <v>36</v>
      </c>
      <c r="BR42" s="216"/>
      <c r="BS42" s="1046"/>
      <c r="BT42" s="1047"/>
      <c r="BU42" s="1047"/>
      <c r="BV42" s="1047"/>
      <c r="BW42" s="1047"/>
      <c r="BX42" s="1047"/>
      <c r="BY42" s="1047"/>
      <c r="BZ42" s="1047"/>
      <c r="CA42" s="1047"/>
      <c r="CB42" s="1047"/>
      <c r="CC42" s="1047"/>
      <c r="CD42" s="1047"/>
      <c r="CE42" s="1047"/>
      <c r="CF42" s="1047"/>
      <c r="CG42" s="1048"/>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199"/>
    </row>
    <row r="43" spans="1:131" s="200" customFormat="1" ht="26.25" customHeight="1" x14ac:dyDescent="0.15">
      <c r="A43" s="214">
        <v>16</v>
      </c>
      <c r="B43" s="1069"/>
      <c r="C43" s="1070"/>
      <c r="D43" s="1070"/>
      <c r="E43" s="1070"/>
      <c r="F43" s="1070"/>
      <c r="G43" s="1070"/>
      <c r="H43" s="1070"/>
      <c r="I43" s="1070"/>
      <c r="J43" s="1070"/>
      <c r="K43" s="1070"/>
      <c r="L43" s="1070"/>
      <c r="M43" s="1070"/>
      <c r="N43" s="1070"/>
      <c r="O43" s="1070"/>
      <c r="P43" s="1071"/>
      <c r="Q43" s="1075"/>
      <c r="R43" s="1076"/>
      <c r="S43" s="1076"/>
      <c r="T43" s="1076"/>
      <c r="U43" s="1076"/>
      <c r="V43" s="1076"/>
      <c r="W43" s="1076"/>
      <c r="X43" s="1076"/>
      <c r="Y43" s="1076"/>
      <c r="Z43" s="1076"/>
      <c r="AA43" s="1076"/>
      <c r="AB43" s="1076"/>
      <c r="AC43" s="1076"/>
      <c r="AD43" s="1076"/>
      <c r="AE43" s="1077"/>
      <c r="AF43" s="1051"/>
      <c r="AG43" s="1052"/>
      <c r="AH43" s="1052"/>
      <c r="AI43" s="1052"/>
      <c r="AJ43" s="1053"/>
      <c r="AK43" s="1009"/>
      <c r="AL43" s="1000"/>
      <c r="AM43" s="1000"/>
      <c r="AN43" s="1000"/>
      <c r="AO43" s="1000"/>
      <c r="AP43" s="1000"/>
      <c r="AQ43" s="1000"/>
      <c r="AR43" s="1000"/>
      <c r="AS43" s="1000"/>
      <c r="AT43" s="1000"/>
      <c r="AU43" s="1000"/>
      <c r="AV43" s="1000"/>
      <c r="AW43" s="1000"/>
      <c r="AX43" s="1000"/>
      <c r="AY43" s="1000"/>
      <c r="AZ43" s="1074"/>
      <c r="BA43" s="1074"/>
      <c r="BB43" s="1074"/>
      <c r="BC43" s="1074"/>
      <c r="BD43" s="1074"/>
      <c r="BE43" s="1064"/>
      <c r="BF43" s="1064"/>
      <c r="BG43" s="1064"/>
      <c r="BH43" s="1064"/>
      <c r="BI43" s="1065"/>
      <c r="BJ43" s="205"/>
      <c r="BK43" s="205"/>
      <c r="BL43" s="205"/>
      <c r="BM43" s="205"/>
      <c r="BN43" s="205"/>
      <c r="BO43" s="218"/>
      <c r="BP43" s="218"/>
      <c r="BQ43" s="215">
        <v>37</v>
      </c>
      <c r="BR43" s="216"/>
      <c r="BS43" s="1046"/>
      <c r="BT43" s="1047"/>
      <c r="BU43" s="1047"/>
      <c r="BV43" s="1047"/>
      <c r="BW43" s="1047"/>
      <c r="BX43" s="1047"/>
      <c r="BY43" s="1047"/>
      <c r="BZ43" s="1047"/>
      <c r="CA43" s="1047"/>
      <c r="CB43" s="1047"/>
      <c r="CC43" s="1047"/>
      <c r="CD43" s="1047"/>
      <c r="CE43" s="1047"/>
      <c r="CF43" s="1047"/>
      <c r="CG43" s="1048"/>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199"/>
    </row>
    <row r="44" spans="1:131" s="200" customFormat="1" ht="26.25" customHeight="1" x14ac:dyDescent="0.15">
      <c r="A44" s="214">
        <v>17</v>
      </c>
      <c r="B44" s="1069"/>
      <c r="C44" s="1070"/>
      <c r="D44" s="1070"/>
      <c r="E44" s="1070"/>
      <c r="F44" s="1070"/>
      <c r="G44" s="1070"/>
      <c r="H44" s="1070"/>
      <c r="I44" s="1070"/>
      <c r="J44" s="1070"/>
      <c r="K44" s="1070"/>
      <c r="L44" s="1070"/>
      <c r="M44" s="1070"/>
      <c r="N44" s="1070"/>
      <c r="O44" s="1070"/>
      <c r="P44" s="1071"/>
      <c r="Q44" s="1075"/>
      <c r="R44" s="1076"/>
      <c r="S44" s="1076"/>
      <c r="T44" s="1076"/>
      <c r="U44" s="1076"/>
      <c r="V44" s="1076"/>
      <c r="W44" s="1076"/>
      <c r="X44" s="1076"/>
      <c r="Y44" s="1076"/>
      <c r="Z44" s="1076"/>
      <c r="AA44" s="1076"/>
      <c r="AB44" s="1076"/>
      <c r="AC44" s="1076"/>
      <c r="AD44" s="1076"/>
      <c r="AE44" s="1077"/>
      <c r="AF44" s="1051"/>
      <c r="AG44" s="1052"/>
      <c r="AH44" s="1052"/>
      <c r="AI44" s="1052"/>
      <c r="AJ44" s="1053"/>
      <c r="AK44" s="1009"/>
      <c r="AL44" s="1000"/>
      <c r="AM44" s="1000"/>
      <c r="AN44" s="1000"/>
      <c r="AO44" s="1000"/>
      <c r="AP44" s="1000"/>
      <c r="AQ44" s="1000"/>
      <c r="AR44" s="1000"/>
      <c r="AS44" s="1000"/>
      <c r="AT44" s="1000"/>
      <c r="AU44" s="1000"/>
      <c r="AV44" s="1000"/>
      <c r="AW44" s="1000"/>
      <c r="AX44" s="1000"/>
      <c r="AY44" s="1000"/>
      <c r="AZ44" s="1074"/>
      <c r="BA44" s="1074"/>
      <c r="BB44" s="1074"/>
      <c r="BC44" s="1074"/>
      <c r="BD44" s="1074"/>
      <c r="BE44" s="1064"/>
      <c r="BF44" s="1064"/>
      <c r="BG44" s="1064"/>
      <c r="BH44" s="1064"/>
      <c r="BI44" s="1065"/>
      <c r="BJ44" s="205"/>
      <c r="BK44" s="205"/>
      <c r="BL44" s="205"/>
      <c r="BM44" s="205"/>
      <c r="BN44" s="205"/>
      <c r="BO44" s="218"/>
      <c r="BP44" s="218"/>
      <c r="BQ44" s="215">
        <v>38</v>
      </c>
      <c r="BR44" s="216"/>
      <c r="BS44" s="1046"/>
      <c r="BT44" s="1047"/>
      <c r="BU44" s="1047"/>
      <c r="BV44" s="1047"/>
      <c r="BW44" s="1047"/>
      <c r="BX44" s="1047"/>
      <c r="BY44" s="1047"/>
      <c r="BZ44" s="1047"/>
      <c r="CA44" s="1047"/>
      <c r="CB44" s="1047"/>
      <c r="CC44" s="1047"/>
      <c r="CD44" s="1047"/>
      <c r="CE44" s="1047"/>
      <c r="CF44" s="1047"/>
      <c r="CG44" s="1048"/>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199"/>
    </row>
    <row r="45" spans="1:131" s="200" customFormat="1" ht="26.25" customHeight="1" x14ac:dyDescent="0.15">
      <c r="A45" s="214">
        <v>18</v>
      </c>
      <c r="B45" s="1069"/>
      <c r="C45" s="1070"/>
      <c r="D45" s="1070"/>
      <c r="E45" s="1070"/>
      <c r="F45" s="1070"/>
      <c r="G45" s="1070"/>
      <c r="H45" s="1070"/>
      <c r="I45" s="1070"/>
      <c r="J45" s="1070"/>
      <c r="K45" s="1070"/>
      <c r="L45" s="1070"/>
      <c r="M45" s="1070"/>
      <c r="N45" s="1070"/>
      <c r="O45" s="1070"/>
      <c r="P45" s="1071"/>
      <c r="Q45" s="1075"/>
      <c r="R45" s="1076"/>
      <c r="S45" s="1076"/>
      <c r="T45" s="1076"/>
      <c r="U45" s="1076"/>
      <c r="V45" s="1076"/>
      <c r="W45" s="1076"/>
      <c r="X45" s="1076"/>
      <c r="Y45" s="1076"/>
      <c r="Z45" s="1076"/>
      <c r="AA45" s="1076"/>
      <c r="AB45" s="1076"/>
      <c r="AC45" s="1076"/>
      <c r="AD45" s="1076"/>
      <c r="AE45" s="1077"/>
      <c r="AF45" s="1051"/>
      <c r="AG45" s="1052"/>
      <c r="AH45" s="1052"/>
      <c r="AI45" s="1052"/>
      <c r="AJ45" s="1053"/>
      <c r="AK45" s="1009"/>
      <c r="AL45" s="1000"/>
      <c r="AM45" s="1000"/>
      <c r="AN45" s="1000"/>
      <c r="AO45" s="1000"/>
      <c r="AP45" s="1000"/>
      <c r="AQ45" s="1000"/>
      <c r="AR45" s="1000"/>
      <c r="AS45" s="1000"/>
      <c r="AT45" s="1000"/>
      <c r="AU45" s="1000"/>
      <c r="AV45" s="1000"/>
      <c r="AW45" s="1000"/>
      <c r="AX45" s="1000"/>
      <c r="AY45" s="1000"/>
      <c r="AZ45" s="1074"/>
      <c r="BA45" s="1074"/>
      <c r="BB45" s="1074"/>
      <c r="BC45" s="1074"/>
      <c r="BD45" s="1074"/>
      <c r="BE45" s="1064"/>
      <c r="BF45" s="1064"/>
      <c r="BG45" s="1064"/>
      <c r="BH45" s="1064"/>
      <c r="BI45" s="1065"/>
      <c r="BJ45" s="205"/>
      <c r="BK45" s="205"/>
      <c r="BL45" s="205"/>
      <c r="BM45" s="205"/>
      <c r="BN45" s="205"/>
      <c r="BO45" s="218"/>
      <c r="BP45" s="218"/>
      <c r="BQ45" s="215">
        <v>39</v>
      </c>
      <c r="BR45" s="216"/>
      <c r="BS45" s="1046"/>
      <c r="BT45" s="1047"/>
      <c r="BU45" s="1047"/>
      <c r="BV45" s="1047"/>
      <c r="BW45" s="1047"/>
      <c r="BX45" s="1047"/>
      <c r="BY45" s="1047"/>
      <c r="BZ45" s="1047"/>
      <c r="CA45" s="1047"/>
      <c r="CB45" s="1047"/>
      <c r="CC45" s="1047"/>
      <c r="CD45" s="1047"/>
      <c r="CE45" s="1047"/>
      <c r="CF45" s="1047"/>
      <c r="CG45" s="1048"/>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199"/>
    </row>
    <row r="46" spans="1:131" s="200" customFormat="1" ht="26.25" customHeight="1" x14ac:dyDescent="0.15">
      <c r="A46" s="214">
        <v>19</v>
      </c>
      <c r="B46" s="1069"/>
      <c r="C46" s="1070"/>
      <c r="D46" s="1070"/>
      <c r="E46" s="1070"/>
      <c r="F46" s="1070"/>
      <c r="G46" s="1070"/>
      <c r="H46" s="1070"/>
      <c r="I46" s="1070"/>
      <c r="J46" s="1070"/>
      <c r="K46" s="1070"/>
      <c r="L46" s="1070"/>
      <c r="M46" s="1070"/>
      <c r="N46" s="1070"/>
      <c r="O46" s="1070"/>
      <c r="P46" s="1071"/>
      <c r="Q46" s="1075"/>
      <c r="R46" s="1076"/>
      <c r="S46" s="1076"/>
      <c r="T46" s="1076"/>
      <c r="U46" s="1076"/>
      <c r="V46" s="1076"/>
      <c r="W46" s="1076"/>
      <c r="X46" s="1076"/>
      <c r="Y46" s="1076"/>
      <c r="Z46" s="1076"/>
      <c r="AA46" s="1076"/>
      <c r="AB46" s="1076"/>
      <c r="AC46" s="1076"/>
      <c r="AD46" s="1076"/>
      <c r="AE46" s="1077"/>
      <c r="AF46" s="1051"/>
      <c r="AG46" s="1052"/>
      <c r="AH46" s="1052"/>
      <c r="AI46" s="1052"/>
      <c r="AJ46" s="1053"/>
      <c r="AK46" s="1009"/>
      <c r="AL46" s="1000"/>
      <c r="AM46" s="1000"/>
      <c r="AN46" s="1000"/>
      <c r="AO46" s="1000"/>
      <c r="AP46" s="1000"/>
      <c r="AQ46" s="1000"/>
      <c r="AR46" s="1000"/>
      <c r="AS46" s="1000"/>
      <c r="AT46" s="1000"/>
      <c r="AU46" s="1000"/>
      <c r="AV46" s="1000"/>
      <c r="AW46" s="1000"/>
      <c r="AX46" s="1000"/>
      <c r="AY46" s="1000"/>
      <c r="AZ46" s="1074"/>
      <c r="BA46" s="1074"/>
      <c r="BB46" s="1074"/>
      <c r="BC46" s="1074"/>
      <c r="BD46" s="1074"/>
      <c r="BE46" s="1064"/>
      <c r="BF46" s="1064"/>
      <c r="BG46" s="1064"/>
      <c r="BH46" s="1064"/>
      <c r="BI46" s="1065"/>
      <c r="BJ46" s="205"/>
      <c r="BK46" s="205"/>
      <c r="BL46" s="205"/>
      <c r="BM46" s="205"/>
      <c r="BN46" s="205"/>
      <c r="BO46" s="218"/>
      <c r="BP46" s="218"/>
      <c r="BQ46" s="215">
        <v>40</v>
      </c>
      <c r="BR46" s="216"/>
      <c r="BS46" s="1046"/>
      <c r="BT46" s="1047"/>
      <c r="BU46" s="1047"/>
      <c r="BV46" s="1047"/>
      <c r="BW46" s="1047"/>
      <c r="BX46" s="1047"/>
      <c r="BY46" s="1047"/>
      <c r="BZ46" s="1047"/>
      <c r="CA46" s="1047"/>
      <c r="CB46" s="1047"/>
      <c r="CC46" s="1047"/>
      <c r="CD46" s="1047"/>
      <c r="CE46" s="1047"/>
      <c r="CF46" s="1047"/>
      <c r="CG46" s="1048"/>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199"/>
    </row>
    <row r="47" spans="1:131" s="200" customFormat="1" ht="26.25" customHeight="1" x14ac:dyDescent="0.15">
      <c r="A47" s="214">
        <v>20</v>
      </c>
      <c r="B47" s="1069"/>
      <c r="C47" s="1070"/>
      <c r="D47" s="1070"/>
      <c r="E47" s="1070"/>
      <c r="F47" s="1070"/>
      <c r="G47" s="1070"/>
      <c r="H47" s="1070"/>
      <c r="I47" s="1070"/>
      <c r="J47" s="1070"/>
      <c r="K47" s="1070"/>
      <c r="L47" s="1070"/>
      <c r="M47" s="1070"/>
      <c r="N47" s="1070"/>
      <c r="O47" s="1070"/>
      <c r="P47" s="1071"/>
      <c r="Q47" s="1075"/>
      <c r="R47" s="1076"/>
      <c r="S47" s="1076"/>
      <c r="T47" s="1076"/>
      <c r="U47" s="1076"/>
      <c r="V47" s="1076"/>
      <c r="W47" s="1076"/>
      <c r="X47" s="1076"/>
      <c r="Y47" s="1076"/>
      <c r="Z47" s="1076"/>
      <c r="AA47" s="1076"/>
      <c r="AB47" s="1076"/>
      <c r="AC47" s="1076"/>
      <c r="AD47" s="1076"/>
      <c r="AE47" s="1077"/>
      <c r="AF47" s="1051"/>
      <c r="AG47" s="1052"/>
      <c r="AH47" s="1052"/>
      <c r="AI47" s="1052"/>
      <c r="AJ47" s="1053"/>
      <c r="AK47" s="1009"/>
      <c r="AL47" s="1000"/>
      <c r="AM47" s="1000"/>
      <c r="AN47" s="1000"/>
      <c r="AO47" s="1000"/>
      <c r="AP47" s="1000"/>
      <c r="AQ47" s="1000"/>
      <c r="AR47" s="1000"/>
      <c r="AS47" s="1000"/>
      <c r="AT47" s="1000"/>
      <c r="AU47" s="1000"/>
      <c r="AV47" s="1000"/>
      <c r="AW47" s="1000"/>
      <c r="AX47" s="1000"/>
      <c r="AY47" s="1000"/>
      <c r="AZ47" s="1074"/>
      <c r="BA47" s="1074"/>
      <c r="BB47" s="1074"/>
      <c r="BC47" s="1074"/>
      <c r="BD47" s="1074"/>
      <c r="BE47" s="1064"/>
      <c r="BF47" s="1064"/>
      <c r="BG47" s="1064"/>
      <c r="BH47" s="1064"/>
      <c r="BI47" s="1065"/>
      <c r="BJ47" s="205"/>
      <c r="BK47" s="205"/>
      <c r="BL47" s="205"/>
      <c r="BM47" s="205"/>
      <c r="BN47" s="205"/>
      <c r="BO47" s="218"/>
      <c r="BP47" s="218"/>
      <c r="BQ47" s="215">
        <v>41</v>
      </c>
      <c r="BR47" s="216"/>
      <c r="BS47" s="1046"/>
      <c r="BT47" s="1047"/>
      <c r="BU47" s="1047"/>
      <c r="BV47" s="1047"/>
      <c r="BW47" s="1047"/>
      <c r="BX47" s="1047"/>
      <c r="BY47" s="1047"/>
      <c r="BZ47" s="1047"/>
      <c r="CA47" s="1047"/>
      <c r="CB47" s="1047"/>
      <c r="CC47" s="1047"/>
      <c r="CD47" s="1047"/>
      <c r="CE47" s="1047"/>
      <c r="CF47" s="1047"/>
      <c r="CG47" s="1048"/>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199"/>
    </row>
    <row r="48" spans="1:131" s="200" customFormat="1" ht="26.25" customHeight="1" x14ac:dyDescent="0.15">
      <c r="A48" s="214">
        <v>21</v>
      </c>
      <c r="B48" s="1069"/>
      <c r="C48" s="1070"/>
      <c r="D48" s="1070"/>
      <c r="E48" s="1070"/>
      <c r="F48" s="1070"/>
      <c r="G48" s="1070"/>
      <c r="H48" s="1070"/>
      <c r="I48" s="1070"/>
      <c r="J48" s="1070"/>
      <c r="K48" s="1070"/>
      <c r="L48" s="1070"/>
      <c r="M48" s="1070"/>
      <c r="N48" s="1070"/>
      <c r="O48" s="1070"/>
      <c r="P48" s="1071"/>
      <c r="Q48" s="1075"/>
      <c r="R48" s="1076"/>
      <c r="S48" s="1076"/>
      <c r="T48" s="1076"/>
      <c r="U48" s="1076"/>
      <c r="V48" s="1076"/>
      <c r="W48" s="1076"/>
      <c r="X48" s="1076"/>
      <c r="Y48" s="1076"/>
      <c r="Z48" s="1076"/>
      <c r="AA48" s="1076"/>
      <c r="AB48" s="1076"/>
      <c r="AC48" s="1076"/>
      <c r="AD48" s="1076"/>
      <c r="AE48" s="1077"/>
      <c r="AF48" s="1051"/>
      <c r="AG48" s="1052"/>
      <c r="AH48" s="1052"/>
      <c r="AI48" s="1052"/>
      <c r="AJ48" s="1053"/>
      <c r="AK48" s="1009"/>
      <c r="AL48" s="1000"/>
      <c r="AM48" s="1000"/>
      <c r="AN48" s="1000"/>
      <c r="AO48" s="1000"/>
      <c r="AP48" s="1000"/>
      <c r="AQ48" s="1000"/>
      <c r="AR48" s="1000"/>
      <c r="AS48" s="1000"/>
      <c r="AT48" s="1000"/>
      <c r="AU48" s="1000"/>
      <c r="AV48" s="1000"/>
      <c r="AW48" s="1000"/>
      <c r="AX48" s="1000"/>
      <c r="AY48" s="1000"/>
      <c r="AZ48" s="1074"/>
      <c r="BA48" s="1074"/>
      <c r="BB48" s="1074"/>
      <c r="BC48" s="1074"/>
      <c r="BD48" s="1074"/>
      <c r="BE48" s="1064"/>
      <c r="BF48" s="1064"/>
      <c r="BG48" s="1064"/>
      <c r="BH48" s="1064"/>
      <c r="BI48" s="1065"/>
      <c r="BJ48" s="205"/>
      <c r="BK48" s="205"/>
      <c r="BL48" s="205"/>
      <c r="BM48" s="205"/>
      <c r="BN48" s="205"/>
      <c r="BO48" s="218"/>
      <c r="BP48" s="218"/>
      <c r="BQ48" s="215">
        <v>42</v>
      </c>
      <c r="BR48" s="216"/>
      <c r="BS48" s="1046"/>
      <c r="BT48" s="1047"/>
      <c r="BU48" s="1047"/>
      <c r="BV48" s="1047"/>
      <c r="BW48" s="1047"/>
      <c r="BX48" s="1047"/>
      <c r="BY48" s="1047"/>
      <c r="BZ48" s="1047"/>
      <c r="CA48" s="1047"/>
      <c r="CB48" s="1047"/>
      <c r="CC48" s="1047"/>
      <c r="CD48" s="1047"/>
      <c r="CE48" s="1047"/>
      <c r="CF48" s="1047"/>
      <c r="CG48" s="1048"/>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199"/>
    </row>
    <row r="49" spans="1:131" s="200" customFormat="1" ht="26.25" customHeight="1" x14ac:dyDescent="0.15">
      <c r="A49" s="214">
        <v>22</v>
      </c>
      <c r="B49" s="1069"/>
      <c r="C49" s="1070"/>
      <c r="D49" s="1070"/>
      <c r="E49" s="1070"/>
      <c r="F49" s="1070"/>
      <c r="G49" s="1070"/>
      <c r="H49" s="1070"/>
      <c r="I49" s="1070"/>
      <c r="J49" s="1070"/>
      <c r="K49" s="1070"/>
      <c r="L49" s="1070"/>
      <c r="M49" s="1070"/>
      <c r="N49" s="1070"/>
      <c r="O49" s="1070"/>
      <c r="P49" s="1071"/>
      <c r="Q49" s="1075"/>
      <c r="R49" s="1076"/>
      <c r="S49" s="1076"/>
      <c r="T49" s="1076"/>
      <c r="U49" s="1076"/>
      <c r="V49" s="1076"/>
      <c r="W49" s="1076"/>
      <c r="X49" s="1076"/>
      <c r="Y49" s="1076"/>
      <c r="Z49" s="1076"/>
      <c r="AA49" s="1076"/>
      <c r="AB49" s="1076"/>
      <c r="AC49" s="1076"/>
      <c r="AD49" s="1076"/>
      <c r="AE49" s="1077"/>
      <c r="AF49" s="1051"/>
      <c r="AG49" s="1052"/>
      <c r="AH49" s="1052"/>
      <c r="AI49" s="1052"/>
      <c r="AJ49" s="1053"/>
      <c r="AK49" s="1009"/>
      <c r="AL49" s="1000"/>
      <c r="AM49" s="1000"/>
      <c r="AN49" s="1000"/>
      <c r="AO49" s="1000"/>
      <c r="AP49" s="1000"/>
      <c r="AQ49" s="1000"/>
      <c r="AR49" s="1000"/>
      <c r="AS49" s="1000"/>
      <c r="AT49" s="1000"/>
      <c r="AU49" s="1000"/>
      <c r="AV49" s="1000"/>
      <c r="AW49" s="1000"/>
      <c r="AX49" s="1000"/>
      <c r="AY49" s="1000"/>
      <c r="AZ49" s="1074"/>
      <c r="BA49" s="1074"/>
      <c r="BB49" s="1074"/>
      <c r="BC49" s="1074"/>
      <c r="BD49" s="1074"/>
      <c r="BE49" s="1064"/>
      <c r="BF49" s="1064"/>
      <c r="BG49" s="1064"/>
      <c r="BH49" s="1064"/>
      <c r="BI49" s="1065"/>
      <c r="BJ49" s="205"/>
      <c r="BK49" s="205"/>
      <c r="BL49" s="205"/>
      <c r="BM49" s="205"/>
      <c r="BN49" s="205"/>
      <c r="BO49" s="218"/>
      <c r="BP49" s="218"/>
      <c r="BQ49" s="215">
        <v>43</v>
      </c>
      <c r="BR49" s="216"/>
      <c r="BS49" s="1046"/>
      <c r="BT49" s="1047"/>
      <c r="BU49" s="1047"/>
      <c r="BV49" s="1047"/>
      <c r="BW49" s="1047"/>
      <c r="BX49" s="1047"/>
      <c r="BY49" s="1047"/>
      <c r="BZ49" s="1047"/>
      <c r="CA49" s="1047"/>
      <c r="CB49" s="1047"/>
      <c r="CC49" s="1047"/>
      <c r="CD49" s="1047"/>
      <c r="CE49" s="1047"/>
      <c r="CF49" s="1047"/>
      <c r="CG49" s="1048"/>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199"/>
    </row>
    <row r="50" spans="1:131" s="200" customFormat="1" ht="26.25" customHeight="1" x14ac:dyDescent="0.15">
      <c r="A50" s="214">
        <v>23</v>
      </c>
      <c r="B50" s="1069"/>
      <c r="C50" s="1070"/>
      <c r="D50" s="1070"/>
      <c r="E50" s="1070"/>
      <c r="F50" s="1070"/>
      <c r="G50" s="1070"/>
      <c r="H50" s="1070"/>
      <c r="I50" s="1070"/>
      <c r="J50" s="1070"/>
      <c r="K50" s="1070"/>
      <c r="L50" s="1070"/>
      <c r="M50" s="1070"/>
      <c r="N50" s="1070"/>
      <c r="O50" s="1070"/>
      <c r="P50" s="1071"/>
      <c r="Q50" s="1072"/>
      <c r="R50" s="1055"/>
      <c r="S50" s="1055"/>
      <c r="T50" s="1055"/>
      <c r="U50" s="1055"/>
      <c r="V50" s="1055"/>
      <c r="W50" s="1055"/>
      <c r="X50" s="1055"/>
      <c r="Y50" s="1055"/>
      <c r="Z50" s="1055"/>
      <c r="AA50" s="1055"/>
      <c r="AB50" s="1055"/>
      <c r="AC50" s="1055"/>
      <c r="AD50" s="1055"/>
      <c r="AE50" s="1073"/>
      <c r="AF50" s="1051"/>
      <c r="AG50" s="1052"/>
      <c r="AH50" s="1052"/>
      <c r="AI50" s="1052"/>
      <c r="AJ50" s="1053"/>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64"/>
      <c r="BF50" s="1064"/>
      <c r="BG50" s="1064"/>
      <c r="BH50" s="1064"/>
      <c r="BI50" s="1065"/>
      <c r="BJ50" s="205"/>
      <c r="BK50" s="205"/>
      <c r="BL50" s="205"/>
      <c r="BM50" s="205"/>
      <c r="BN50" s="205"/>
      <c r="BO50" s="218"/>
      <c r="BP50" s="218"/>
      <c r="BQ50" s="215">
        <v>44</v>
      </c>
      <c r="BR50" s="216"/>
      <c r="BS50" s="1046"/>
      <c r="BT50" s="1047"/>
      <c r="BU50" s="1047"/>
      <c r="BV50" s="1047"/>
      <c r="BW50" s="1047"/>
      <c r="BX50" s="1047"/>
      <c r="BY50" s="1047"/>
      <c r="BZ50" s="1047"/>
      <c r="CA50" s="1047"/>
      <c r="CB50" s="1047"/>
      <c r="CC50" s="1047"/>
      <c r="CD50" s="1047"/>
      <c r="CE50" s="1047"/>
      <c r="CF50" s="1047"/>
      <c r="CG50" s="1048"/>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199"/>
    </row>
    <row r="51" spans="1:131" s="200" customFormat="1" ht="26.25" customHeight="1" x14ac:dyDescent="0.15">
      <c r="A51" s="214">
        <v>24</v>
      </c>
      <c r="B51" s="1069"/>
      <c r="C51" s="1070"/>
      <c r="D51" s="1070"/>
      <c r="E51" s="1070"/>
      <c r="F51" s="1070"/>
      <c r="G51" s="1070"/>
      <c r="H51" s="1070"/>
      <c r="I51" s="1070"/>
      <c r="J51" s="1070"/>
      <c r="K51" s="1070"/>
      <c r="L51" s="1070"/>
      <c r="M51" s="1070"/>
      <c r="N51" s="1070"/>
      <c r="O51" s="1070"/>
      <c r="P51" s="1071"/>
      <c r="Q51" s="1072"/>
      <c r="R51" s="1055"/>
      <c r="S51" s="1055"/>
      <c r="T51" s="1055"/>
      <c r="U51" s="1055"/>
      <c r="V51" s="1055"/>
      <c r="W51" s="1055"/>
      <c r="X51" s="1055"/>
      <c r="Y51" s="1055"/>
      <c r="Z51" s="1055"/>
      <c r="AA51" s="1055"/>
      <c r="AB51" s="1055"/>
      <c r="AC51" s="1055"/>
      <c r="AD51" s="1055"/>
      <c r="AE51" s="1073"/>
      <c r="AF51" s="1051"/>
      <c r="AG51" s="1052"/>
      <c r="AH51" s="1052"/>
      <c r="AI51" s="1052"/>
      <c r="AJ51" s="1053"/>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64"/>
      <c r="BF51" s="1064"/>
      <c r="BG51" s="1064"/>
      <c r="BH51" s="1064"/>
      <c r="BI51" s="1065"/>
      <c r="BJ51" s="205"/>
      <c r="BK51" s="205"/>
      <c r="BL51" s="205"/>
      <c r="BM51" s="205"/>
      <c r="BN51" s="205"/>
      <c r="BO51" s="218"/>
      <c r="BP51" s="218"/>
      <c r="BQ51" s="215">
        <v>45</v>
      </c>
      <c r="BR51" s="216"/>
      <c r="BS51" s="1046"/>
      <c r="BT51" s="1047"/>
      <c r="BU51" s="1047"/>
      <c r="BV51" s="1047"/>
      <c r="BW51" s="1047"/>
      <c r="BX51" s="1047"/>
      <c r="BY51" s="1047"/>
      <c r="BZ51" s="1047"/>
      <c r="CA51" s="1047"/>
      <c r="CB51" s="1047"/>
      <c r="CC51" s="1047"/>
      <c r="CD51" s="1047"/>
      <c r="CE51" s="1047"/>
      <c r="CF51" s="1047"/>
      <c r="CG51" s="1048"/>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199"/>
    </row>
    <row r="52" spans="1:131" s="200" customFormat="1" ht="26.25" customHeight="1" x14ac:dyDescent="0.15">
      <c r="A52" s="214">
        <v>25</v>
      </c>
      <c r="B52" s="1069"/>
      <c r="C52" s="1070"/>
      <c r="D52" s="1070"/>
      <c r="E52" s="1070"/>
      <c r="F52" s="1070"/>
      <c r="G52" s="1070"/>
      <c r="H52" s="1070"/>
      <c r="I52" s="1070"/>
      <c r="J52" s="1070"/>
      <c r="K52" s="1070"/>
      <c r="L52" s="1070"/>
      <c r="M52" s="1070"/>
      <c r="N52" s="1070"/>
      <c r="O52" s="1070"/>
      <c r="P52" s="1071"/>
      <c r="Q52" s="1072"/>
      <c r="R52" s="1055"/>
      <c r="S52" s="1055"/>
      <c r="T52" s="1055"/>
      <c r="U52" s="1055"/>
      <c r="V52" s="1055"/>
      <c r="W52" s="1055"/>
      <c r="X52" s="1055"/>
      <c r="Y52" s="1055"/>
      <c r="Z52" s="1055"/>
      <c r="AA52" s="1055"/>
      <c r="AB52" s="1055"/>
      <c r="AC52" s="1055"/>
      <c r="AD52" s="1055"/>
      <c r="AE52" s="1073"/>
      <c r="AF52" s="1051"/>
      <c r="AG52" s="1052"/>
      <c r="AH52" s="1052"/>
      <c r="AI52" s="1052"/>
      <c r="AJ52" s="1053"/>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64"/>
      <c r="BF52" s="1064"/>
      <c r="BG52" s="1064"/>
      <c r="BH52" s="1064"/>
      <c r="BI52" s="1065"/>
      <c r="BJ52" s="205"/>
      <c r="BK52" s="205"/>
      <c r="BL52" s="205"/>
      <c r="BM52" s="205"/>
      <c r="BN52" s="205"/>
      <c r="BO52" s="218"/>
      <c r="BP52" s="218"/>
      <c r="BQ52" s="215">
        <v>46</v>
      </c>
      <c r="BR52" s="216"/>
      <c r="BS52" s="1046"/>
      <c r="BT52" s="1047"/>
      <c r="BU52" s="1047"/>
      <c r="BV52" s="1047"/>
      <c r="BW52" s="1047"/>
      <c r="BX52" s="1047"/>
      <c r="BY52" s="1047"/>
      <c r="BZ52" s="1047"/>
      <c r="CA52" s="1047"/>
      <c r="CB52" s="1047"/>
      <c r="CC52" s="1047"/>
      <c r="CD52" s="1047"/>
      <c r="CE52" s="1047"/>
      <c r="CF52" s="1047"/>
      <c r="CG52" s="1048"/>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199"/>
    </row>
    <row r="53" spans="1:131" s="200" customFormat="1" ht="26.25" customHeight="1" x14ac:dyDescent="0.15">
      <c r="A53" s="214">
        <v>26</v>
      </c>
      <c r="B53" s="1069"/>
      <c r="C53" s="1070"/>
      <c r="D53" s="1070"/>
      <c r="E53" s="1070"/>
      <c r="F53" s="1070"/>
      <c r="G53" s="1070"/>
      <c r="H53" s="1070"/>
      <c r="I53" s="1070"/>
      <c r="J53" s="1070"/>
      <c r="K53" s="1070"/>
      <c r="L53" s="1070"/>
      <c r="M53" s="1070"/>
      <c r="N53" s="1070"/>
      <c r="O53" s="1070"/>
      <c r="P53" s="1071"/>
      <c r="Q53" s="1072"/>
      <c r="R53" s="1055"/>
      <c r="S53" s="1055"/>
      <c r="T53" s="1055"/>
      <c r="U53" s="1055"/>
      <c r="V53" s="1055"/>
      <c r="W53" s="1055"/>
      <c r="X53" s="1055"/>
      <c r="Y53" s="1055"/>
      <c r="Z53" s="1055"/>
      <c r="AA53" s="1055"/>
      <c r="AB53" s="1055"/>
      <c r="AC53" s="1055"/>
      <c r="AD53" s="1055"/>
      <c r="AE53" s="1073"/>
      <c r="AF53" s="1051"/>
      <c r="AG53" s="1052"/>
      <c r="AH53" s="1052"/>
      <c r="AI53" s="1052"/>
      <c r="AJ53" s="1053"/>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64"/>
      <c r="BF53" s="1064"/>
      <c r="BG53" s="1064"/>
      <c r="BH53" s="1064"/>
      <c r="BI53" s="1065"/>
      <c r="BJ53" s="205"/>
      <c r="BK53" s="205"/>
      <c r="BL53" s="205"/>
      <c r="BM53" s="205"/>
      <c r="BN53" s="205"/>
      <c r="BO53" s="218"/>
      <c r="BP53" s="218"/>
      <c r="BQ53" s="215">
        <v>47</v>
      </c>
      <c r="BR53" s="216"/>
      <c r="BS53" s="1046"/>
      <c r="BT53" s="1047"/>
      <c r="BU53" s="1047"/>
      <c r="BV53" s="1047"/>
      <c r="BW53" s="1047"/>
      <c r="BX53" s="1047"/>
      <c r="BY53" s="1047"/>
      <c r="BZ53" s="1047"/>
      <c r="CA53" s="1047"/>
      <c r="CB53" s="1047"/>
      <c r="CC53" s="1047"/>
      <c r="CD53" s="1047"/>
      <c r="CE53" s="1047"/>
      <c r="CF53" s="1047"/>
      <c r="CG53" s="1048"/>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199"/>
    </row>
    <row r="54" spans="1:131" s="200" customFormat="1" ht="26.25" customHeight="1" x14ac:dyDescent="0.15">
      <c r="A54" s="214">
        <v>27</v>
      </c>
      <c r="B54" s="1069"/>
      <c r="C54" s="1070"/>
      <c r="D54" s="1070"/>
      <c r="E54" s="1070"/>
      <c r="F54" s="1070"/>
      <c r="G54" s="1070"/>
      <c r="H54" s="1070"/>
      <c r="I54" s="1070"/>
      <c r="J54" s="1070"/>
      <c r="K54" s="1070"/>
      <c r="L54" s="1070"/>
      <c r="M54" s="1070"/>
      <c r="N54" s="1070"/>
      <c r="O54" s="1070"/>
      <c r="P54" s="1071"/>
      <c r="Q54" s="1072"/>
      <c r="R54" s="1055"/>
      <c r="S54" s="1055"/>
      <c r="T54" s="1055"/>
      <c r="U54" s="1055"/>
      <c r="V54" s="1055"/>
      <c r="W54" s="1055"/>
      <c r="X54" s="1055"/>
      <c r="Y54" s="1055"/>
      <c r="Z54" s="1055"/>
      <c r="AA54" s="1055"/>
      <c r="AB54" s="1055"/>
      <c r="AC54" s="1055"/>
      <c r="AD54" s="1055"/>
      <c r="AE54" s="1073"/>
      <c r="AF54" s="1051"/>
      <c r="AG54" s="1052"/>
      <c r="AH54" s="1052"/>
      <c r="AI54" s="1052"/>
      <c r="AJ54" s="1053"/>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64"/>
      <c r="BF54" s="1064"/>
      <c r="BG54" s="1064"/>
      <c r="BH54" s="1064"/>
      <c r="BI54" s="1065"/>
      <c r="BJ54" s="205"/>
      <c r="BK54" s="205"/>
      <c r="BL54" s="205"/>
      <c r="BM54" s="205"/>
      <c r="BN54" s="205"/>
      <c r="BO54" s="218"/>
      <c r="BP54" s="218"/>
      <c r="BQ54" s="215">
        <v>48</v>
      </c>
      <c r="BR54" s="216"/>
      <c r="BS54" s="1046"/>
      <c r="BT54" s="1047"/>
      <c r="BU54" s="1047"/>
      <c r="BV54" s="1047"/>
      <c r="BW54" s="1047"/>
      <c r="BX54" s="1047"/>
      <c r="BY54" s="1047"/>
      <c r="BZ54" s="1047"/>
      <c r="CA54" s="1047"/>
      <c r="CB54" s="1047"/>
      <c r="CC54" s="1047"/>
      <c r="CD54" s="1047"/>
      <c r="CE54" s="1047"/>
      <c r="CF54" s="1047"/>
      <c r="CG54" s="1048"/>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199"/>
    </row>
    <row r="55" spans="1:131" s="200" customFormat="1" ht="26.25" customHeight="1" x14ac:dyDescent="0.15">
      <c r="A55" s="214">
        <v>28</v>
      </c>
      <c r="B55" s="1069"/>
      <c r="C55" s="1070"/>
      <c r="D55" s="1070"/>
      <c r="E55" s="1070"/>
      <c r="F55" s="1070"/>
      <c r="G55" s="1070"/>
      <c r="H55" s="1070"/>
      <c r="I55" s="1070"/>
      <c r="J55" s="1070"/>
      <c r="K55" s="1070"/>
      <c r="L55" s="1070"/>
      <c r="M55" s="1070"/>
      <c r="N55" s="1070"/>
      <c r="O55" s="1070"/>
      <c r="P55" s="1071"/>
      <c r="Q55" s="1072"/>
      <c r="R55" s="1055"/>
      <c r="S55" s="1055"/>
      <c r="T55" s="1055"/>
      <c r="U55" s="1055"/>
      <c r="V55" s="1055"/>
      <c r="W55" s="1055"/>
      <c r="X55" s="1055"/>
      <c r="Y55" s="1055"/>
      <c r="Z55" s="1055"/>
      <c r="AA55" s="1055"/>
      <c r="AB55" s="1055"/>
      <c r="AC55" s="1055"/>
      <c r="AD55" s="1055"/>
      <c r="AE55" s="1073"/>
      <c r="AF55" s="1051"/>
      <c r="AG55" s="1052"/>
      <c r="AH55" s="1052"/>
      <c r="AI55" s="1052"/>
      <c r="AJ55" s="1053"/>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64"/>
      <c r="BF55" s="1064"/>
      <c r="BG55" s="1064"/>
      <c r="BH55" s="1064"/>
      <c r="BI55" s="1065"/>
      <c r="BJ55" s="205"/>
      <c r="BK55" s="205"/>
      <c r="BL55" s="205"/>
      <c r="BM55" s="205"/>
      <c r="BN55" s="205"/>
      <c r="BO55" s="218"/>
      <c r="BP55" s="218"/>
      <c r="BQ55" s="215">
        <v>49</v>
      </c>
      <c r="BR55" s="216"/>
      <c r="BS55" s="1046"/>
      <c r="BT55" s="1047"/>
      <c r="BU55" s="1047"/>
      <c r="BV55" s="1047"/>
      <c r="BW55" s="1047"/>
      <c r="BX55" s="1047"/>
      <c r="BY55" s="1047"/>
      <c r="BZ55" s="1047"/>
      <c r="CA55" s="1047"/>
      <c r="CB55" s="1047"/>
      <c r="CC55" s="1047"/>
      <c r="CD55" s="1047"/>
      <c r="CE55" s="1047"/>
      <c r="CF55" s="1047"/>
      <c r="CG55" s="1048"/>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199"/>
    </row>
    <row r="56" spans="1:131" s="200" customFormat="1" ht="26.25" customHeight="1" x14ac:dyDescent="0.15">
      <c r="A56" s="214">
        <v>29</v>
      </c>
      <c r="B56" s="1069"/>
      <c r="C56" s="1070"/>
      <c r="D56" s="1070"/>
      <c r="E56" s="1070"/>
      <c r="F56" s="1070"/>
      <c r="G56" s="1070"/>
      <c r="H56" s="1070"/>
      <c r="I56" s="1070"/>
      <c r="J56" s="1070"/>
      <c r="K56" s="1070"/>
      <c r="L56" s="1070"/>
      <c r="M56" s="1070"/>
      <c r="N56" s="1070"/>
      <c r="O56" s="1070"/>
      <c r="P56" s="1071"/>
      <c r="Q56" s="1072"/>
      <c r="R56" s="1055"/>
      <c r="S56" s="1055"/>
      <c r="T56" s="1055"/>
      <c r="U56" s="1055"/>
      <c r="V56" s="1055"/>
      <c r="W56" s="1055"/>
      <c r="X56" s="1055"/>
      <c r="Y56" s="1055"/>
      <c r="Z56" s="1055"/>
      <c r="AA56" s="1055"/>
      <c r="AB56" s="1055"/>
      <c r="AC56" s="1055"/>
      <c r="AD56" s="1055"/>
      <c r="AE56" s="1073"/>
      <c r="AF56" s="1051"/>
      <c r="AG56" s="1052"/>
      <c r="AH56" s="1052"/>
      <c r="AI56" s="1052"/>
      <c r="AJ56" s="1053"/>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64"/>
      <c r="BF56" s="1064"/>
      <c r="BG56" s="1064"/>
      <c r="BH56" s="1064"/>
      <c r="BI56" s="1065"/>
      <c r="BJ56" s="205"/>
      <c r="BK56" s="205"/>
      <c r="BL56" s="205"/>
      <c r="BM56" s="205"/>
      <c r="BN56" s="205"/>
      <c r="BO56" s="218"/>
      <c r="BP56" s="218"/>
      <c r="BQ56" s="215">
        <v>50</v>
      </c>
      <c r="BR56" s="216"/>
      <c r="BS56" s="1046"/>
      <c r="BT56" s="1047"/>
      <c r="BU56" s="1047"/>
      <c r="BV56" s="1047"/>
      <c r="BW56" s="1047"/>
      <c r="BX56" s="1047"/>
      <c r="BY56" s="1047"/>
      <c r="BZ56" s="1047"/>
      <c r="CA56" s="1047"/>
      <c r="CB56" s="1047"/>
      <c r="CC56" s="1047"/>
      <c r="CD56" s="1047"/>
      <c r="CE56" s="1047"/>
      <c r="CF56" s="1047"/>
      <c r="CG56" s="1048"/>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199"/>
    </row>
    <row r="57" spans="1:131" s="200" customFormat="1" ht="26.25" customHeight="1" x14ac:dyDescent="0.15">
      <c r="A57" s="214">
        <v>30</v>
      </c>
      <c r="B57" s="1069"/>
      <c r="C57" s="1070"/>
      <c r="D57" s="1070"/>
      <c r="E57" s="1070"/>
      <c r="F57" s="1070"/>
      <c r="G57" s="1070"/>
      <c r="H57" s="1070"/>
      <c r="I57" s="1070"/>
      <c r="J57" s="1070"/>
      <c r="K57" s="1070"/>
      <c r="L57" s="1070"/>
      <c r="M57" s="1070"/>
      <c r="N57" s="1070"/>
      <c r="O57" s="1070"/>
      <c r="P57" s="1071"/>
      <c r="Q57" s="1072"/>
      <c r="R57" s="1055"/>
      <c r="S57" s="1055"/>
      <c r="T57" s="1055"/>
      <c r="U57" s="1055"/>
      <c r="V57" s="1055"/>
      <c r="W57" s="1055"/>
      <c r="X57" s="1055"/>
      <c r="Y57" s="1055"/>
      <c r="Z57" s="1055"/>
      <c r="AA57" s="1055"/>
      <c r="AB57" s="1055"/>
      <c r="AC57" s="1055"/>
      <c r="AD57" s="1055"/>
      <c r="AE57" s="1073"/>
      <c r="AF57" s="1051"/>
      <c r="AG57" s="1052"/>
      <c r="AH57" s="1052"/>
      <c r="AI57" s="1052"/>
      <c r="AJ57" s="1053"/>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64"/>
      <c r="BF57" s="1064"/>
      <c r="BG57" s="1064"/>
      <c r="BH57" s="1064"/>
      <c r="BI57" s="1065"/>
      <c r="BJ57" s="205"/>
      <c r="BK57" s="205"/>
      <c r="BL57" s="205"/>
      <c r="BM57" s="205"/>
      <c r="BN57" s="205"/>
      <c r="BO57" s="218"/>
      <c r="BP57" s="218"/>
      <c r="BQ57" s="215">
        <v>51</v>
      </c>
      <c r="BR57" s="216"/>
      <c r="BS57" s="1046"/>
      <c r="BT57" s="1047"/>
      <c r="BU57" s="1047"/>
      <c r="BV57" s="1047"/>
      <c r="BW57" s="1047"/>
      <c r="BX57" s="1047"/>
      <c r="BY57" s="1047"/>
      <c r="BZ57" s="1047"/>
      <c r="CA57" s="1047"/>
      <c r="CB57" s="1047"/>
      <c r="CC57" s="1047"/>
      <c r="CD57" s="1047"/>
      <c r="CE57" s="1047"/>
      <c r="CF57" s="1047"/>
      <c r="CG57" s="1048"/>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199"/>
    </row>
    <row r="58" spans="1:131" s="200" customFormat="1" ht="26.25" customHeight="1" x14ac:dyDescent="0.15">
      <c r="A58" s="214">
        <v>31</v>
      </c>
      <c r="B58" s="1069"/>
      <c r="C58" s="1070"/>
      <c r="D58" s="1070"/>
      <c r="E58" s="1070"/>
      <c r="F58" s="1070"/>
      <c r="G58" s="1070"/>
      <c r="H58" s="1070"/>
      <c r="I58" s="1070"/>
      <c r="J58" s="1070"/>
      <c r="K58" s="1070"/>
      <c r="L58" s="1070"/>
      <c r="M58" s="1070"/>
      <c r="N58" s="1070"/>
      <c r="O58" s="1070"/>
      <c r="P58" s="1071"/>
      <c r="Q58" s="1072"/>
      <c r="R58" s="1055"/>
      <c r="S58" s="1055"/>
      <c r="T58" s="1055"/>
      <c r="U58" s="1055"/>
      <c r="V58" s="1055"/>
      <c r="W58" s="1055"/>
      <c r="X58" s="1055"/>
      <c r="Y58" s="1055"/>
      <c r="Z58" s="1055"/>
      <c r="AA58" s="1055"/>
      <c r="AB58" s="1055"/>
      <c r="AC58" s="1055"/>
      <c r="AD58" s="1055"/>
      <c r="AE58" s="1073"/>
      <c r="AF58" s="1051"/>
      <c r="AG58" s="1052"/>
      <c r="AH58" s="1052"/>
      <c r="AI58" s="1052"/>
      <c r="AJ58" s="1053"/>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64"/>
      <c r="BF58" s="1064"/>
      <c r="BG58" s="1064"/>
      <c r="BH58" s="1064"/>
      <c r="BI58" s="1065"/>
      <c r="BJ58" s="205"/>
      <c r="BK58" s="205"/>
      <c r="BL58" s="205"/>
      <c r="BM58" s="205"/>
      <c r="BN58" s="205"/>
      <c r="BO58" s="218"/>
      <c r="BP58" s="218"/>
      <c r="BQ58" s="215">
        <v>52</v>
      </c>
      <c r="BR58" s="216"/>
      <c r="BS58" s="1046"/>
      <c r="BT58" s="1047"/>
      <c r="BU58" s="1047"/>
      <c r="BV58" s="1047"/>
      <c r="BW58" s="1047"/>
      <c r="BX58" s="1047"/>
      <c r="BY58" s="1047"/>
      <c r="BZ58" s="1047"/>
      <c r="CA58" s="1047"/>
      <c r="CB58" s="1047"/>
      <c r="CC58" s="1047"/>
      <c r="CD58" s="1047"/>
      <c r="CE58" s="1047"/>
      <c r="CF58" s="1047"/>
      <c r="CG58" s="1048"/>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199"/>
    </row>
    <row r="59" spans="1:131" s="200" customFormat="1" ht="26.25" customHeight="1" x14ac:dyDescent="0.15">
      <c r="A59" s="214">
        <v>32</v>
      </c>
      <c r="B59" s="1069"/>
      <c r="C59" s="1070"/>
      <c r="D59" s="1070"/>
      <c r="E59" s="1070"/>
      <c r="F59" s="1070"/>
      <c r="G59" s="1070"/>
      <c r="H59" s="1070"/>
      <c r="I59" s="1070"/>
      <c r="J59" s="1070"/>
      <c r="K59" s="1070"/>
      <c r="L59" s="1070"/>
      <c r="M59" s="1070"/>
      <c r="N59" s="1070"/>
      <c r="O59" s="1070"/>
      <c r="P59" s="1071"/>
      <c r="Q59" s="1072"/>
      <c r="R59" s="1055"/>
      <c r="S59" s="1055"/>
      <c r="T59" s="1055"/>
      <c r="U59" s="1055"/>
      <c r="V59" s="1055"/>
      <c r="W59" s="1055"/>
      <c r="X59" s="1055"/>
      <c r="Y59" s="1055"/>
      <c r="Z59" s="1055"/>
      <c r="AA59" s="1055"/>
      <c r="AB59" s="1055"/>
      <c r="AC59" s="1055"/>
      <c r="AD59" s="1055"/>
      <c r="AE59" s="1073"/>
      <c r="AF59" s="1051"/>
      <c r="AG59" s="1052"/>
      <c r="AH59" s="1052"/>
      <c r="AI59" s="1052"/>
      <c r="AJ59" s="1053"/>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64"/>
      <c r="BF59" s="1064"/>
      <c r="BG59" s="1064"/>
      <c r="BH59" s="1064"/>
      <c r="BI59" s="1065"/>
      <c r="BJ59" s="205"/>
      <c r="BK59" s="205"/>
      <c r="BL59" s="205"/>
      <c r="BM59" s="205"/>
      <c r="BN59" s="205"/>
      <c r="BO59" s="218"/>
      <c r="BP59" s="218"/>
      <c r="BQ59" s="215">
        <v>53</v>
      </c>
      <c r="BR59" s="216"/>
      <c r="BS59" s="1046"/>
      <c r="BT59" s="1047"/>
      <c r="BU59" s="1047"/>
      <c r="BV59" s="1047"/>
      <c r="BW59" s="1047"/>
      <c r="BX59" s="1047"/>
      <c r="BY59" s="1047"/>
      <c r="BZ59" s="1047"/>
      <c r="CA59" s="1047"/>
      <c r="CB59" s="1047"/>
      <c r="CC59" s="1047"/>
      <c r="CD59" s="1047"/>
      <c r="CE59" s="1047"/>
      <c r="CF59" s="1047"/>
      <c r="CG59" s="1048"/>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199"/>
    </row>
    <row r="60" spans="1:131" s="200" customFormat="1" ht="26.25" customHeight="1" x14ac:dyDescent="0.15">
      <c r="A60" s="214">
        <v>33</v>
      </c>
      <c r="B60" s="1069"/>
      <c r="C60" s="1070"/>
      <c r="D60" s="1070"/>
      <c r="E60" s="1070"/>
      <c r="F60" s="1070"/>
      <c r="G60" s="1070"/>
      <c r="H60" s="1070"/>
      <c r="I60" s="1070"/>
      <c r="J60" s="1070"/>
      <c r="K60" s="1070"/>
      <c r="L60" s="1070"/>
      <c r="M60" s="1070"/>
      <c r="N60" s="1070"/>
      <c r="O60" s="1070"/>
      <c r="P60" s="1071"/>
      <c r="Q60" s="1072"/>
      <c r="R60" s="1055"/>
      <c r="S60" s="1055"/>
      <c r="T60" s="1055"/>
      <c r="U60" s="1055"/>
      <c r="V60" s="1055"/>
      <c r="W60" s="1055"/>
      <c r="X60" s="1055"/>
      <c r="Y60" s="1055"/>
      <c r="Z60" s="1055"/>
      <c r="AA60" s="1055"/>
      <c r="AB60" s="1055"/>
      <c r="AC60" s="1055"/>
      <c r="AD60" s="1055"/>
      <c r="AE60" s="1073"/>
      <c r="AF60" s="1051"/>
      <c r="AG60" s="1052"/>
      <c r="AH60" s="1052"/>
      <c r="AI60" s="1052"/>
      <c r="AJ60" s="1053"/>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64"/>
      <c r="BF60" s="1064"/>
      <c r="BG60" s="1064"/>
      <c r="BH60" s="1064"/>
      <c r="BI60" s="1065"/>
      <c r="BJ60" s="205"/>
      <c r="BK60" s="205"/>
      <c r="BL60" s="205"/>
      <c r="BM60" s="205"/>
      <c r="BN60" s="205"/>
      <c r="BO60" s="218"/>
      <c r="BP60" s="218"/>
      <c r="BQ60" s="215">
        <v>54</v>
      </c>
      <c r="BR60" s="216"/>
      <c r="BS60" s="1046"/>
      <c r="BT60" s="1047"/>
      <c r="BU60" s="1047"/>
      <c r="BV60" s="1047"/>
      <c r="BW60" s="1047"/>
      <c r="BX60" s="1047"/>
      <c r="BY60" s="1047"/>
      <c r="BZ60" s="1047"/>
      <c r="CA60" s="1047"/>
      <c r="CB60" s="1047"/>
      <c r="CC60" s="1047"/>
      <c r="CD60" s="1047"/>
      <c r="CE60" s="1047"/>
      <c r="CF60" s="1047"/>
      <c r="CG60" s="1048"/>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199"/>
    </row>
    <row r="61" spans="1:131" s="200" customFormat="1" ht="26.25" customHeight="1" thickBot="1" x14ac:dyDescent="0.2">
      <c r="A61" s="214">
        <v>34</v>
      </c>
      <c r="B61" s="1069"/>
      <c r="C61" s="1070"/>
      <c r="D61" s="1070"/>
      <c r="E61" s="1070"/>
      <c r="F61" s="1070"/>
      <c r="G61" s="1070"/>
      <c r="H61" s="1070"/>
      <c r="I61" s="1070"/>
      <c r="J61" s="1070"/>
      <c r="K61" s="1070"/>
      <c r="L61" s="1070"/>
      <c r="M61" s="1070"/>
      <c r="N61" s="1070"/>
      <c r="O61" s="1070"/>
      <c r="P61" s="1071"/>
      <c r="Q61" s="1072"/>
      <c r="R61" s="1055"/>
      <c r="S61" s="1055"/>
      <c r="T61" s="1055"/>
      <c r="U61" s="1055"/>
      <c r="V61" s="1055"/>
      <c r="W61" s="1055"/>
      <c r="X61" s="1055"/>
      <c r="Y61" s="1055"/>
      <c r="Z61" s="1055"/>
      <c r="AA61" s="1055"/>
      <c r="AB61" s="1055"/>
      <c r="AC61" s="1055"/>
      <c r="AD61" s="1055"/>
      <c r="AE61" s="1073"/>
      <c r="AF61" s="1051"/>
      <c r="AG61" s="1052"/>
      <c r="AH61" s="1052"/>
      <c r="AI61" s="1052"/>
      <c r="AJ61" s="1053"/>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64"/>
      <c r="BF61" s="1064"/>
      <c r="BG61" s="1064"/>
      <c r="BH61" s="1064"/>
      <c r="BI61" s="1065"/>
      <c r="BJ61" s="205"/>
      <c r="BK61" s="205"/>
      <c r="BL61" s="205"/>
      <c r="BM61" s="205"/>
      <c r="BN61" s="205"/>
      <c r="BO61" s="218"/>
      <c r="BP61" s="218"/>
      <c r="BQ61" s="215">
        <v>55</v>
      </c>
      <c r="BR61" s="216"/>
      <c r="BS61" s="1046"/>
      <c r="BT61" s="1047"/>
      <c r="BU61" s="1047"/>
      <c r="BV61" s="1047"/>
      <c r="BW61" s="1047"/>
      <c r="BX61" s="1047"/>
      <c r="BY61" s="1047"/>
      <c r="BZ61" s="1047"/>
      <c r="CA61" s="1047"/>
      <c r="CB61" s="1047"/>
      <c r="CC61" s="1047"/>
      <c r="CD61" s="1047"/>
      <c r="CE61" s="1047"/>
      <c r="CF61" s="1047"/>
      <c r="CG61" s="1048"/>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199"/>
    </row>
    <row r="62" spans="1:131" s="200" customFormat="1" ht="26.25" customHeight="1" x14ac:dyDescent="0.15">
      <c r="A62" s="214">
        <v>35</v>
      </c>
      <c r="B62" s="1069"/>
      <c r="C62" s="1070"/>
      <c r="D62" s="1070"/>
      <c r="E62" s="1070"/>
      <c r="F62" s="1070"/>
      <c r="G62" s="1070"/>
      <c r="H62" s="1070"/>
      <c r="I62" s="1070"/>
      <c r="J62" s="1070"/>
      <c r="K62" s="1070"/>
      <c r="L62" s="1070"/>
      <c r="M62" s="1070"/>
      <c r="N62" s="1070"/>
      <c r="O62" s="1070"/>
      <c r="P62" s="1071"/>
      <c r="Q62" s="1072"/>
      <c r="R62" s="1055"/>
      <c r="S62" s="1055"/>
      <c r="T62" s="1055"/>
      <c r="U62" s="1055"/>
      <c r="V62" s="1055"/>
      <c r="W62" s="1055"/>
      <c r="X62" s="1055"/>
      <c r="Y62" s="1055"/>
      <c r="Z62" s="1055"/>
      <c r="AA62" s="1055"/>
      <c r="AB62" s="1055"/>
      <c r="AC62" s="1055"/>
      <c r="AD62" s="1055"/>
      <c r="AE62" s="1073"/>
      <c r="AF62" s="1051"/>
      <c r="AG62" s="1052"/>
      <c r="AH62" s="1052"/>
      <c r="AI62" s="1052"/>
      <c r="AJ62" s="1053"/>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64"/>
      <c r="BF62" s="1064"/>
      <c r="BG62" s="1064"/>
      <c r="BH62" s="1064"/>
      <c r="BI62" s="1065"/>
      <c r="BJ62" s="1066" t="s">
        <v>390</v>
      </c>
      <c r="BK62" s="1067"/>
      <c r="BL62" s="1067"/>
      <c r="BM62" s="1067"/>
      <c r="BN62" s="1068"/>
      <c r="BO62" s="218"/>
      <c r="BP62" s="218"/>
      <c r="BQ62" s="215">
        <v>56</v>
      </c>
      <c r="BR62" s="216"/>
      <c r="BS62" s="1046"/>
      <c r="BT62" s="1047"/>
      <c r="BU62" s="1047"/>
      <c r="BV62" s="1047"/>
      <c r="BW62" s="1047"/>
      <c r="BX62" s="1047"/>
      <c r="BY62" s="1047"/>
      <c r="BZ62" s="1047"/>
      <c r="CA62" s="1047"/>
      <c r="CB62" s="1047"/>
      <c r="CC62" s="1047"/>
      <c r="CD62" s="1047"/>
      <c r="CE62" s="1047"/>
      <c r="CF62" s="1047"/>
      <c r="CG62" s="1048"/>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199"/>
    </row>
    <row r="63" spans="1:131" s="200" customFormat="1" ht="26.25" customHeight="1" thickBot="1" x14ac:dyDescent="0.2">
      <c r="A63" s="217" t="s">
        <v>368</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60"/>
      <c r="AF63" s="1061">
        <v>1239</v>
      </c>
      <c r="AG63" s="988"/>
      <c r="AH63" s="988"/>
      <c r="AI63" s="988"/>
      <c r="AJ63" s="1062"/>
      <c r="AK63" s="1063"/>
      <c r="AL63" s="992"/>
      <c r="AM63" s="992"/>
      <c r="AN63" s="992"/>
      <c r="AO63" s="992"/>
      <c r="AP63" s="988">
        <f>SUM(AP28:AT62)</f>
        <v>10992</v>
      </c>
      <c r="AQ63" s="988"/>
      <c r="AR63" s="988"/>
      <c r="AS63" s="988"/>
      <c r="AT63" s="988"/>
      <c r="AU63" s="988">
        <f>SUM(AU28:AY62)</f>
        <v>7593</v>
      </c>
      <c r="AV63" s="988"/>
      <c r="AW63" s="988"/>
      <c r="AX63" s="988"/>
      <c r="AY63" s="988"/>
      <c r="AZ63" s="1057"/>
      <c r="BA63" s="1057"/>
      <c r="BB63" s="1057"/>
      <c r="BC63" s="1057"/>
      <c r="BD63" s="1057"/>
      <c r="BE63" s="989"/>
      <c r="BF63" s="989"/>
      <c r="BG63" s="989"/>
      <c r="BH63" s="989"/>
      <c r="BI63" s="990"/>
      <c r="BJ63" s="1058" t="s">
        <v>112</v>
      </c>
      <c r="BK63" s="980"/>
      <c r="BL63" s="980"/>
      <c r="BM63" s="980"/>
      <c r="BN63" s="1059"/>
      <c r="BO63" s="218"/>
      <c r="BP63" s="218"/>
      <c r="BQ63" s="215">
        <v>57</v>
      </c>
      <c r="BR63" s="216"/>
      <c r="BS63" s="1046"/>
      <c r="BT63" s="1047"/>
      <c r="BU63" s="1047"/>
      <c r="BV63" s="1047"/>
      <c r="BW63" s="1047"/>
      <c r="BX63" s="1047"/>
      <c r="BY63" s="1047"/>
      <c r="BZ63" s="1047"/>
      <c r="CA63" s="1047"/>
      <c r="CB63" s="1047"/>
      <c r="CC63" s="1047"/>
      <c r="CD63" s="1047"/>
      <c r="CE63" s="1047"/>
      <c r="CF63" s="1047"/>
      <c r="CG63" s="1048"/>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6"/>
      <c r="BT64" s="1047"/>
      <c r="BU64" s="1047"/>
      <c r="BV64" s="1047"/>
      <c r="BW64" s="1047"/>
      <c r="BX64" s="1047"/>
      <c r="BY64" s="1047"/>
      <c r="BZ64" s="1047"/>
      <c r="CA64" s="1047"/>
      <c r="CB64" s="1047"/>
      <c r="CC64" s="1047"/>
      <c r="CD64" s="1047"/>
      <c r="CE64" s="1047"/>
      <c r="CF64" s="1047"/>
      <c r="CG64" s="1048"/>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6"/>
      <c r="BT65" s="1047"/>
      <c r="BU65" s="1047"/>
      <c r="BV65" s="1047"/>
      <c r="BW65" s="1047"/>
      <c r="BX65" s="1047"/>
      <c r="BY65" s="1047"/>
      <c r="BZ65" s="1047"/>
      <c r="CA65" s="1047"/>
      <c r="CB65" s="1047"/>
      <c r="CC65" s="1047"/>
      <c r="CD65" s="1047"/>
      <c r="CE65" s="1047"/>
      <c r="CF65" s="1047"/>
      <c r="CG65" s="1048"/>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199"/>
    </row>
    <row r="66" spans="1:131" s="200" customFormat="1" ht="26.25" customHeight="1" x14ac:dyDescent="0.15">
      <c r="A66" s="1027" t="s">
        <v>393</v>
      </c>
      <c r="B66" s="1028"/>
      <c r="C66" s="1028"/>
      <c r="D66" s="1028"/>
      <c r="E66" s="1028"/>
      <c r="F66" s="1028"/>
      <c r="G66" s="1028"/>
      <c r="H66" s="1028"/>
      <c r="I66" s="1028"/>
      <c r="J66" s="1028"/>
      <c r="K66" s="1028"/>
      <c r="L66" s="1028"/>
      <c r="M66" s="1028"/>
      <c r="N66" s="1028"/>
      <c r="O66" s="1028"/>
      <c r="P66" s="1029"/>
      <c r="Q66" s="1033" t="s">
        <v>394</v>
      </c>
      <c r="R66" s="1034"/>
      <c r="S66" s="1034"/>
      <c r="T66" s="1034"/>
      <c r="U66" s="1035"/>
      <c r="V66" s="1033" t="s">
        <v>395</v>
      </c>
      <c r="W66" s="1034"/>
      <c r="X66" s="1034"/>
      <c r="Y66" s="1034"/>
      <c r="Z66" s="1035"/>
      <c r="AA66" s="1033" t="s">
        <v>396</v>
      </c>
      <c r="AB66" s="1034"/>
      <c r="AC66" s="1034"/>
      <c r="AD66" s="1034"/>
      <c r="AE66" s="1035"/>
      <c r="AF66" s="1039" t="s">
        <v>397</v>
      </c>
      <c r="AG66" s="1040"/>
      <c r="AH66" s="1040"/>
      <c r="AI66" s="1040"/>
      <c r="AJ66" s="1041"/>
      <c r="AK66" s="1033" t="s">
        <v>398</v>
      </c>
      <c r="AL66" s="1028"/>
      <c r="AM66" s="1028"/>
      <c r="AN66" s="1028"/>
      <c r="AO66" s="1029"/>
      <c r="AP66" s="1033" t="s">
        <v>399</v>
      </c>
      <c r="AQ66" s="1034"/>
      <c r="AR66" s="1034"/>
      <c r="AS66" s="1034"/>
      <c r="AT66" s="1035"/>
      <c r="AU66" s="1033" t="s">
        <v>400</v>
      </c>
      <c r="AV66" s="1034"/>
      <c r="AW66" s="1034"/>
      <c r="AX66" s="1034"/>
      <c r="AY66" s="1035"/>
      <c r="AZ66" s="1033" t="s">
        <v>356</v>
      </c>
      <c r="BA66" s="1034"/>
      <c r="BB66" s="1034"/>
      <c r="BC66" s="1034"/>
      <c r="BD66" s="1049"/>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50"/>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7" t="s">
        <v>544</v>
      </c>
      <c r="C68" s="1018"/>
      <c r="D68" s="1018"/>
      <c r="E68" s="1018"/>
      <c r="F68" s="1018"/>
      <c r="G68" s="1018"/>
      <c r="H68" s="1018"/>
      <c r="I68" s="1018"/>
      <c r="J68" s="1018"/>
      <c r="K68" s="1018"/>
      <c r="L68" s="1018"/>
      <c r="M68" s="1018"/>
      <c r="N68" s="1018"/>
      <c r="O68" s="1018"/>
      <c r="P68" s="1019"/>
      <c r="Q68" s="1020">
        <v>408</v>
      </c>
      <c r="R68" s="1014"/>
      <c r="S68" s="1014"/>
      <c r="T68" s="1014"/>
      <c r="U68" s="1014"/>
      <c r="V68" s="1014">
        <v>406</v>
      </c>
      <c r="W68" s="1014"/>
      <c r="X68" s="1014"/>
      <c r="Y68" s="1014"/>
      <c r="Z68" s="1014"/>
      <c r="AA68" s="1014">
        <v>2</v>
      </c>
      <c r="AB68" s="1014"/>
      <c r="AC68" s="1014"/>
      <c r="AD68" s="1014"/>
      <c r="AE68" s="1014"/>
      <c r="AF68" s="1014">
        <v>2</v>
      </c>
      <c r="AG68" s="1014"/>
      <c r="AH68" s="1014"/>
      <c r="AI68" s="1014"/>
      <c r="AJ68" s="1014"/>
      <c r="AK68" s="1014">
        <v>0</v>
      </c>
      <c r="AL68" s="1014"/>
      <c r="AM68" s="1014"/>
      <c r="AN68" s="1014"/>
      <c r="AO68" s="1014"/>
      <c r="AP68" s="1014">
        <v>0</v>
      </c>
      <c r="AQ68" s="1014"/>
      <c r="AR68" s="1014"/>
      <c r="AS68" s="1014"/>
      <c r="AT68" s="1014"/>
      <c r="AU68" s="1014">
        <v>0</v>
      </c>
      <c r="AV68" s="1014"/>
      <c r="AW68" s="1014"/>
      <c r="AX68" s="1014"/>
      <c r="AY68" s="1014"/>
      <c r="AZ68" s="1015"/>
      <c r="BA68" s="1015"/>
      <c r="BB68" s="1015"/>
      <c r="BC68" s="1015"/>
      <c r="BD68" s="1016"/>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545</v>
      </c>
      <c r="C69" s="1004"/>
      <c r="D69" s="1004"/>
      <c r="E69" s="1004"/>
      <c r="F69" s="1004"/>
      <c r="G69" s="1004"/>
      <c r="H69" s="1004"/>
      <c r="I69" s="1004"/>
      <c r="J69" s="1004"/>
      <c r="K69" s="1004"/>
      <c r="L69" s="1004"/>
      <c r="M69" s="1004"/>
      <c r="N69" s="1004"/>
      <c r="O69" s="1004"/>
      <c r="P69" s="1005"/>
      <c r="Q69" s="1006">
        <v>40</v>
      </c>
      <c r="R69" s="1000"/>
      <c r="S69" s="1000"/>
      <c r="T69" s="1000"/>
      <c r="U69" s="1000"/>
      <c r="V69" s="1000">
        <v>39</v>
      </c>
      <c r="W69" s="1000"/>
      <c r="X69" s="1000"/>
      <c r="Y69" s="1000"/>
      <c r="Z69" s="1000"/>
      <c r="AA69" s="1000">
        <v>1</v>
      </c>
      <c r="AB69" s="1000"/>
      <c r="AC69" s="1000"/>
      <c r="AD69" s="1000"/>
      <c r="AE69" s="1000"/>
      <c r="AF69" s="1000">
        <v>1</v>
      </c>
      <c r="AG69" s="1000"/>
      <c r="AH69" s="1000"/>
      <c r="AI69" s="1000"/>
      <c r="AJ69" s="1000"/>
      <c r="AK69" s="1000">
        <v>39</v>
      </c>
      <c r="AL69" s="1000"/>
      <c r="AM69" s="1000"/>
      <c r="AN69" s="1000"/>
      <c r="AO69" s="1000"/>
      <c r="AP69" s="1000">
        <v>422</v>
      </c>
      <c r="AQ69" s="1000"/>
      <c r="AR69" s="1000"/>
      <c r="AS69" s="1000"/>
      <c r="AT69" s="1000"/>
      <c r="AU69" s="1000">
        <v>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546</v>
      </c>
      <c r="C70" s="1004"/>
      <c r="D70" s="1004"/>
      <c r="E70" s="1004"/>
      <c r="F70" s="1004"/>
      <c r="G70" s="1004"/>
      <c r="H70" s="1004"/>
      <c r="I70" s="1004"/>
      <c r="J70" s="1004"/>
      <c r="K70" s="1004"/>
      <c r="L70" s="1004"/>
      <c r="M70" s="1004"/>
      <c r="N70" s="1004"/>
      <c r="O70" s="1004"/>
      <c r="P70" s="1005"/>
      <c r="Q70" s="1006">
        <v>303</v>
      </c>
      <c r="R70" s="1000"/>
      <c r="S70" s="1000"/>
      <c r="T70" s="1000"/>
      <c r="U70" s="1000"/>
      <c r="V70" s="1000">
        <v>244</v>
      </c>
      <c r="W70" s="1000"/>
      <c r="X70" s="1000"/>
      <c r="Y70" s="1000"/>
      <c r="Z70" s="1000"/>
      <c r="AA70" s="1000">
        <v>59</v>
      </c>
      <c r="AB70" s="1000"/>
      <c r="AC70" s="1000"/>
      <c r="AD70" s="1000"/>
      <c r="AE70" s="1000"/>
      <c r="AF70" s="1000">
        <v>967</v>
      </c>
      <c r="AG70" s="1000"/>
      <c r="AH70" s="1000"/>
      <c r="AI70" s="1000"/>
      <c r="AJ70" s="1000"/>
      <c r="AK70" s="1000">
        <v>288</v>
      </c>
      <c r="AL70" s="1000"/>
      <c r="AM70" s="1000"/>
      <c r="AN70" s="1000"/>
      <c r="AO70" s="1000"/>
      <c r="AP70" s="1000">
        <v>824</v>
      </c>
      <c r="AQ70" s="1000"/>
      <c r="AR70" s="1000"/>
      <c r="AS70" s="1000"/>
      <c r="AT70" s="1000"/>
      <c r="AU70" s="1000">
        <v>173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547</v>
      </c>
      <c r="C71" s="1004"/>
      <c r="D71" s="1004"/>
      <c r="E71" s="1004"/>
      <c r="F71" s="1004"/>
      <c r="G71" s="1004"/>
      <c r="H71" s="1004"/>
      <c r="I71" s="1004"/>
      <c r="J71" s="1004"/>
      <c r="K71" s="1004"/>
      <c r="L71" s="1004"/>
      <c r="M71" s="1004"/>
      <c r="N71" s="1004"/>
      <c r="O71" s="1004"/>
      <c r="P71" s="1005"/>
      <c r="Q71" s="1006">
        <v>3337</v>
      </c>
      <c r="R71" s="1000"/>
      <c r="S71" s="1000"/>
      <c r="T71" s="1000"/>
      <c r="U71" s="1000"/>
      <c r="V71" s="1000">
        <v>3194</v>
      </c>
      <c r="W71" s="1000"/>
      <c r="X71" s="1000"/>
      <c r="Y71" s="1000"/>
      <c r="Z71" s="1000"/>
      <c r="AA71" s="1000">
        <v>143</v>
      </c>
      <c r="AB71" s="1000"/>
      <c r="AC71" s="1000"/>
      <c r="AD71" s="1000"/>
      <c r="AE71" s="1000"/>
      <c r="AF71" s="1000">
        <v>143</v>
      </c>
      <c r="AG71" s="1000"/>
      <c r="AH71" s="1000"/>
      <c r="AI71" s="1000"/>
      <c r="AJ71" s="1000"/>
      <c r="AK71" s="1000">
        <v>157</v>
      </c>
      <c r="AL71" s="1000"/>
      <c r="AM71" s="1000"/>
      <c r="AN71" s="1000"/>
      <c r="AO71" s="1000"/>
      <c r="AP71" s="1000">
        <v>3731</v>
      </c>
      <c r="AQ71" s="1000"/>
      <c r="AR71" s="1000"/>
      <c r="AS71" s="1000"/>
      <c r="AT71" s="1000"/>
      <c r="AU71" s="1000">
        <v>662</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548</v>
      </c>
      <c r="C72" s="1004"/>
      <c r="D72" s="1004"/>
      <c r="E72" s="1004"/>
      <c r="F72" s="1004"/>
      <c r="G72" s="1004"/>
      <c r="H72" s="1004"/>
      <c r="I72" s="1004"/>
      <c r="J72" s="1004"/>
      <c r="K72" s="1004"/>
      <c r="L72" s="1004"/>
      <c r="M72" s="1004"/>
      <c r="N72" s="1004"/>
      <c r="O72" s="1004"/>
      <c r="P72" s="1005"/>
      <c r="Q72" s="1006">
        <v>5316</v>
      </c>
      <c r="R72" s="1000"/>
      <c r="S72" s="1000"/>
      <c r="T72" s="1000"/>
      <c r="U72" s="1000"/>
      <c r="V72" s="1000">
        <v>5733</v>
      </c>
      <c r="W72" s="1000"/>
      <c r="X72" s="1000"/>
      <c r="Y72" s="1000"/>
      <c r="Z72" s="1000"/>
      <c r="AA72" s="1000">
        <v>-417</v>
      </c>
      <c r="AB72" s="1000"/>
      <c r="AC72" s="1000"/>
      <c r="AD72" s="1000"/>
      <c r="AE72" s="1000"/>
      <c r="AF72" s="1000">
        <v>117</v>
      </c>
      <c r="AG72" s="1000"/>
      <c r="AH72" s="1000"/>
      <c r="AI72" s="1000"/>
      <c r="AJ72" s="1000"/>
      <c r="AK72" s="1000">
        <v>0</v>
      </c>
      <c r="AL72" s="1000"/>
      <c r="AM72" s="1000"/>
      <c r="AN72" s="1000"/>
      <c r="AO72" s="1000"/>
      <c r="AP72" s="1000">
        <v>5913</v>
      </c>
      <c r="AQ72" s="1000"/>
      <c r="AR72" s="1000"/>
      <c r="AS72" s="1000"/>
      <c r="AT72" s="1000"/>
      <c r="AU72" s="1000">
        <v>13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549</v>
      </c>
      <c r="C73" s="1004"/>
      <c r="D73" s="1004"/>
      <c r="E73" s="1004"/>
      <c r="F73" s="1004"/>
      <c r="G73" s="1004"/>
      <c r="H73" s="1004"/>
      <c r="I73" s="1004"/>
      <c r="J73" s="1004"/>
      <c r="K73" s="1004"/>
      <c r="L73" s="1004"/>
      <c r="M73" s="1004"/>
      <c r="N73" s="1004"/>
      <c r="O73" s="1004"/>
      <c r="P73" s="1005"/>
      <c r="Q73" s="1006">
        <v>5245</v>
      </c>
      <c r="R73" s="1000"/>
      <c r="S73" s="1000"/>
      <c r="T73" s="1000"/>
      <c r="U73" s="1000"/>
      <c r="V73" s="1000">
        <v>4976</v>
      </c>
      <c r="W73" s="1000"/>
      <c r="X73" s="1000"/>
      <c r="Y73" s="1000"/>
      <c r="Z73" s="1000"/>
      <c r="AA73" s="1000">
        <v>269</v>
      </c>
      <c r="AB73" s="1000"/>
      <c r="AC73" s="1000"/>
      <c r="AD73" s="1000"/>
      <c r="AE73" s="1000"/>
      <c r="AF73" s="1000">
        <v>269</v>
      </c>
      <c r="AG73" s="1000"/>
      <c r="AH73" s="1000"/>
      <c r="AI73" s="1000"/>
      <c r="AJ73" s="1000"/>
      <c r="AK73" s="1000">
        <v>0</v>
      </c>
      <c r="AL73" s="1000"/>
      <c r="AM73" s="1000"/>
      <c r="AN73" s="1000"/>
      <c r="AO73" s="1000"/>
      <c r="AP73" s="1000">
        <v>2441</v>
      </c>
      <c r="AQ73" s="1000"/>
      <c r="AR73" s="1000"/>
      <c r="AS73" s="1000"/>
      <c r="AT73" s="1000"/>
      <c r="AU73" s="1000">
        <v>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550</v>
      </c>
      <c r="C74" s="1004"/>
      <c r="D74" s="1004"/>
      <c r="E74" s="1004"/>
      <c r="F74" s="1004"/>
      <c r="G74" s="1004"/>
      <c r="H74" s="1004"/>
      <c r="I74" s="1004"/>
      <c r="J74" s="1004"/>
      <c r="K74" s="1004"/>
      <c r="L74" s="1004"/>
      <c r="M74" s="1004"/>
      <c r="N74" s="1004"/>
      <c r="O74" s="1004"/>
      <c r="P74" s="1005"/>
      <c r="Q74" s="1007">
        <v>286</v>
      </c>
      <c r="R74" s="1008"/>
      <c r="S74" s="1008"/>
      <c r="T74" s="1008"/>
      <c r="U74" s="1009"/>
      <c r="V74" s="1010">
        <v>271</v>
      </c>
      <c r="W74" s="1008"/>
      <c r="X74" s="1008"/>
      <c r="Y74" s="1008"/>
      <c r="Z74" s="1009"/>
      <c r="AA74" s="1010">
        <v>15</v>
      </c>
      <c r="AB74" s="1008"/>
      <c r="AC74" s="1008"/>
      <c r="AD74" s="1008"/>
      <c r="AE74" s="1009"/>
      <c r="AF74" s="1010">
        <v>15</v>
      </c>
      <c r="AG74" s="1008"/>
      <c r="AH74" s="1008"/>
      <c r="AI74" s="1008"/>
      <c r="AJ74" s="1009"/>
      <c r="AK74" s="1010">
        <v>125</v>
      </c>
      <c r="AL74" s="1008"/>
      <c r="AM74" s="1008"/>
      <c r="AN74" s="1008"/>
      <c r="AO74" s="1009"/>
      <c r="AP74" s="1010">
        <v>0</v>
      </c>
      <c r="AQ74" s="1008"/>
      <c r="AR74" s="1008"/>
      <c r="AS74" s="1008"/>
      <c r="AT74" s="1009"/>
      <c r="AU74" s="1010">
        <v>0</v>
      </c>
      <c r="AV74" s="1008"/>
      <c r="AW74" s="1008"/>
      <c r="AX74" s="1008"/>
      <c r="AY74" s="1009"/>
      <c r="AZ74" s="1011"/>
      <c r="BA74" s="1012"/>
      <c r="BB74" s="1012"/>
      <c r="BC74" s="1012"/>
      <c r="BD74" s="1013"/>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551</v>
      </c>
      <c r="C75" s="1004"/>
      <c r="D75" s="1004"/>
      <c r="E75" s="1004"/>
      <c r="F75" s="1004"/>
      <c r="G75" s="1004"/>
      <c r="H75" s="1004"/>
      <c r="I75" s="1004"/>
      <c r="J75" s="1004"/>
      <c r="K75" s="1004"/>
      <c r="L75" s="1004"/>
      <c r="M75" s="1004"/>
      <c r="N75" s="1004"/>
      <c r="O75" s="1004"/>
      <c r="P75" s="1005"/>
      <c r="Q75" s="1007">
        <v>227</v>
      </c>
      <c r="R75" s="1008"/>
      <c r="S75" s="1008"/>
      <c r="T75" s="1008"/>
      <c r="U75" s="1009"/>
      <c r="V75" s="1010">
        <v>220</v>
      </c>
      <c r="W75" s="1008"/>
      <c r="X75" s="1008"/>
      <c r="Y75" s="1008"/>
      <c r="Z75" s="1009"/>
      <c r="AA75" s="1010">
        <v>7</v>
      </c>
      <c r="AB75" s="1008"/>
      <c r="AC75" s="1008"/>
      <c r="AD75" s="1008"/>
      <c r="AE75" s="1009"/>
      <c r="AF75" s="1010">
        <v>7</v>
      </c>
      <c r="AG75" s="1008"/>
      <c r="AH75" s="1008"/>
      <c r="AI75" s="1008"/>
      <c r="AJ75" s="1009"/>
      <c r="AK75" s="1010">
        <v>71</v>
      </c>
      <c r="AL75" s="1008"/>
      <c r="AM75" s="1008"/>
      <c r="AN75" s="1008"/>
      <c r="AO75" s="1009"/>
      <c r="AP75" s="1010">
        <v>0</v>
      </c>
      <c r="AQ75" s="1008"/>
      <c r="AR75" s="1008"/>
      <c r="AS75" s="1008"/>
      <c r="AT75" s="1009"/>
      <c r="AU75" s="1010">
        <v>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552</v>
      </c>
      <c r="C76" s="1004"/>
      <c r="D76" s="1004"/>
      <c r="E76" s="1004"/>
      <c r="F76" s="1004"/>
      <c r="G76" s="1004"/>
      <c r="H76" s="1004"/>
      <c r="I76" s="1004"/>
      <c r="J76" s="1004"/>
      <c r="K76" s="1004"/>
      <c r="L76" s="1004"/>
      <c r="M76" s="1004"/>
      <c r="N76" s="1004"/>
      <c r="O76" s="1004"/>
      <c r="P76" s="1005"/>
      <c r="Q76" s="1007">
        <v>2191</v>
      </c>
      <c r="R76" s="1008"/>
      <c r="S76" s="1008"/>
      <c r="T76" s="1008"/>
      <c r="U76" s="1009"/>
      <c r="V76" s="1010">
        <v>2161</v>
      </c>
      <c r="W76" s="1008"/>
      <c r="X76" s="1008"/>
      <c r="Y76" s="1008"/>
      <c r="Z76" s="1009"/>
      <c r="AA76" s="1010">
        <v>30</v>
      </c>
      <c r="AB76" s="1008"/>
      <c r="AC76" s="1008"/>
      <c r="AD76" s="1008"/>
      <c r="AE76" s="1009"/>
      <c r="AF76" s="1010">
        <v>2132</v>
      </c>
      <c r="AG76" s="1008"/>
      <c r="AH76" s="1008"/>
      <c r="AI76" s="1008"/>
      <c r="AJ76" s="1009"/>
      <c r="AK76" s="1010">
        <v>62</v>
      </c>
      <c r="AL76" s="1008"/>
      <c r="AM76" s="1008"/>
      <c r="AN76" s="1008"/>
      <c r="AO76" s="1009"/>
      <c r="AP76" s="1010">
        <v>193</v>
      </c>
      <c r="AQ76" s="1008"/>
      <c r="AR76" s="1008"/>
      <c r="AS76" s="1008"/>
      <c r="AT76" s="1009"/>
      <c r="AU76" s="1010">
        <v>29</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553</v>
      </c>
      <c r="C77" s="1004"/>
      <c r="D77" s="1004"/>
      <c r="E77" s="1004"/>
      <c r="F77" s="1004"/>
      <c r="G77" s="1004"/>
      <c r="H77" s="1004"/>
      <c r="I77" s="1004"/>
      <c r="J77" s="1004"/>
      <c r="K77" s="1004"/>
      <c r="L77" s="1004"/>
      <c r="M77" s="1004"/>
      <c r="N77" s="1004"/>
      <c r="O77" s="1004"/>
      <c r="P77" s="1005"/>
      <c r="Q77" s="1007">
        <v>17561</v>
      </c>
      <c r="R77" s="1008"/>
      <c r="S77" s="1008"/>
      <c r="T77" s="1008"/>
      <c r="U77" s="1009"/>
      <c r="V77" s="1010">
        <v>17140</v>
      </c>
      <c r="W77" s="1008"/>
      <c r="X77" s="1008"/>
      <c r="Y77" s="1008"/>
      <c r="Z77" s="1009"/>
      <c r="AA77" s="1010">
        <v>422</v>
      </c>
      <c r="AB77" s="1008"/>
      <c r="AC77" s="1008"/>
      <c r="AD77" s="1008"/>
      <c r="AE77" s="1009"/>
      <c r="AF77" s="1010">
        <v>16718</v>
      </c>
      <c r="AG77" s="1008"/>
      <c r="AH77" s="1008"/>
      <c r="AI77" s="1008"/>
      <c r="AJ77" s="1009"/>
      <c r="AK77" s="1010">
        <v>0</v>
      </c>
      <c r="AL77" s="1008"/>
      <c r="AM77" s="1008"/>
      <c r="AN77" s="1008"/>
      <c r="AO77" s="1009"/>
      <c r="AP77" s="1010">
        <v>0</v>
      </c>
      <c r="AQ77" s="1008"/>
      <c r="AR77" s="1008"/>
      <c r="AS77" s="1008"/>
      <c r="AT77" s="1009"/>
      <c r="AU77" s="1010">
        <v>0</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554</v>
      </c>
      <c r="C78" s="1004"/>
      <c r="D78" s="1004"/>
      <c r="E78" s="1004"/>
      <c r="F78" s="1004"/>
      <c r="G78" s="1004"/>
      <c r="H78" s="1004"/>
      <c r="I78" s="1004"/>
      <c r="J78" s="1004"/>
      <c r="K78" s="1004"/>
      <c r="L78" s="1004"/>
      <c r="M78" s="1004"/>
      <c r="N78" s="1004"/>
      <c r="O78" s="1004"/>
      <c r="P78" s="1005"/>
      <c r="Q78" s="1006">
        <v>12817</v>
      </c>
      <c r="R78" s="1000"/>
      <c r="S78" s="1000"/>
      <c r="T78" s="1000"/>
      <c r="U78" s="1000"/>
      <c r="V78" s="1000">
        <v>10223</v>
      </c>
      <c r="W78" s="1000"/>
      <c r="X78" s="1000"/>
      <c r="Y78" s="1000"/>
      <c r="Z78" s="1000"/>
      <c r="AA78" s="1000">
        <v>2594</v>
      </c>
      <c r="AB78" s="1000"/>
      <c r="AC78" s="1000"/>
      <c r="AD78" s="1000"/>
      <c r="AE78" s="1000"/>
      <c r="AF78" s="1000">
        <v>2594</v>
      </c>
      <c r="AG78" s="1000"/>
      <c r="AH78" s="1000"/>
      <c r="AI78" s="1000"/>
      <c r="AJ78" s="1000"/>
      <c r="AK78" s="1000">
        <v>621</v>
      </c>
      <c r="AL78" s="1000"/>
      <c r="AM78" s="1000"/>
      <c r="AN78" s="1000"/>
      <c r="AO78" s="1000"/>
      <c r="AP78" s="1000">
        <v>0</v>
      </c>
      <c r="AQ78" s="1000"/>
      <c r="AR78" s="1000"/>
      <c r="AS78" s="1000"/>
      <c r="AT78" s="1000"/>
      <c r="AU78" s="1000">
        <v>0</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555</v>
      </c>
      <c r="C79" s="1004"/>
      <c r="D79" s="1004"/>
      <c r="E79" s="1004"/>
      <c r="F79" s="1004"/>
      <c r="G79" s="1004"/>
      <c r="H79" s="1004"/>
      <c r="I79" s="1004"/>
      <c r="J79" s="1004"/>
      <c r="K79" s="1004"/>
      <c r="L79" s="1004"/>
      <c r="M79" s="1004"/>
      <c r="N79" s="1004"/>
      <c r="O79" s="1004"/>
      <c r="P79" s="1005"/>
      <c r="Q79" s="1006">
        <v>47</v>
      </c>
      <c r="R79" s="1000"/>
      <c r="S79" s="1000"/>
      <c r="T79" s="1000"/>
      <c r="U79" s="1000"/>
      <c r="V79" s="1000">
        <v>38</v>
      </c>
      <c r="W79" s="1000"/>
      <c r="X79" s="1000"/>
      <c r="Y79" s="1000"/>
      <c r="Z79" s="1000"/>
      <c r="AA79" s="1000">
        <v>9</v>
      </c>
      <c r="AB79" s="1000"/>
      <c r="AC79" s="1000"/>
      <c r="AD79" s="1000"/>
      <c r="AE79" s="1000"/>
      <c r="AF79" s="1000">
        <v>9</v>
      </c>
      <c r="AG79" s="1000"/>
      <c r="AH79" s="1000"/>
      <c r="AI79" s="1000"/>
      <c r="AJ79" s="1000"/>
      <c r="AK79" s="1000">
        <v>0</v>
      </c>
      <c r="AL79" s="1000"/>
      <c r="AM79" s="1000"/>
      <c r="AN79" s="1000"/>
      <c r="AO79" s="1000"/>
      <c r="AP79" s="1000">
        <v>0</v>
      </c>
      <c r="AQ79" s="1000"/>
      <c r="AR79" s="1000"/>
      <c r="AS79" s="1000"/>
      <c r="AT79" s="1000"/>
      <c r="AU79" s="1000">
        <v>0</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556</v>
      </c>
      <c r="C80" s="1004"/>
      <c r="D80" s="1004"/>
      <c r="E80" s="1004"/>
      <c r="F80" s="1004"/>
      <c r="G80" s="1004"/>
      <c r="H80" s="1004"/>
      <c r="I80" s="1004"/>
      <c r="J80" s="1004"/>
      <c r="K80" s="1004"/>
      <c r="L80" s="1004"/>
      <c r="M80" s="1004"/>
      <c r="N80" s="1004"/>
      <c r="O80" s="1004"/>
      <c r="P80" s="1005"/>
      <c r="Q80" s="1006">
        <v>18</v>
      </c>
      <c r="R80" s="1000"/>
      <c r="S80" s="1000"/>
      <c r="T80" s="1000"/>
      <c r="U80" s="1000"/>
      <c r="V80" s="1000">
        <v>9</v>
      </c>
      <c r="W80" s="1000"/>
      <c r="X80" s="1000"/>
      <c r="Y80" s="1000"/>
      <c r="Z80" s="1000"/>
      <c r="AA80" s="1000">
        <v>9</v>
      </c>
      <c r="AB80" s="1000"/>
      <c r="AC80" s="1000"/>
      <c r="AD80" s="1000"/>
      <c r="AE80" s="1000"/>
      <c r="AF80" s="1000">
        <v>9</v>
      </c>
      <c r="AG80" s="1000"/>
      <c r="AH80" s="1000"/>
      <c r="AI80" s="1000"/>
      <c r="AJ80" s="1000"/>
      <c r="AK80" s="1000">
        <v>0</v>
      </c>
      <c r="AL80" s="1000"/>
      <c r="AM80" s="1000"/>
      <c r="AN80" s="1000"/>
      <c r="AO80" s="1000"/>
      <c r="AP80" s="1000">
        <v>0</v>
      </c>
      <c r="AQ80" s="1000"/>
      <c r="AR80" s="1000"/>
      <c r="AS80" s="1000"/>
      <c r="AT80" s="1000"/>
      <c r="AU80" s="1000">
        <v>0</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t="s">
        <v>557</v>
      </c>
      <c r="C81" s="1004"/>
      <c r="D81" s="1004"/>
      <c r="E81" s="1004"/>
      <c r="F81" s="1004"/>
      <c r="G81" s="1004"/>
      <c r="H81" s="1004"/>
      <c r="I81" s="1004"/>
      <c r="J81" s="1004"/>
      <c r="K81" s="1004"/>
      <c r="L81" s="1004"/>
      <c r="M81" s="1004"/>
      <c r="N81" s="1004"/>
      <c r="O81" s="1004"/>
      <c r="P81" s="1005"/>
      <c r="Q81" s="1006">
        <v>2</v>
      </c>
      <c r="R81" s="1000"/>
      <c r="S81" s="1000"/>
      <c r="T81" s="1000"/>
      <c r="U81" s="1000"/>
      <c r="V81" s="1000">
        <v>1</v>
      </c>
      <c r="W81" s="1000"/>
      <c r="X81" s="1000"/>
      <c r="Y81" s="1000"/>
      <c r="Z81" s="1000"/>
      <c r="AA81" s="1000">
        <v>1</v>
      </c>
      <c r="AB81" s="1000"/>
      <c r="AC81" s="1000"/>
      <c r="AD81" s="1000"/>
      <c r="AE81" s="1000"/>
      <c r="AF81" s="1000">
        <v>1</v>
      </c>
      <c r="AG81" s="1000"/>
      <c r="AH81" s="1000"/>
      <c r="AI81" s="1000"/>
      <c r="AJ81" s="1000"/>
      <c r="AK81" s="1000">
        <v>0</v>
      </c>
      <c r="AL81" s="1000"/>
      <c r="AM81" s="1000"/>
      <c r="AN81" s="1000"/>
      <c r="AO81" s="1000"/>
      <c r="AP81" s="1000">
        <v>0</v>
      </c>
      <c r="AQ81" s="1000"/>
      <c r="AR81" s="1000"/>
      <c r="AS81" s="1000"/>
      <c r="AT81" s="1000"/>
      <c r="AU81" s="1000">
        <v>0</v>
      </c>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t="s">
        <v>558</v>
      </c>
      <c r="C82" s="1004"/>
      <c r="D82" s="1004"/>
      <c r="E82" s="1004"/>
      <c r="F82" s="1004"/>
      <c r="G82" s="1004"/>
      <c r="H82" s="1004"/>
      <c r="I82" s="1004"/>
      <c r="J82" s="1004"/>
      <c r="K82" s="1004"/>
      <c r="L82" s="1004"/>
      <c r="M82" s="1004"/>
      <c r="N82" s="1004"/>
      <c r="O82" s="1004"/>
      <c r="P82" s="1005"/>
      <c r="Q82" s="1006">
        <v>43</v>
      </c>
      <c r="R82" s="1000"/>
      <c r="S82" s="1000"/>
      <c r="T82" s="1000"/>
      <c r="U82" s="1000"/>
      <c r="V82" s="1000">
        <v>42</v>
      </c>
      <c r="W82" s="1000"/>
      <c r="X82" s="1000"/>
      <c r="Y82" s="1000"/>
      <c r="Z82" s="1000"/>
      <c r="AA82" s="1000">
        <v>1</v>
      </c>
      <c r="AB82" s="1000"/>
      <c r="AC82" s="1000"/>
      <c r="AD82" s="1000"/>
      <c r="AE82" s="1000"/>
      <c r="AF82" s="1000">
        <v>1</v>
      </c>
      <c r="AG82" s="1000"/>
      <c r="AH82" s="1000"/>
      <c r="AI82" s="1000"/>
      <c r="AJ82" s="1000"/>
      <c r="AK82" s="1000">
        <v>0</v>
      </c>
      <c r="AL82" s="1000"/>
      <c r="AM82" s="1000"/>
      <c r="AN82" s="1000"/>
      <c r="AO82" s="1000"/>
      <c r="AP82" s="1000">
        <v>0</v>
      </c>
      <c r="AQ82" s="1000"/>
      <c r="AR82" s="1000"/>
      <c r="AS82" s="1000"/>
      <c r="AT82" s="1000"/>
      <c r="AU82" s="1000">
        <v>0</v>
      </c>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t="s">
        <v>559</v>
      </c>
      <c r="C83" s="1004"/>
      <c r="D83" s="1004"/>
      <c r="E83" s="1004"/>
      <c r="F83" s="1004"/>
      <c r="G83" s="1004"/>
      <c r="H83" s="1004"/>
      <c r="I83" s="1004"/>
      <c r="J83" s="1004"/>
      <c r="K83" s="1004"/>
      <c r="L83" s="1004"/>
      <c r="M83" s="1004"/>
      <c r="N83" s="1004"/>
      <c r="O83" s="1004"/>
      <c r="P83" s="1005"/>
      <c r="Q83" s="1006">
        <v>782</v>
      </c>
      <c r="R83" s="1000"/>
      <c r="S83" s="1000"/>
      <c r="T83" s="1000"/>
      <c r="U83" s="1000"/>
      <c r="V83" s="1000">
        <v>781</v>
      </c>
      <c r="W83" s="1000"/>
      <c r="X83" s="1000"/>
      <c r="Y83" s="1000"/>
      <c r="Z83" s="1000"/>
      <c r="AA83" s="1000">
        <v>1</v>
      </c>
      <c r="AB83" s="1000"/>
      <c r="AC83" s="1000"/>
      <c r="AD83" s="1000"/>
      <c r="AE83" s="1000"/>
      <c r="AF83" s="1000">
        <v>1</v>
      </c>
      <c r="AG83" s="1000"/>
      <c r="AH83" s="1000"/>
      <c r="AI83" s="1000"/>
      <c r="AJ83" s="1000"/>
      <c r="AK83" s="1000">
        <v>0</v>
      </c>
      <c r="AL83" s="1000"/>
      <c r="AM83" s="1000"/>
      <c r="AN83" s="1000"/>
      <c r="AO83" s="1000"/>
      <c r="AP83" s="1000">
        <v>908</v>
      </c>
      <c r="AQ83" s="1000"/>
      <c r="AR83" s="1000"/>
      <c r="AS83" s="1000"/>
      <c r="AT83" s="1000"/>
      <c r="AU83" s="1000">
        <v>857</v>
      </c>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401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6253003</v>
      </c>
      <c r="AG88" s="988"/>
      <c r="AH88" s="988"/>
      <c r="AI88" s="988"/>
      <c r="AJ88" s="988"/>
      <c r="AK88" s="992"/>
      <c r="AL88" s="992"/>
      <c r="AM88" s="992"/>
      <c r="AN88" s="992"/>
      <c r="AO88" s="992"/>
      <c r="AP88" s="988">
        <v>14432</v>
      </c>
      <c r="AQ88" s="988"/>
      <c r="AR88" s="988"/>
      <c r="AS88" s="988"/>
      <c r="AT88" s="988"/>
      <c r="AU88" s="988">
        <v>1734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402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410</v>
      </c>
      <c r="AB109" s="923"/>
      <c r="AC109" s="923"/>
      <c r="AD109" s="923"/>
      <c r="AE109" s="924"/>
      <c r="AF109" s="925" t="s">
        <v>288</v>
      </c>
      <c r="AG109" s="923"/>
      <c r="AH109" s="923"/>
      <c r="AI109" s="923"/>
      <c r="AJ109" s="924"/>
      <c r="AK109" s="925" t="s">
        <v>287</v>
      </c>
      <c r="AL109" s="923"/>
      <c r="AM109" s="923"/>
      <c r="AN109" s="923"/>
      <c r="AO109" s="924"/>
      <c r="AP109" s="925" t="s">
        <v>411</v>
      </c>
      <c r="AQ109" s="923"/>
      <c r="AR109" s="923"/>
      <c r="AS109" s="923"/>
      <c r="AT109" s="954"/>
      <c r="AU109" s="922" t="s">
        <v>409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410</v>
      </c>
      <c r="BR109" s="923"/>
      <c r="BS109" s="923"/>
      <c r="BT109" s="923"/>
      <c r="BU109" s="924"/>
      <c r="BV109" s="925" t="s">
        <v>288</v>
      </c>
      <c r="BW109" s="923"/>
      <c r="BX109" s="923"/>
      <c r="BY109" s="923"/>
      <c r="BZ109" s="924"/>
      <c r="CA109" s="925" t="s">
        <v>287</v>
      </c>
      <c r="CB109" s="923"/>
      <c r="CC109" s="923"/>
      <c r="CD109" s="923"/>
      <c r="CE109" s="924"/>
      <c r="CF109" s="961" t="s">
        <v>411</v>
      </c>
      <c r="CG109" s="961"/>
      <c r="CH109" s="961"/>
      <c r="CI109" s="961"/>
      <c r="CJ109" s="961"/>
      <c r="CK109" s="925" t="s">
        <v>412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410</v>
      </c>
      <c r="DH109" s="923"/>
      <c r="DI109" s="923"/>
      <c r="DJ109" s="923"/>
      <c r="DK109" s="924"/>
      <c r="DL109" s="925" t="s">
        <v>288</v>
      </c>
      <c r="DM109" s="923"/>
      <c r="DN109" s="923"/>
      <c r="DO109" s="923"/>
      <c r="DP109" s="924"/>
      <c r="DQ109" s="925" t="s">
        <v>287</v>
      </c>
      <c r="DR109" s="923"/>
      <c r="DS109" s="923"/>
      <c r="DT109" s="923"/>
      <c r="DU109" s="924"/>
      <c r="DV109" s="925" t="s">
        <v>411</v>
      </c>
      <c r="DW109" s="923"/>
      <c r="DX109" s="923"/>
      <c r="DY109" s="923"/>
      <c r="DZ109" s="954"/>
    </row>
    <row r="110" spans="1:131" s="199" customFormat="1" ht="26.25" customHeight="1" x14ac:dyDescent="0.15">
      <c r="A110" s="825" t="s">
        <v>413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3503543</v>
      </c>
      <c r="AB110" s="916"/>
      <c r="AC110" s="916"/>
      <c r="AD110" s="916"/>
      <c r="AE110" s="917"/>
      <c r="AF110" s="918">
        <v>3150047</v>
      </c>
      <c r="AG110" s="916"/>
      <c r="AH110" s="916"/>
      <c r="AI110" s="916"/>
      <c r="AJ110" s="917"/>
      <c r="AK110" s="918">
        <v>3035091</v>
      </c>
      <c r="AL110" s="916"/>
      <c r="AM110" s="916"/>
      <c r="AN110" s="916"/>
      <c r="AO110" s="917"/>
      <c r="AP110" s="919">
        <v>21.5</v>
      </c>
      <c r="AQ110" s="920"/>
      <c r="AR110" s="920"/>
      <c r="AS110" s="920"/>
      <c r="AT110" s="921"/>
      <c r="AU110" s="955" t="s">
        <v>61</v>
      </c>
      <c r="AV110" s="956"/>
      <c r="AW110" s="956"/>
      <c r="AX110" s="956"/>
      <c r="AY110" s="956"/>
      <c r="AZ110" s="881" t="s">
        <v>414</v>
      </c>
      <c r="BA110" s="826"/>
      <c r="BB110" s="826"/>
      <c r="BC110" s="826"/>
      <c r="BD110" s="826"/>
      <c r="BE110" s="826"/>
      <c r="BF110" s="826"/>
      <c r="BG110" s="826"/>
      <c r="BH110" s="826"/>
      <c r="BI110" s="826"/>
      <c r="BJ110" s="826"/>
      <c r="BK110" s="826"/>
      <c r="BL110" s="826"/>
      <c r="BM110" s="826"/>
      <c r="BN110" s="826"/>
      <c r="BO110" s="826"/>
      <c r="BP110" s="827"/>
      <c r="BQ110" s="882">
        <v>23817076</v>
      </c>
      <c r="BR110" s="863"/>
      <c r="BS110" s="863"/>
      <c r="BT110" s="863"/>
      <c r="BU110" s="863"/>
      <c r="BV110" s="863">
        <v>22406629</v>
      </c>
      <c r="BW110" s="863"/>
      <c r="BX110" s="863"/>
      <c r="BY110" s="863"/>
      <c r="BZ110" s="863"/>
      <c r="CA110" s="863">
        <v>21334101</v>
      </c>
      <c r="CB110" s="863"/>
      <c r="CC110" s="863"/>
      <c r="CD110" s="863"/>
      <c r="CE110" s="863"/>
      <c r="CF110" s="887">
        <v>151.19999999999999</v>
      </c>
      <c r="CG110" s="888"/>
      <c r="CH110" s="888"/>
      <c r="CI110" s="888"/>
      <c r="CJ110" s="888"/>
      <c r="CK110" s="951" t="s">
        <v>415</v>
      </c>
      <c r="CL110" s="837"/>
      <c r="CM110" s="912" t="s">
        <v>416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418</v>
      </c>
      <c r="BA111" s="768"/>
      <c r="BB111" s="768"/>
      <c r="BC111" s="768"/>
      <c r="BD111" s="768"/>
      <c r="BE111" s="768"/>
      <c r="BF111" s="768"/>
      <c r="BG111" s="768"/>
      <c r="BH111" s="768"/>
      <c r="BI111" s="768"/>
      <c r="BJ111" s="768"/>
      <c r="BK111" s="768"/>
      <c r="BL111" s="768"/>
      <c r="BM111" s="768"/>
      <c r="BN111" s="768"/>
      <c r="BO111" s="768"/>
      <c r="BP111" s="769"/>
      <c r="BQ111" s="834">
        <v>81499</v>
      </c>
      <c r="BR111" s="835"/>
      <c r="BS111" s="835"/>
      <c r="BT111" s="835"/>
      <c r="BU111" s="835"/>
      <c r="BV111" s="835">
        <v>61034</v>
      </c>
      <c r="BW111" s="835"/>
      <c r="BX111" s="835"/>
      <c r="BY111" s="835"/>
      <c r="BZ111" s="835"/>
      <c r="CA111" s="835">
        <v>46527</v>
      </c>
      <c r="CB111" s="835"/>
      <c r="CC111" s="835"/>
      <c r="CD111" s="835"/>
      <c r="CE111" s="835"/>
      <c r="CF111" s="896">
        <v>0.3</v>
      </c>
      <c r="CG111" s="897"/>
      <c r="CH111" s="897"/>
      <c r="CI111" s="897"/>
      <c r="CJ111" s="897"/>
      <c r="CK111" s="952"/>
      <c r="CL111" s="839"/>
      <c r="CM111" s="842" t="s">
        <v>419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420</v>
      </c>
      <c r="B112" s="938"/>
      <c r="C112" s="768" t="s">
        <v>421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v>16667</v>
      </c>
      <c r="AB112" s="798"/>
      <c r="AC112" s="798"/>
      <c r="AD112" s="798"/>
      <c r="AE112" s="799"/>
      <c r="AF112" s="800">
        <v>20000</v>
      </c>
      <c r="AG112" s="798"/>
      <c r="AH112" s="798"/>
      <c r="AI112" s="798"/>
      <c r="AJ112" s="799"/>
      <c r="AK112" s="800">
        <v>16667</v>
      </c>
      <c r="AL112" s="798"/>
      <c r="AM112" s="798"/>
      <c r="AN112" s="798"/>
      <c r="AO112" s="799"/>
      <c r="AP112" s="845">
        <v>0.1</v>
      </c>
      <c r="AQ112" s="846"/>
      <c r="AR112" s="846"/>
      <c r="AS112" s="846"/>
      <c r="AT112" s="847"/>
      <c r="AU112" s="957"/>
      <c r="AV112" s="958"/>
      <c r="AW112" s="958"/>
      <c r="AX112" s="958"/>
      <c r="AY112" s="958"/>
      <c r="AZ112" s="833" t="s">
        <v>422</v>
      </c>
      <c r="BA112" s="768"/>
      <c r="BB112" s="768"/>
      <c r="BC112" s="768"/>
      <c r="BD112" s="768"/>
      <c r="BE112" s="768"/>
      <c r="BF112" s="768"/>
      <c r="BG112" s="768"/>
      <c r="BH112" s="768"/>
      <c r="BI112" s="768"/>
      <c r="BJ112" s="768"/>
      <c r="BK112" s="768"/>
      <c r="BL112" s="768"/>
      <c r="BM112" s="768"/>
      <c r="BN112" s="768"/>
      <c r="BO112" s="768"/>
      <c r="BP112" s="769"/>
      <c r="BQ112" s="834">
        <v>8563481</v>
      </c>
      <c r="BR112" s="835"/>
      <c r="BS112" s="835"/>
      <c r="BT112" s="835"/>
      <c r="BU112" s="835"/>
      <c r="BV112" s="835">
        <v>7697231</v>
      </c>
      <c r="BW112" s="835"/>
      <c r="BX112" s="835"/>
      <c r="BY112" s="835"/>
      <c r="BZ112" s="835"/>
      <c r="CA112" s="835">
        <v>7593153</v>
      </c>
      <c r="CB112" s="835"/>
      <c r="CC112" s="835"/>
      <c r="CD112" s="835"/>
      <c r="CE112" s="835"/>
      <c r="CF112" s="896">
        <v>53.8</v>
      </c>
      <c r="CG112" s="897"/>
      <c r="CH112" s="897"/>
      <c r="CI112" s="897"/>
      <c r="CJ112" s="897"/>
      <c r="CK112" s="952"/>
      <c r="CL112" s="839"/>
      <c r="CM112" s="842" t="s">
        <v>423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424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698328</v>
      </c>
      <c r="AB113" s="944"/>
      <c r="AC113" s="944"/>
      <c r="AD113" s="944"/>
      <c r="AE113" s="945"/>
      <c r="AF113" s="946">
        <v>726227</v>
      </c>
      <c r="AG113" s="944"/>
      <c r="AH113" s="944"/>
      <c r="AI113" s="944"/>
      <c r="AJ113" s="945"/>
      <c r="AK113" s="946">
        <v>786092</v>
      </c>
      <c r="AL113" s="944"/>
      <c r="AM113" s="944"/>
      <c r="AN113" s="944"/>
      <c r="AO113" s="945"/>
      <c r="AP113" s="947">
        <v>5.6</v>
      </c>
      <c r="AQ113" s="948"/>
      <c r="AR113" s="948"/>
      <c r="AS113" s="948"/>
      <c r="AT113" s="949"/>
      <c r="AU113" s="957"/>
      <c r="AV113" s="958"/>
      <c r="AW113" s="958"/>
      <c r="AX113" s="958"/>
      <c r="AY113" s="958"/>
      <c r="AZ113" s="833" t="s">
        <v>425</v>
      </c>
      <c r="BA113" s="768"/>
      <c r="BB113" s="768"/>
      <c r="BC113" s="768"/>
      <c r="BD113" s="768"/>
      <c r="BE113" s="768"/>
      <c r="BF113" s="768"/>
      <c r="BG113" s="768"/>
      <c r="BH113" s="768"/>
      <c r="BI113" s="768"/>
      <c r="BJ113" s="768"/>
      <c r="BK113" s="768"/>
      <c r="BL113" s="768"/>
      <c r="BM113" s="768"/>
      <c r="BN113" s="768"/>
      <c r="BO113" s="768"/>
      <c r="BP113" s="769"/>
      <c r="BQ113" s="834">
        <v>2698399</v>
      </c>
      <c r="BR113" s="835"/>
      <c r="BS113" s="835"/>
      <c r="BT113" s="835"/>
      <c r="BU113" s="835"/>
      <c r="BV113" s="835">
        <v>2263165</v>
      </c>
      <c r="BW113" s="835"/>
      <c r="BX113" s="835"/>
      <c r="BY113" s="835"/>
      <c r="BZ113" s="835"/>
      <c r="CA113" s="835">
        <v>1733960</v>
      </c>
      <c r="CB113" s="835"/>
      <c r="CC113" s="835"/>
      <c r="CD113" s="835"/>
      <c r="CE113" s="835"/>
      <c r="CF113" s="896">
        <v>12.3</v>
      </c>
      <c r="CG113" s="897"/>
      <c r="CH113" s="897"/>
      <c r="CI113" s="897"/>
      <c r="CJ113" s="897"/>
      <c r="CK113" s="952"/>
      <c r="CL113" s="839"/>
      <c r="CM113" s="842" t="s">
        <v>426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448859</v>
      </c>
      <c r="AB114" s="798"/>
      <c r="AC114" s="798"/>
      <c r="AD114" s="798"/>
      <c r="AE114" s="799"/>
      <c r="AF114" s="800">
        <v>506004</v>
      </c>
      <c r="AG114" s="798"/>
      <c r="AH114" s="798"/>
      <c r="AI114" s="798"/>
      <c r="AJ114" s="799"/>
      <c r="AK114" s="800">
        <v>455930</v>
      </c>
      <c r="AL114" s="798"/>
      <c r="AM114" s="798"/>
      <c r="AN114" s="798"/>
      <c r="AO114" s="799"/>
      <c r="AP114" s="845">
        <v>3.2</v>
      </c>
      <c r="AQ114" s="846"/>
      <c r="AR114" s="846"/>
      <c r="AS114" s="846"/>
      <c r="AT114" s="847"/>
      <c r="AU114" s="957"/>
      <c r="AV114" s="958"/>
      <c r="AW114" s="958"/>
      <c r="AX114" s="958"/>
      <c r="AY114" s="958"/>
      <c r="AZ114" s="833" t="s">
        <v>428</v>
      </c>
      <c r="BA114" s="768"/>
      <c r="BB114" s="768"/>
      <c r="BC114" s="768"/>
      <c r="BD114" s="768"/>
      <c r="BE114" s="768"/>
      <c r="BF114" s="768"/>
      <c r="BG114" s="768"/>
      <c r="BH114" s="768"/>
      <c r="BI114" s="768"/>
      <c r="BJ114" s="768"/>
      <c r="BK114" s="768"/>
      <c r="BL114" s="768"/>
      <c r="BM114" s="768"/>
      <c r="BN114" s="768"/>
      <c r="BO114" s="768"/>
      <c r="BP114" s="769"/>
      <c r="BQ114" s="834">
        <v>3967085</v>
      </c>
      <c r="BR114" s="835"/>
      <c r="BS114" s="835"/>
      <c r="BT114" s="835"/>
      <c r="BU114" s="835"/>
      <c r="BV114" s="835">
        <v>3874691</v>
      </c>
      <c r="BW114" s="835"/>
      <c r="BX114" s="835"/>
      <c r="BY114" s="835"/>
      <c r="BZ114" s="835"/>
      <c r="CA114" s="835">
        <v>3780206</v>
      </c>
      <c r="CB114" s="835"/>
      <c r="CC114" s="835"/>
      <c r="CD114" s="835"/>
      <c r="CE114" s="835"/>
      <c r="CF114" s="896">
        <v>26.8</v>
      </c>
      <c r="CG114" s="897"/>
      <c r="CH114" s="897"/>
      <c r="CI114" s="897"/>
      <c r="CJ114" s="897"/>
      <c r="CK114" s="952"/>
      <c r="CL114" s="839"/>
      <c r="CM114" s="842" t="s">
        <v>429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430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35332</v>
      </c>
      <c r="AB115" s="944"/>
      <c r="AC115" s="944"/>
      <c r="AD115" s="944"/>
      <c r="AE115" s="945"/>
      <c r="AF115" s="946">
        <v>22821</v>
      </c>
      <c r="AG115" s="944"/>
      <c r="AH115" s="944"/>
      <c r="AI115" s="944"/>
      <c r="AJ115" s="945"/>
      <c r="AK115" s="946">
        <v>18192</v>
      </c>
      <c r="AL115" s="944"/>
      <c r="AM115" s="944"/>
      <c r="AN115" s="944"/>
      <c r="AO115" s="945"/>
      <c r="AP115" s="947">
        <v>0.1</v>
      </c>
      <c r="AQ115" s="948"/>
      <c r="AR115" s="948"/>
      <c r="AS115" s="948"/>
      <c r="AT115" s="949"/>
      <c r="AU115" s="957"/>
      <c r="AV115" s="958"/>
      <c r="AW115" s="958"/>
      <c r="AX115" s="958"/>
      <c r="AY115" s="958"/>
      <c r="AZ115" s="833" t="s">
        <v>431</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432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433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v>10</v>
      </c>
      <c r="AL116" s="798"/>
      <c r="AM116" s="798"/>
      <c r="AN116" s="798"/>
      <c r="AO116" s="799"/>
      <c r="AP116" s="845">
        <v>0</v>
      </c>
      <c r="AQ116" s="846"/>
      <c r="AR116" s="846"/>
      <c r="AS116" s="846"/>
      <c r="AT116" s="847"/>
      <c r="AU116" s="957"/>
      <c r="AV116" s="958"/>
      <c r="AW116" s="958"/>
      <c r="AX116" s="958"/>
      <c r="AY116" s="958"/>
      <c r="AZ116" s="884" t="s">
        <v>434</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436</v>
      </c>
      <c r="Z117" s="924"/>
      <c r="AA117" s="929">
        <v>4702729</v>
      </c>
      <c r="AB117" s="930"/>
      <c r="AC117" s="930"/>
      <c r="AD117" s="930"/>
      <c r="AE117" s="931"/>
      <c r="AF117" s="932">
        <v>4425099</v>
      </c>
      <c r="AG117" s="930"/>
      <c r="AH117" s="930"/>
      <c r="AI117" s="930"/>
      <c r="AJ117" s="931"/>
      <c r="AK117" s="932">
        <v>4311982</v>
      </c>
      <c r="AL117" s="930"/>
      <c r="AM117" s="930"/>
      <c r="AN117" s="930"/>
      <c r="AO117" s="931"/>
      <c r="AP117" s="933"/>
      <c r="AQ117" s="934"/>
      <c r="AR117" s="934"/>
      <c r="AS117" s="934"/>
      <c r="AT117" s="935"/>
      <c r="AU117" s="957"/>
      <c r="AV117" s="958"/>
      <c r="AW117" s="958"/>
      <c r="AX117" s="958"/>
      <c r="AY117" s="958"/>
      <c r="AZ117" s="884" t="s">
        <v>437</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412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410</v>
      </c>
      <c r="AB118" s="923"/>
      <c r="AC118" s="923"/>
      <c r="AD118" s="923"/>
      <c r="AE118" s="924"/>
      <c r="AF118" s="925" t="s">
        <v>288</v>
      </c>
      <c r="AG118" s="923"/>
      <c r="AH118" s="923"/>
      <c r="AI118" s="923"/>
      <c r="AJ118" s="924"/>
      <c r="AK118" s="925" t="s">
        <v>287</v>
      </c>
      <c r="AL118" s="923"/>
      <c r="AM118" s="923"/>
      <c r="AN118" s="923"/>
      <c r="AO118" s="924"/>
      <c r="AP118" s="926" t="s">
        <v>411</v>
      </c>
      <c r="AQ118" s="927"/>
      <c r="AR118" s="927"/>
      <c r="AS118" s="927"/>
      <c r="AT118" s="928"/>
      <c r="AU118" s="957"/>
      <c r="AV118" s="958"/>
      <c r="AW118" s="958"/>
      <c r="AX118" s="958"/>
      <c r="AY118" s="958"/>
      <c r="AZ118" s="900" t="s">
        <v>439</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440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415</v>
      </c>
      <c r="B119" s="837"/>
      <c r="C119" s="912" t="s">
        <v>416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441</v>
      </c>
      <c r="BP119" s="899"/>
      <c r="BQ119" s="903">
        <v>39127540</v>
      </c>
      <c r="BR119" s="866"/>
      <c r="BS119" s="866"/>
      <c r="BT119" s="866"/>
      <c r="BU119" s="866"/>
      <c r="BV119" s="866">
        <v>36302750</v>
      </c>
      <c r="BW119" s="866"/>
      <c r="BX119" s="866"/>
      <c r="BY119" s="866"/>
      <c r="BZ119" s="866"/>
      <c r="CA119" s="866">
        <v>34487947</v>
      </c>
      <c r="CB119" s="866"/>
      <c r="CC119" s="866"/>
      <c r="CD119" s="866"/>
      <c r="CE119" s="866"/>
      <c r="CF119" s="764"/>
      <c r="CG119" s="765"/>
      <c r="CH119" s="765"/>
      <c r="CI119" s="765"/>
      <c r="CJ119" s="855"/>
      <c r="CK119" s="953"/>
      <c r="CL119" s="841"/>
      <c r="CM119" s="859" t="s">
        <v>442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81499</v>
      </c>
      <c r="DH119" s="781"/>
      <c r="DI119" s="781"/>
      <c r="DJ119" s="781"/>
      <c r="DK119" s="782"/>
      <c r="DL119" s="783">
        <v>61034</v>
      </c>
      <c r="DM119" s="781"/>
      <c r="DN119" s="781"/>
      <c r="DO119" s="781"/>
      <c r="DP119" s="782"/>
      <c r="DQ119" s="783">
        <v>46527</v>
      </c>
      <c r="DR119" s="781"/>
      <c r="DS119" s="781"/>
      <c r="DT119" s="781"/>
      <c r="DU119" s="782"/>
      <c r="DV119" s="869">
        <v>0.3</v>
      </c>
      <c r="DW119" s="870"/>
      <c r="DX119" s="870"/>
      <c r="DY119" s="870"/>
      <c r="DZ119" s="871"/>
    </row>
    <row r="120" spans="1:130" s="199" customFormat="1" ht="26.25" customHeight="1" x14ac:dyDescent="0.15">
      <c r="A120" s="838"/>
      <c r="B120" s="839"/>
      <c r="C120" s="842" t="s">
        <v>419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443</v>
      </c>
      <c r="AB120" s="798"/>
      <c r="AC120" s="798"/>
      <c r="AD120" s="798"/>
      <c r="AE120" s="799"/>
      <c r="AF120" s="800" t="s">
        <v>443</v>
      </c>
      <c r="AG120" s="798"/>
      <c r="AH120" s="798"/>
      <c r="AI120" s="798"/>
      <c r="AJ120" s="799"/>
      <c r="AK120" s="800" t="s">
        <v>443</v>
      </c>
      <c r="AL120" s="798"/>
      <c r="AM120" s="798"/>
      <c r="AN120" s="798"/>
      <c r="AO120" s="799"/>
      <c r="AP120" s="845" t="s">
        <v>443</v>
      </c>
      <c r="AQ120" s="846"/>
      <c r="AR120" s="846"/>
      <c r="AS120" s="846"/>
      <c r="AT120" s="847"/>
      <c r="AU120" s="904" t="s">
        <v>444</v>
      </c>
      <c r="AV120" s="905"/>
      <c r="AW120" s="905"/>
      <c r="AX120" s="905"/>
      <c r="AY120" s="906"/>
      <c r="AZ120" s="881" t="s">
        <v>445</v>
      </c>
      <c r="BA120" s="826"/>
      <c r="BB120" s="826"/>
      <c r="BC120" s="826"/>
      <c r="BD120" s="826"/>
      <c r="BE120" s="826"/>
      <c r="BF120" s="826"/>
      <c r="BG120" s="826"/>
      <c r="BH120" s="826"/>
      <c r="BI120" s="826"/>
      <c r="BJ120" s="826"/>
      <c r="BK120" s="826"/>
      <c r="BL120" s="826"/>
      <c r="BM120" s="826"/>
      <c r="BN120" s="826"/>
      <c r="BO120" s="826"/>
      <c r="BP120" s="827"/>
      <c r="BQ120" s="882">
        <v>17686300</v>
      </c>
      <c r="BR120" s="863"/>
      <c r="BS120" s="863"/>
      <c r="BT120" s="863"/>
      <c r="BU120" s="863"/>
      <c r="BV120" s="863">
        <v>19107500</v>
      </c>
      <c r="BW120" s="863"/>
      <c r="BX120" s="863"/>
      <c r="BY120" s="863"/>
      <c r="BZ120" s="863"/>
      <c r="CA120" s="863">
        <v>19708417</v>
      </c>
      <c r="CB120" s="863"/>
      <c r="CC120" s="863"/>
      <c r="CD120" s="863"/>
      <c r="CE120" s="863"/>
      <c r="CF120" s="887">
        <v>139.6</v>
      </c>
      <c r="CG120" s="888"/>
      <c r="CH120" s="888"/>
      <c r="CI120" s="888"/>
      <c r="CJ120" s="888"/>
      <c r="CK120" s="889" t="s">
        <v>446</v>
      </c>
      <c r="CL120" s="873"/>
      <c r="CM120" s="873"/>
      <c r="CN120" s="873"/>
      <c r="CO120" s="874"/>
      <c r="CP120" s="893" t="s">
        <v>447</v>
      </c>
      <c r="CQ120" s="894"/>
      <c r="CR120" s="894"/>
      <c r="CS120" s="894"/>
      <c r="CT120" s="894"/>
      <c r="CU120" s="894"/>
      <c r="CV120" s="894"/>
      <c r="CW120" s="894"/>
      <c r="CX120" s="894"/>
      <c r="CY120" s="894"/>
      <c r="CZ120" s="894"/>
      <c r="DA120" s="894"/>
      <c r="DB120" s="894"/>
      <c r="DC120" s="894"/>
      <c r="DD120" s="894"/>
      <c r="DE120" s="894"/>
      <c r="DF120" s="895"/>
      <c r="DG120" s="882">
        <v>6209599</v>
      </c>
      <c r="DH120" s="863"/>
      <c r="DI120" s="863"/>
      <c r="DJ120" s="863"/>
      <c r="DK120" s="863"/>
      <c r="DL120" s="863">
        <v>5725882</v>
      </c>
      <c r="DM120" s="863"/>
      <c r="DN120" s="863"/>
      <c r="DO120" s="863"/>
      <c r="DP120" s="863"/>
      <c r="DQ120" s="863">
        <v>5305914</v>
      </c>
      <c r="DR120" s="863"/>
      <c r="DS120" s="863"/>
      <c r="DT120" s="863"/>
      <c r="DU120" s="863"/>
      <c r="DV120" s="864">
        <v>37.6</v>
      </c>
      <c r="DW120" s="864"/>
      <c r="DX120" s="864"/>
      <c r="DY120" s="864"/>
      <c r="DZ120" s="865"/>
    </row>
    <row r="121" spans="1:130" s="199" customFormat="1" ht="26.25" customHeight="1" x14ac:dyDescent="0.15">
      <c r="A121" s="838"/>
      <c r="B121" s="839"/>
      <c r="C121" s="884" t="s">
        <v>448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443</v>
      </c>
      <c r="AB121" s="798"/>
      <c r="AC121" s="798"/>
      <c r="AD121" s="798"/>
      <c r="AE121" s="799"/>
      <c r="AF121" s="800" t="s">
        <v>443</v>
      </c>
      <c r="AG121" s="798"/>
      <c r="AH121" s="798"/>
      <c r="AI121" s="798"/>
      <c r="AJ121" s="799"/>
      <c r="AK121" s="800" t="s">
        <v>443</v>
      </c>
      <c r="AL121" s="798"/>
      <c r="AM121" s="798"/>
      <c r="AN121" s="798"/>
      <c r="AO121" s="799"/>
      <c r="AP121" s="845" t="s">
        <v>443</v>
      </c>
      <c r="AQ121" s="846"/>
      <c r="AR121" s="846"/>
      <c r="AS121" s="846"/>
      <c r="AT121" s="847"/>
      <c r="AU121" s="907"/>
      <c r="AV121" s="908"/>
      <c r="AW121" s="908"/>
      <c r="AX121" s="908"/>
      <c r="AY121" s="909"/>
      <c r="AZ121" s="833" t="s">
        <v>449</v>
      </c>
      <c r="BA121" s="768"/>
      <c r="BB121" s="768"/>
      <c r="BC121" s="768"/>
      <c r="BD121" s="768"/>
      <c r="BE121" s="768"/>
      <c r="BF121" s="768"/>
      <c r="BG121" s="768"/>
      <c r="BH121" s="768"/>
      <c r="BI121" s="768"/>
      <c r="BJ121" s="768"/>
      <c r="BK121" s="768"/>
      <c r="BL121" s="768"/>
      <c r="BM121" s="768"/>
      <c r="BN121" s="768"/>
      <c r="BO121" s="768"/>
      <c r="BP121" s="769"/>
      <c r="BQ121" s="834">
        <v>661158</v>
      </c>
      <c r="BR121" s="835"/>
      <c r="BS121" s="835"/>
      <c r="BT121" s="835"/>
      <c r="BU121" s="835"/>
      <c r="BV121" s="835">
        <v>567425</v>
      </c>
      <c r="BW121" s="835"/>
      <c r="BX121" s="835"/>
      <c r="BY121" s="835"/>
      <c r="BZ121" s="835"/>
      <c r="CA121" s="835">
        <v>1051186</v>
      </c>
      <c r="CB121" s="835"/>
      <c r="CC121" s="835"/>
      <c r="CD121" s="835"/>
      <c r="CE121" s="835"/>
      <c r="CF121" s="896">
        <v>7.4</v>
      </c>
      <c r="CG121" s="897"/>
      <c r="CH121" s="897"/>
      <c r="CI121" s="897"/>
      <c r="CJ121" s="897"/>
      <c r="CK121" s="890"/>
      <c r="CL121" s="876"/>
      <c r="CM121" s="876"/>
      <c r="CN121" s="876"/>
      <c r="CO121" s="877"/>
      <c r="CP121" s="856" t="s">
        <v>450</v>
      </c>
      <c r="CQ121" s="857"/>
      <c r="CR121" s="857"/>
      <c r="CS121" s="857"/>
      <c r="CT121" s="857"/>
      <c r="CU121" s="857"/>
      <c r="CV121" s="857"/>
      <c r="CW121" s="857"/>
      <c r="CX121" s="857"/>
      <c r="CY121" s="857"/>
      <c r="CZ121" s="857"/>
      <c r="DA121" s="857"/>
      <c r="DB121" s="857"/>
      <c r="DC121" s="857"/>
      <c r="DD121" s="857"/>
      <c r="DE121" s="857"/>
      <c r="DF121" s="858"/>
      <c r="DG121" s="834">
        <v>2313881</v>
      </c>
      <c r="DH121" s="835"/>
      <c r="DI121" s="835"/>
      <c r="DJ121" s="835"/>
      <c r="DK121" s="835"/>
      <c r="DL121" s="835">
        <v>1755187</v>
      </c>
      <c r="DM121" s="835"/>
      <c r="DN121" s="835"/>
      <c r="DO121" s="835"/>
      <c r="DP121" s="835"/>
      <c r="DQ121" s="835">
        <v>1957617</v>
      </c>
      <c r="DR121" s="835"/>
      <c r="DS121" s="835"/>
      <c r="DT121" s="835"/>
      <c r="DU121" s="835"/>
      <c r="DV121" s="812">
        <v>13.9</v>
      </c>
      <c r="DW121" s="812"/>
      <c r="DX121" s="812"/>
      <c r="DY121" s="812"/>
      <c r="DZ121" s="813"/>
    </row>
    <row r="122" spans="1:130" s="199" customFormat="1" ht="26.25" customHeight="1" x14ac:dyDescent="0.15">
      <c r="A122" s="838"/>
      <c r="B122" s="839"/>
      <c r="C122" s="842" t="s">
        <v>429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443</v>
      </c>
      <c r="AB122" s="798"/>
      <c r="AC122" s="798"/>
      <c r="AD122" s="798"/>
      <c r="AE122" s="799"/>
      <c r="AF122" s="800" t="s">
        <v>443</v>
      </c>
      <c r="AG122" s="798"/>
      <c r="AH122" s="798"/>
      <c r="AI122" s="798"/>
      <c r="AJ122" s="799"/>
      <c r="AK122" s="800" t="s">
        <v>443</v>
      </c>
      <c r="AL122" s="798"/>
      <c r="AM122" s="798"/>
      <c r="AN122" s="798"/>
      <c r="AO122" s="799"/>
      <c r="AP122" s="845" t="s">
        <v>443</v>
      </c>
      <c r="AQ122" s="846"/>
      <c r="AR122" s="846"/>
      <c r="AS122" s="846"/>
      <c r="AT122" s="847"/>
      <c r="AU122" s="907"/>
      <c r="AV122" s="908"/>
      <c r="AW122" s="908"/>
      <c r="AX122" s="908"/>
      <c r="AY122" s="909"/>
      <c r="AZ122" s="900" t="s">
        <v>451</v>
      </c>
      <c r="BA122" s="901"/>
      <c r="BB122" s="901"/>
      <c r="BC122" s="901"/>
      <c r="BD122" s="901"/>
      <c r="BE122" s="901"/>
      <c r="BF122" s="901"/>
      <c r="BG122" s="901"/>
      <c r="BH122" s="901"/>
      <c r="BI122" s="901"/>
      <c r="BJ122" s="901"/>
      <c r="BK122" s="901"/>
      <c r="BL122" s="901"/>
      <c r="BM122" s="901"/>
      <c r="BN122" s="901"/>
      <c r="BO122" s="901"/>
      <c r="BP122" s="902"/>
      <c r="BQ122" s="903">
        <v>30677596</v>
      </c>
      <c r="BR122" s="866"/>
      <c r="BS122" s="866"/>
      <c r="BT122" s="866"/>
      <c r="BU122" s="866"/>
      <c r="BV122" s="866">
        <v>29416940</v>
      </c>
      <c r="BW122" s="866"/>
      <c r="BX122" s="866"/>
      <c r="BY122" s="866"/>
      <c r="BZ122" s="866"/>
      <c r="CA122" s="866">
        <v>27815561</v>
      </c>
      <c r="CB122" s="866"/>
      <c r="CC122" s="866"/>
      <c r="CD122" s="866"/>
      <c r="CE122" s="866"/>
      <c r="CF122" s="867">
        <v>197.1</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v>40001</v>
      </c>
      <c r="DH122" s="835"/>
      <c r="DI122" s="835"/>
      <c r="DJ122" s="835"/>
      <c r="DK122" s="835"/>
      <c r="DL122" s="835">
        <v>216162</v>
      </c>
      <c r="DM122" s="835"/>
      <c r="DN122" s="835"/>
      <c r="DO122" s="835"/>
      <c r="DP122" s="835"/>
      <c r="DQ122" s="835">
        <v>329622</v>
      </c>
      <c r="DR122" s="835"/>
      <c r="DS122" s="835"/>
      <c r="DT122" s="835"/>
      <c r="DU122" s="835"/>
      <c r="DV122" s="812">
        <v>2.2999999999999998</v>
      </c>
      <c r="DW122" s="812"/>
      <c r="DX122" s="812"/>
      <c r="DY122" s="812"/>
      <c r="DZ122" s="813"/>
    </row>
    <row r="123" spans="1:130" s="199" customFormat="1" ht="26.25" customHeight="1" x14ac:dyDescent="0.15">
      <c r="A123" s="838"/>
      <c r="B123" s="839"/>
      <c r="C123" s="842" t="s">
        <v>435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452</v>
      </c>
      <c r="BP123" s="899"/>
      <c r="BQ123" s="853">
        <v>49025054</v>
      </c>
      <c r="BR123" s="854"/>
      <c r="BS123" s="854"/>
      <c r="BT123" s="854"/>
      <c r="BU123" s="854"/>
      <c r="BV123" s="854">
        <v>49091865</v>
      </c>
      <c r="BW123" s="854"/>
      <c r="BX123" s="854"/>
      <c r="BY123" s="854"/>
      <c r="BZ123" s="854"/>
      <c r="CA123" s="854">
        <v>48575164</v>
      </c>
      <c r="CB123" s="854"/>
      <c r="CC123" s="854"/>
      <c r="CD123" s="854"/>
      <c r="CE123" s="854"/>
      <c r="CF123" s="764"/>
      <c r="CG123" s="765"/>
      <c r="CH123" s="765"/>
      <c r="CI123" s="765"/>
      <c r="CJ123" s="855"/>
      <c r="CK123" s="890"/>
      <c r="CL123" s="876"/>
      <c r="CM123" s="876"/>
      <c r="CN123" s="876"/>
      <c r="CO123" s="877"/>
      <c r="CP123" s="856" t="s">
        <v>389</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453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454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440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455</v>
      </c>
      <c r="CL125" s="873"/>
      <c r="CM125" s="873"/>
      <c r="CN125" s="873"/>
      <c r="CO125" s="874"/>
      <c r="CP125" s="881" t="s">
        <v>456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442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35332</v>
      </c>
      <c r="AB127" s="798"/>
      <c r="AC127" s="798"/>
      <c r="AD127" s="798"/>
      <c r="AE127" s="799"/>
      <c r="AF127" s="800">
        <v>22821</v>
      </c>
      <c r="AG127" s="798"/>
      <c r="AH127" s="798"/>
      <c r="AI127" s="798"/>
      <c r="AJ127" s="799"/>
      <c r="AK127" s="800">
        <v>18192</v>
      </c>
      <c r="AL127" s="798"/>
      <c r="AM127" s="798"/>
      <c r="AN127" s="798"/>
      <c r="AO127" s="799"/>
      <c r="AP127" s="845">
        <v>0.1</v>
      </c>
      <c r="AQ127" s="846"/>
      <c r="AR127" s="846"/>
      <c r="AS127" s="846"/>
      <c r="AT127" s="847"/>
      <c r="AU127" s="235"/>
      <c r="AV127" s="235"/>
      <c r="AW127" s="235"/>
      <c r="AX127" s="862" t="s">
        <v>459</v>
      </c>
      <c r="AY127" s="830"/>
      <c r="AZ127" s="830"/>
      <c r="BA127" s="830"/>
      <c r="BB127" s="830"/>
      <c r="BC127" s="830"/>
      <c r="BD127" s="830"/>
      <c r="BE127" s="831"/>
      <c r="BF127" s="829" t="s">
        <v>460</v>
      </c>
      <c r="BG127" s="830"/>
      <c r="BH127" s="830"/>
      <c r="BI127" s="830"/>
      <c r="BJ127" s="830"/>
      <c r="BK127" s="830"/>
      <c r="BL127" s="831"/>
      <c r="BM127" s="829" t="s">
        <v>461</v>
      </c>
      <c r="BN127" s="830"/>
      <c r="BO127" s="830"/>
      <c r="BP127" s="830"/>
      <c r="BQ127" s="830"/>
      <c r="BR127" s="830"/>
      <c r="BS127" s="831"/>
      <c r="BT127" s="829" t="s">
        <v>462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464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465</v>
      </c>
      <c r="X128" s="816"/>
      <c r="Y128" s="816"/>
      <c r="Z128" s="817"/>
      <c r="AA128" s="818">
        <v>85031</v>
      </c>
      <c r="AB128" s="819"/>
      <c r="AC128" s="819"/>
      <c r="AD128" s="819"/>
      <c r="AE128" s="820"/>
      <c r="AF128" s="821">
        <v>85496</v>
      </c>
      <c r="AG128" s="819"/>
      <c r="AH128" s="819"/>
      <c r="AI128" s="819"/>
      <c r="AJ128" s="820"/>
      <c r="AK128" s="821">
        <v>95124</v>
      </c>
      <c r="AL128" s="819"/>
      <c r="AM128" s="819"/>
      <c r="AN128" s="819"/>
      <c r="AO128" s="820"/>
      <c r="AP128" s="822"/>
      <c r="AQ128" s="823"/>
      <c r="AR128" s="823"/>
      <c r="AS128" s="823"/>
      <c r="AT128" s="824"/>
      <c r="AU128" s="235"/>
      <c r="AV128" s="235"/>
      <c r="AW128" s="235"/>
      <c r="AX128" s="825" t="s">
        <v>466</v>
      </c>
      <c r="AY128" s="826"/>
      <c r="AZ128" s="826"/>
      <c r="BA128" s="826"/>
      <c r="BB128" s="826"/>
      <c r="BC128" s="826"/>
      <c r="BD128" s="826"/>
      <c r="BE128" s="827"/>
      <c r="BF128" s="804" t="s">
        <v>112</v>
      </c>
      <c r="BG128" s="805"/>
      <c r="BH128" s="805"/>
      <c r="BI128" s="805"/>
      <c r="BJ128" s="805"/>
      <c r="BK128" s="805"/>
      <c r="BL128" s="828"/>
      <c r="BM128" s="804">
        <v>12.59</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467</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468</v>
      </c>
      <c r="X129" s="795"/>
      <c r="Y129" s="795"/>
      <c r="Z129" s="796"/>
      <c r="AA129" s="797">
        <v>18058172</v>
      </c>
      <c r="AB129" s="798"/>
      <c r="AC129" s="798"/>
      <c r="AD129" s="798"/>
      <c r="AE129" s="799"/>
      <c r="AF129" s="800">
        <v>18197560</v>
      </c>
      <c r="AG129" s="798"/>
      <c r="AH129" s="798"/>
      <c r="AI129" s="798"/>
      <c r="AJ129" s="799"/>
      <c r="AK129" s="800">
        <v>17964155</v>
      </c>
      <c r="AL129" s="798"/>
      <c r="AM129" s="798"/>
      <c r="AN129" s="798"/>
      <c r="AO129" s="799"/>
      <c r="AP129" s="801"/>
      <c r="AQ129" s="802"/>
      <c r="AR129" s="802"/>
      <c r="AS129" s="802"/>
      <c r="AT129" s="803"/>
      <c r="AU129" s="237"/>
      <c r="AV129" s="237"/>
      <c r="AW129" s="237"/>
      <c r="AX129" s="767" t="s">
        <v>469</v>
      </c>
      <c r="AY129" s="768"/>
      <c r="AZ129" s="768"/>
      <c r="BA129" s="768"/>
      <c r="BB129" s="768"/>
      <c r="BC129" s="768"/>
      <c r="BD129" s="768"/>
      <c r="BE129" s="769"/>
      <c r="BF129" s="787" t="s">
        <v>112</v>
      </c>
      <c r="BG129" s="788"/>
      <c r="BH129" s="788"/>
      <c r="BI129" s="788"/>
      <c r="BJ129" s="788"/>
      <c r="BK129" s="788"/>
      <c r="BL129" s="789"/>
      <c r="BM129" s="787">
        <v>17.59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470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471</v>
      </c>
      <c r="X130" s="795"/>
      <c r="Y130" s="795"/>
      <c r="Z130" s="796"/>
      <c r="AA130" s="797">
        <v>3966478</v>
      </c>
      <c r="AB130" s="798"/>
      <c r="AC130" s="798"/>
      <c r="AD130" s="798"/>
      <c r="AE130" s="799"/>
      <c r="AF130" s="800">
        <v>3929094</v>
      </c>
      <c r="AG130" s="798"/>
      <c r="AH130" s="798"/>
      <c r="AI130" s="798"/>
      <c r="AJ130" s="799"/>
      <c r="AK130" s="800">
        <v>3850632</v>
      </c>
      <c r="AL130" s="798"/>
      <c r="AM130" s="798"/>
      <c r="AN130" s="798"/>
      <c r="AO130" s="799"/>
      <c r="AP130" s="801"/>
      <c r="AQ130" s="802"/>
      <c r="AR130" s="802"/>
      <c r="AS130" s="802"/>
      <c r="AT130" s="803"/>
      <c r="AU130" s="237"/>
      <c r="AV130" s="237"/>
      <c r="AW130" s="237"/>
      <c r="AX130" s="767" t="s">
        <v>472</v>
      </c>
      <c r="AY130" s="768"/>
      <c r="AZ130" s="768"/>
      <c r="BA130" s="768"/>
      <c r="BB130" s="768"/>
      <c r="BC130" s="768"/>
      <c r="BD130" s="768"/>
      <c r="BE130" s="769"/>
      <c r="BF130" s="770">
        <v>3.3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473</v>
      </c>
      <c r="X131" s="778"/>
      <c r="Y131" s="778"/>
      <c r="Z131" s="779"/>
      <c r="AA131" s="780">
        <v>14091694</v>
      </c>
      <c r="AB131" s="781"/>
      <c r="AC131" s="781"/>
      <c r="AD131" s="781"/>
      <c r="AE131" s="782"/>
      <c r="AF131" s="783">
        <v>14268466</v>
      </c>
      <c r="AG131" s="781"/>
      <c r="AH131" s="781"/>
      <c r="AI131" s="781"/>
      <c r="AJ131" s="782"/>
      <c r="AK131" s="783">
        <v>14113523</v>
      </c>
      <c r="AL131" s="781"/>
      <c r="AM131" s="781"/>
      <c r="AN131" s="781"/>
      <c r="AO131" s="782"/>
      <c r="AP131" s="784"/>
      <c r="AQ131" s="785"/>
      <c r="AR131" s="785"/>
      <c r="AS131" s="785"/>
      <c r="AT131" s="786"/>
      <c r="AU131" s="237"/>
      <c r="AV131" s="237"/>
      <c r="AW131" s="237"/>
      <c r="AX131" s="745" t="s">
        <v>474</v>
      </c>
      <c r="AY131" s="746"/>
      <c r="AZ131" s="746"/>
      <c r="BA131" s="746"/>
      <c r="BB131" s="746"/>
      <c r="BC131" s="746"/>
      <c r="BD131" s="746"/>
      <c r="BE131" s="747"/>
      <c r="BF131" s="748" t="s">
        <v>443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476</v>
      </c>
      <c r="W132" s="758"/>
      <c r="X132" s="758"/>
      <c r="Y132" s="758"/>
      <c r="Z132" s="759"/>
      <c r="AA132" s="760">
        <v>4.6213038690000001</v>
      </c>
      <c r="AB132" s="761"/>
      <c r="AC132" s="761"/>
      <c r="AD132" s="761"/>
      <c r="AE132" s="762"/>
      <c r="AF132" s="763">
        <v>2.877036677</v>
      </c>
      <c r="AG132" s="761"/>
      <c r="AH132" s="761"/>
      <c r="AI132" s="761"/>
      <c r="AJ132" s="762"/>
      <c r="AK132" s="763">
        <v>2.5948588460000002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477</v>
      </c>
      <c r="W133" s="737"/>
      <c r="X133" s="737"/>
      <c r="Y133" s="737"/>
      <c r="Z133" s="738"/>
      <c r="AA133" s="739">
        <v>6.7</v>
      </c>
      <c r="AB133" s="740"/>
      <c r="AC133" s="740"/>
      <c r="AD133" s="740"/>
      <c r="AE133" s="741"/>
      <c r="AF133" s="739">
        <v>4.5999999999999996</v>
      </c>
      <c r="AG133" s="740"/>
      <c r="AH133" s="740"/>
      <c r="AI133" s="740"/>
      <c r="AJ133" s="741"/>
      <c r="AK133" s="739">
        <v>3.3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topLeftCell="G49" zoomScale="85" zoomScaleNormal="85" zoomScaleSheetLayoutView="100" workbookViewId="0">
      <selection activeCell="Q72" sqref="Q72"/>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J1"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7" workbookViewId="0">
      <selection activeCell="G16" sqref="G16:J16"/>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478</v>
      </c>
      <c r="B5" s="248"/>
      <c r="C5" s="248"/>
      <c r="D5" s="248"/>
      <c r="E5" s="248"/>
      <c r="F5" s="248"/>
      <c r="G5" s="248"/>
      <c r="H5" s="248"/>
      <c r="I5" s="248"/>
      <c r="J5" s="248"/>
      <c r="K5" s="248"/>
      <c r="L5" s="248"/>
      <c r="M5" s="248"/>
      <c r="N5" s="248"/>
      <c r="O5" s="249"/>
    </row>
    <row r="6" spans="1:16" x14ac:dyDescent="0.15">
      <c r="A6" s="250"/>
      <c r="B6" s="246"/>
      <c r="C6" s="246"/>
      <c r="D6" s="246"/>
      <c r="E6" s="246"/>
      <c r="F6" s="246"/>
      <c r="G6" s="251" t="s">
        <v>479</v>
      </c>
      <c r="H6" s="251"/>
      <c r="I6" s="251"/>
      <c r="J6" s="251"/>
      <c r="K6" s="246"/>
      <c r="L6" s="246"/>
      <c r="M6" s="246"/>
      <c r="N6" s="246"/>
    </row>
    <row r="7" spans="1:16" x14ac:dyDescent="0.15">
      <c r="A7" s="250"/>
      <c r="B7" s="246"/>
      <c r="C7" s="246"/>
      <c r="D7" s="246"/>
      <c r="E7" s="246"/>
      <c r="F7" s="246"/>
      <c r="G7" s="253"/>
      <c r="H7" s="254"/>
      <c r="I7" s="254"/>
      <c r="J7" s="255"/>
      <c r="K7" s="1155" t="s">
        <v>480</v>
      </c>
      <c r="L7" s="256"/>
      <c r="M7" s="257" t="s">
        <v>481</v>
      </c>
      <c r="N7" s="258"/>
    </row>
    <row r="8" spans="1:16" x14ac:dyDescent="0.15">
      <c r="A8" s="250"/>
      <c r="B8" s="246"/>
      <c r="C8" s="246"/>
      <c r="D8" s="246"/>
      <c r="E8" s="246"/>
      <c r="F8" s="246"/>
      <c r="G8" s="259"/>
      <c r="H8" s="260"/>
      <c r="I8" s="260"/>
      <c r="J8" s="261"/>
      <c r="K8" s="1156"/>
      <c r="L8" s="262" t="s">
        <v>482</v>
      </c>
      <c r="M8" s="263" t="s">
        <v>483</v>
      </c>
      <c r="N8" s="264" t="s">
        <v>484</v>
      </c>
    </row>
    <row r="9" spans="1:16" x14ac:dyDescent="0.15">
      <c r="A9" s="250"/>
      <c r="B9" s="246"/>
      <c r="C9" s="246"/>
      <c r="D9" s="246"/>
      <c r="E9" s="246"/>
      <c r="F9" s="246"/>
      <c r="G9" s="1169" t="s">
        <v>485</v>
      </c>
      <c r="H9" s="1170"/>
      <c r="I9" s="1170"/>
      <c r="J9" s="1171"/>
      <c r="K9" s="265">
        <v>3548690</v>
      </c>
      <c r="L9" s="266">
        <v>78603</v>
      </c>
      <c r="M9" s="267">
        <v>83477</v>
      </c>
      <c r="N9" s="268">
        <v>-5.8</v>
      </c>
    </row>
    <row r="10" spans="1:16" x14ac:dyDescent="0.15">
      <c r="A10" s="250"/>
      <c r="B10" s="246"/>
      <c r="C10" s="246"/>
      <c r="D10" s="246"/>
      <c r="E10" s="246"/>
      <c r="F10" s="246"/>
      <c r="G10" s="1169" t="s">
        <v>486</v>
      </c>
      <c r="H10" s="1170"/>
      <c r="I10" s="1170"/>
      <c r="J10" s="1171"/>
      <c r="K10" s="269">
        <v>71025</v>
      </c>
      <c r="L10" s="270">
        <v>1573</v>
      </c>
      <c r="M10" s="271">
        <v>6313</v>
      </c>
      <c r="N10" s="272">
        <v>-75.099999999999994</v>
      </c>
    </row>
    <row r="11" spans="1:16" ht="13.5" customHeight="1" x14ac:dyDescent="0.15">
      <c r="A11" s="250"/>
      <c r="B11" s="246"/>
      <c r="C11" s="246"/>
      <c r="D11" s="246"/>
      <c r="E11" s="246"/>
      <c r="F11" s="246"/>
      <c r="G11" s="1169" t="s">
        <v>487</v>
      </c>
      <c r="H11" s="1170"/>
      <c r="I11" s="1170"/>
      <c r="J11" s="1171"/>
      <c r="K11" s="269">
        <v>638384</v>
      </c>
      <c r="L11" s="270">
        <v>14140</v>
      </c>
      <c r="M11" s="271">
        <v>8598</v>
      </c>
      <c r="N11" s="272">
        <v>64.5</v>
      </c>
    </row>
    <row r="12" spans="1:16" ht="13.5" customHeight="1" x14ac:dyDescent="0.15">
      <c r="A12" s="250"/>
      <c r="B12" s="246"/>
      <c r="C12" s="246"/>
      <c r="D12" s="246"/>
      <c r="E12" s="246"/>
      <c r="F12" s="246"/>
      <c r="G12" s="1169" t="s">
        <v>488</v>
      </c>
      <c r="H12" s="1170"/>
      <c r="I12" s="1170"/>
      <c r="J12" s="1171"/>
      <c r="K12" s="269" t="s">
        <v>489</v>
      </c>
      <c r="L12" s="270" t="s">
        <v>489</v>
      </c>
      <c r="M12" s="271">
        <v>1600</v>
      </c>
      <c r="N12" s="272" t="s">
        <v>489</v>
      </c>
    </row>
    <row r="13" spans="1:16" ht="13.5" customHeight="1" x14ac:dyDescent="0.15">
      <c r="A13" s="250"/>
      <c r="B13" s="246"/>
      <c r="C13" s="246"/>
      <c r="D13" s="246"/>
      <c r="E13" s="246"/>
      <c r="F13" s="246"/>
      <c r="G13" s="1169" t="s">
        <v>490</v>
      </c>
      <c r="H13" s="1170"/>
      <c r="I13" s="1170"/>
      <c r="J13" s="1171"/>
      <c r="K13" s="269" t="s">
        <v>489</v>
      </c>
      <c r="L13" s="270" t="s">
        <v>489</v>
      </c>
      <c r="M13" s="271" t="s">
        <v>489</v>
      </c>
      <c r="N13" s="272" t="s">
        <v>489</v>
      </c>
    </row>
    <row r="14" spans="1:16" ht="13.5" customHeight="1" x14ac:dyDescent="0.15">
      <c r="A14" s="250"/>
      <c r="B14" s="246"/>
      <c r="C14" s="246"/>
      <c r="D14" s="246"/>
      <c r="E14" s="246"/>
      <c r="F14" s="246"/>
      <c r="G14" s="1169" t="s">
        <v>491</v>
      </c>
      <c r="H14" s="1170"/>
      <c r="I14" s="1170"/>
      <c r="J14" s="1171"/>
      <c r="K14" s="269">
        <v>124934</v>
      </c>
      <c r="L14" s="270">
        <v>2767</v>
      </c>
      <c r="M14" s="271">
        <v>3683</v>
      </c>
      <c r="N14" s="272">
        <v>-24.9</v>
      </c>
    </row>
    <row r="15" spans="1:16" ht="13.5" customHeight="1" x14ac:dyDescent="0.15">
      <c r="A15" s="250"/>
      <c r="B15" s="246"/>
      <c r="C15" s="246"/>
      <c r="D15" s="246"/>
      <c r="E15" s="246"/>
      <c r="F15" s="246"/>
      <c r="G15" s="1169" t="s">
        <v>492</v>
      </c>
      <c r="H15" s="1170"/>
      <c r="I15" s="1170"/>
      <c r="J15" s="1171"/>
      <c r="K15" s="269" t="s">
        <v>489</v>
      </c>
      <c r="L15" s="270" t="s">
        <v>489</v>
      </c>
      <c r="M15" s="271">
        <v>1742</v>
      </c>
      <c r="N15" s="272" t="s">
        <v>489</v>
      </c>
    </row>
    <row r="16" spans="1:16" x14ac:dyDescent="0.15">
      <c r="A16" s="250"/>
      <c r="B16" s="246"/>
      <c r="C16" s="246"/>
      <c r="D16" s="246"/>
      <c r="E16" s="246"/>
      <c r="F16" s="246"/>
      <c r="G16" s="1172" t="s">
        <v>493</v>
      </c>
      <c r="H16" s="1173"/>
      <c r="I16" s="1173"/>
      <c r="J16" s="1174"/>
      <c r="K16" s="270">
        <v>-274758</v>
      </c>
      <c r="L16" s="270">
        <v>-6086</v>
      </c>
      <c r="M16" s="271">
        <v>-8939</v>
      </c>
      <c r="N16" s="272">
        <v>-31.9</v>
      </c>
    </row>
    <row r="17" spans="1:16" x14ac:dyDescent="0.15">
      <c r="A17" s="250"/>
      <c r="B17" s="246"/>
      <c r="C17" s="246"/>
      <c r="D17" s="246"/>
      <c r="E17" s="246"/>
      <c r="F17" s="246"/>
      <c r="G17" s="1172" t="s">
        <v>171</v>
      </c>
      <c r="H17" s="1173"/>
      <c r="I17" s="1173"/>
      <c r="J17" s="1174"/>
      <c r="K17" s="270">
        <v>4108275</v>
      </c>
      <c r="L17" s="270">
        <v>90998</v>
      </c>
      <c r="M17" s="271">
        <v>96475</v>
      </c>
      <c r="N17" s="272">
        <v>-5.7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494</v>
      </c>
      <c r="H19" s="246"/>
      <c r="I19" s="246"/>
      <c r="J19" s="246"/>
      <c r="K19" s="246"/>
      <c r="L19" s="246"/>
      <c r="M19" s="246"/>
      <c r="N19" s="246"/>
    </row>
    <row r="20" spans="1:16" x14ac:dyDescent="0.15">
      <c r="A20" s="250"/>
      <c r="B20" s="246"/>
      <c r="C20" s="246"/>
      <c r="D20" s="246"/>
      <c r="E20" s="246"/>
      <c r="F20" s="246"/>
      <c r="G20" s="274"/>
      <c r="H20" s="275"/>
      <c r="I20" s="275"/>
      <c r="J20" s="276"/>
      <c r="K20" s="277" t="s">
        <v>495</v>
      </c>
      <c r="L20" s="278" t="s">
        <v>496</v>
      </c>
      <c r="M20" s="279" t="s">
        <v>497</v>
      </c>
      <c r="N20" s="280"/>
    </row>
    <row r="21" spans="1:16" s="286" customFormat="1" x14ac:dyDescent="0.15">
      <c r="A21" s="281"/>
      <c r="B21" s="251"/>
      <c r="C21" s="251"/>
      <c r="D21" s="251"/>
      <c r="E21" s="251"/>
      <c r="F21" s="251"/>
      <c r="G21" s="1166" t="s">
        <v>498</v>
      </c>
      <c r="H21" s="1167"/>
      <c r="I21" s="1167"/>
      <c r="J21" s="1168"/>
      <c r="K21" s="282">
        <v>7.55</v>
      </c>
      <c r="L21" s="283">
        <v>9.61</v>
      </c>
      <c r="M21" s="284">
        <v>-2.06</v>
      </c>
      <c r="N21" s="251"/>
      <c r="O21" s="285"/>
      <c r="P21" s="281"/>
    </row>
    <row r="22" spans="1:16" s="286" customFormat="1" x14ac:dyDescent="0.15">
      <c r="A22" s="281"/>
      <c r="B22" s="251"/>
      <c r="C22" s="251"/>
      <c r="D22" s="251"/>
      <c r="E22" s="251"/>
      <c r="F22" s="251"/>
      <c r="G22" s="1166" t="s">
        <v>499</v>
      </c>
      <c r="H22" s="1167"/>
      <c r="I22" s="1167"/>
      <c r="J22" s="1168"/>
      <c r="K22" s="287">
        <v>96.9</v>
      </c>
      <c r="L22" s="288">
        <v>97.6</v>
      </c>
      <c r="M22" s="289">
        <v>-0.7</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502</v>
      </c>
      <c r="H29" s="251"/>
      <c r="I29" s="251"/>
      <c r="J29" s="251"/>
      <c r="K29" s="246"/>
      <c r="L29" s="246"/>
      <c r="M29" s="246"/>
      <c r="N29" s="246"/>
      <c r="O29" s="295"/>
    </row>
    <row r="30" spans="1:16" x14ac:dyDescent="0.15">
      <c r="A30" s="250"/>
      <c r="B30" s="246"/>
      <c r="C30" s="246"/>
      <c r="D30" s="246"/>
      <c r="E30" s="246"/>
      <c r="F30" s="246"/>
      <c r="G30" s="253"/>
      <c r="H30" s="254"/>
      <c r="I30" s="254"/>
      <c r="J30" s="255"/>
      <c r="K30" s="1155" t="s">
        <v>480</v>
      </c>
      <c r="L30" s="256"/>
      <c r="M30" s="257" t="s">
        <v>481</v>
      </c>
      <c r="N30" s="258"/>
    </row>
    <row r="31" spans="1:16" x14ac:dyDescent="0.15">
      <c r="A31" s="250"/>
      <c r="B31" s="246"/>
      <c r="C31" s="246"/>
      <c r="D31" s="246"/>
      <c r="E31" s="246"/>
      <c r="F31" s="246"/>
      <c r="G31" s="259"/>
      <c r="H31" s="260"/>
      <c r="I31" s="260"/>
      <c r="J31" s="261"/>
      <c r="K31" s="1156"/>
      <c r="L31" s="262" t="s">
        <v>482</v>
      </c>
      <c r="M31" s="263" t="s">
        <v>483</v>
      </c>
      <c r="N31" s="264" t="s">
        <v>484</v>
      </c>
    </row>
    <row r="32" spans="1:16" ht="27" customHeight="1" x14ac:dyDescent="0.15">
      <c r="A32" s="250"/>
      <c r="B32" s="246"/>
      <c r="C32" s="246"/>
      <c r="D32" s="246"/>
      <c r="E32" s="246"/>
      <c r="F32" s="246"/>
      <c r="G32" s="1157" t="s">
        <v>503</v>
      </c>
      <c r="H32" s="1158"/>
      <c r="I32" s="1158"/>
      <c r="J32" s="1159"/>
      <c r="K32" s="296">
        <v>3035091</v>
      </c>
      <c r="L32" s="296">
        <v>67227</v>
      </c>
      <c r="M32" s="297">
        <v>62872</v>
      </c>
      <c r="N32" s="298">
        <v>6.9</v>
      </c>
    </row>
    <row r="33" spans="1:16" ht="13.5" customHeight="1" x14ac:dyDescent="0.15">
      <c r="A33" s="250"/>
      <c r="B33" s="246"/>
      <c r="C33" s="246"/>
      <c r="D33" s="246"/>
      <c r="E33" s="246"/>
      <c r="F33" s="246"/>
      <c r="G33" s="1157" t="s">
        <v>504</v>
      </c>
      <c r="H33" s="1158"/>
      <c r="I33" s="1158"/>
      <c r="J33" s="1159"/>
      <c r="K33" s="296" t="s">
        <v>489</v>
      </c>
      <c r="L33" s="296" t="s">
        <v>489</v>
      </c>
      <c r="M33" s="297" t="s">
        <v>489</v>
      </c>
      <c r="N33" s="298" t="s">
        <v>489</v>
      </c>
    </row>
    <row r="34" spans="1:16" ht="27" customHeight="1" x14ac:dyDescent="0.15">
      <c r="A34" s="250"/>
      <c r="B34" s="246"/>
      <c r="C34" s="246"/>
      <c r="D34" s="246"/>
      <c r="E34" s="246"/>
      <c r="F34" s="246"/>
      <c r="G34" s="1157" t="s">
        <v>505</v>
      </c>
      <c r="H34" s="1158"/>
      <c r="I34" s="1158"/>
      <c r="J34" s="1159"/>
      <c r="K34" s="296">
        <v>16667</v>
      </c>
      <c r="L34" s="296">
        <v>369</v>
      </c>
      <c r="M34" s="297">
        <v>20</v>
      </c>
      <c r="N34" s="298">
        <v>1745</v>
      </c>
    </row>
    <row r="35" spans="1:16" ht="27" customHeight="1" x14ac:dyDescent="0.15">
      <c r="A35" s="250"/>
      <c r="B35" s="246"/>
      <c r="C35" s="246"/>
      <c r="D35" s="246"/>
      <c r="E35" s="246"/>
      <c r="F35" s="246"/>
      <c r="G35" s="1157" t="s">
        <v>506</v>
      </c>
      <c r="H35" s="1158"/>
      <c r="I35" s="1158"/>
      <c r="J35" s="1159"/>
      <c r="K35" s="296">
        <v>786092</v>
      </c>
      <c r="L35" s="296">
        <v>17412</v>
      </c>
      <c r="M35" s="297">
        <v>17600</v>
      </c>
      <c r="N35" s="298">
        <v>-1.1000000000000001</v>
      </c>
    </row>
    <row r="36" spans="1:16" ht="27" customHeight="1" x14ac:dyDescent="0.15">
      <c r="A36" s="250"/>
      <c r="B36" s="246"/>
      <c r="C36" s="246"/>
      <c r="D36" s="246"/>
      <c r="E36" s="246"/>
      <c r="F36" s="246"/>
      <c r="G36" s="1157" t="s">
        <v>507</v>
      </c>
      <c r="H36" s="1158"/>
      <c r="I36" s="1158"/>
      <c r="J36" s="1159"/>
      <c r="K36" s="296">
        <v>455930</v>
      </c>
      <c r="L36" s="296">
        <v>10099</v>
      </c>
      <c r="M36" s="297">
        <v>3568</v>
      </c>
      <c r="N36" s="298">
        <v>183</v>
      </c>
    </row>
    <row r="37" spans="1:16" ht="13.5" customHeight="1" x14ac:dyDescent="0.15">
      <c r="A37" s="250"/>
      <c r="B37" s="246"/>
      <c r="C37" s="246"/>
      <c r="D37" s="246"/>
      <c r="E37" s="246"/>
      <c r="F37" s="246"/>
      <c r="G37" s="1157" t="s">
        <v>508</v>
      </c>
      <c r="H37" s="1158"/>
      <c r="I37" s="1158"/>
      <c r="J37" s="1159"/>
      <c r="K37" s="296">
        <v>18192</v>
      </c>
      <c r="L37" s="296">
        <v>403</v>
      </c>
      <c r="M37" s="297">
        <v>1129</v>
      </c>
      <c r="N37" s="298">
        <v>-64.3</v>
      </c>
    </row>
    <row r="38" spans="1:16" ht="27" customHeight="1" x14ac:dyDescent="0.15">
      <c r="A38" s="250"/>
      <c r="B38" s="246"/>
      <c r="C38" s="246"/>
      <c r="D38" s="246"/>
      <c r="E38" s="246"/>
      <c r="F38" s="246"/>
      <c r="G38" s="1160" t="s">
        <v>509</v>
      </c>
      <c r="H38" s="1161"/>
      <c r="I38" s="1161"/>
      <c r="J38" s="1162"/>
      <c r="K38" s="299">
        <v>10</v>
      </c>
      <c r="L38" s="299">
        <v>0</v>
      </c>
      <c r="M38" s="300">
        <v>2</v>
      </c>
      <c r="N38" s="301">
        <v>-100</v>
      </c>
      <c r="O38" s="295"/>
    </row>
    <row r="39" spans="1:16" x14ac:dyDescent="0.15">
      <c r="A39" s="250"/>
      <c r="B39" s="246"/>
      <c r="C39" s="246"/>
      <c r="D39" s="246"/>
      <c r="E39" s="246"/>
      <c r="F39" s="246"/>
      <c r="G39" s="1160" t="s">
        <v>510</v>
      </c>
      <c r="H39" s="1161"/>
      <c r="I39" s="1161"/>
      <c r="J39" s="1162"/>
      <c r="K39" s="302">
        <v>-95124</v>
      </c>
      <c r="L39" s="302">
        <v>-2107</v>
      </c>
      <c r="M39" s="303">
        <v>-3135</v>
      </c>
      <c r="N39" s="304">
        <v>-32.799999999999997</v>
      </c>
      <c r="O39" s="295"/>
    </row>
    <row r="40" spans="1:16" ht="27" customHeight="1" x14ac:dyDescent="0.15">
      <c r="A40" s="250"/>
      <c r="B40" s="246"/>
      <c r="C40" s="246"/>
      <c r="D40" s="246"/>
      <c r="E40" s="246"/>
      <c r="F40" s="246"/>
      <c r="G40" s="1157" t="s">
        <v>511</v>
      </c>
      <c r="H40" s="1158"/>
      <c r="I40" s="1158"/>
      <c r="J40" s="1159"/>
      <c r="K40" s="302">
        <v>-3850632</v>
      </c>
      <c r="L40" s="302">
        <v>-85291</v>
      </c>
      <c r="M40" s="303">
        <v>-59327</v>
      </c>
      <c r="N40" s="304">
        <v>43.8</v>
      </c>
      <c r="O40" s="295"/>
    </row>
    <row r="41" spans="1:16" x14ac:dyDescent="0.15">
      <c r="A41" s="250"/>
      <c r="B41" s="246"/>
      <c r="C41" s="246"/>
      <c r="D41" s="246"/>
      <c r="E41" s="246"/>
      <c r="F41" s="246"/>
      <c r="G41" s="1163" t="s">
        <v>282</v>
      </c>
      <c r="H41" s="1164"/>
      <c r="I41" s="1164"/>
      <c r="J41" s="1165"/>
      <c r="K41" s="296">
        <v>366226</v>
      </c>
      <c r="L41" s="302">
        <v>8112</v>
      </c>
      <c r="M41" s="303">
        <v>22729</v>
      </c>
      <c r="N41" s="304">
        <v>-64.3</v>
      </c>
      <c r="O41" s="295"/>
    </row>
    <row r="42" spans="1:16" x14ac:dyDescent="0.15">
      <c r="A42" s="250"/>
      <c r="B42" s="246"/>
      <c r="C42" s="246"/>
      <c r="D42" s="246"/>
      <c r="E42" s="246"/>
      <c r="F42" s="246"/>
      <c r="G42" s="305" t="s">
        <v>512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514</v>
      </c>
      <c r="H48" s="310"/>
      <c r="I48" s="310"/>
      <c r="J48" s="310"/>
      <c r="K48" s="310"/>
      <c r="L48" s="310"/>
      <c r="M48" s="311"/>
      <c r="N48" s="310"/>
    </row>
    <row r="49" spans="1:14" ht="13.5" customHeight="1" x14ac:dyDescent="0.15">
      <c r="A49" s="250"/>
      <c r="B49" s="246"/>
      <c r="C49" s="246"/>
      <c r="D49" s="246"/>
      <c r="E49" s="246"/>
      <c r="F49" s="246"/>
      <c r="G49" s="312"/>
      <c r="H49" s="313"/>
      <c r="I49" s="1150" t="s">
        <v>480</v>
      </c>
      <c r="J49" s="1152" t="s">
        <v>515</v>
      </c>
      <c r="K49" s="1153"/>
      <c r="L49" s="1153"/>
      <c r="M49" s="1153"/>
      <c r="N49" s="1154"/>
    </row>
    <row r="50" spans="1:14" x14ac:dyDescent="0.15">
      <c r="A50" s="250"/>
      <c r="B50" s="246"/>
      <c r="C50" s="246"/>
      <c r="D50" s="246"/>
      <c r="E50" s="246"/>
      <c r="F50" s="246"/>
      <c r="G50" s="314"/>
      <c r="H50" s="315"/>
      <c r="I50" s="1151"/>
      <c r="J50" s="316" t="s">
        <v>516</v>
      </c>
      <c r="K50" s="317" t="s">
        <v>517</v>
      </c>
      <c r="L50" s="318" t="s">
        <v>518</v>
      </c>
      <c r="M50" s="319" t="s">
        <v>519</v>
      </c>
      <c r="N50" s="320" t="s">
        <v>520</v>
      </c>
    </row>
    <row r="51" spans="1:14" x14ac:dyDescent="0.15">
      <c r="A51" s="250"/>
      <c r="B51" s="246"/>
      <c r="C51" s="246"/>
      <c r="D51" s="246"/>
      <c r="E51" s="246"/>
      <c r="F51" s="246"/>
      <c r="G51" s="312" t="s">
        <v>521</v>
      </c>
      <c r="H51" s="313"/>
      <c r="I51" s="321">
        <v>3246899</v>
      </c>
      <c r="J51" s="322">
        <v>68191</v>
      </c>
      <c r="K51" s="323">
        <v>-6.6</v>
      </c>
      <c r="L51" s="324">
        <v>70489</v>
      </c>
      <c r="M51" s="325">
        <v>5.0999999999999996</v>
      </c>
      <c r="N51" s="326">
        <v>-11.7</v>
      </c>
    </row>
    <row r="52" spans="1:14" x14ac:dyDescent="0.15">
      <c r="A52" s="250"/>
      <c r="B52" s="246"/>
      <c r="C52" s="246"/>
      <c r="D52" s="246"/>
      <c r="E52" s="246"/>
      <c r="F52" s="246"/>
      <c r="G52" s="327"/>
      <c r="H52" s="328" t="s">
        <v>522</v>
      </c>
      <c r="I52" s="329">
        <v>1880174</v>
      </c>
      <c r="J52" s="330">
        <v>39487</v>
      </c>
      <c r="K52" s="331">
        <v>-12</v>
      </c>
      <c r="L52" s="332">
        <v>37817</v>
      </c>
      <c r="M52" s="333">
        <v>1.8</v>
      </c>
      <c r="N52" s="334">
        <v>-13.8</v>
      </c>
    </row>
    <row r="53" spans="1:14" x14ac:dyDescent="0.15">
      <c r="A53" s="250"/>
      <c r="B53" s="246"/>
      <c r="C53" s="246"/>
      <c r="D53" s="246"/>
      <c r="E53" s="246"/>
      <c r="F53" s="246"/>
      <c r="G53" s="312" t="s">
        <v>523</v>
      </c>
      <c r="H53" s="313"/>
      <c r="I53" s="321">
        <v>4269497</v>
      </c>
      <c r="J53" s="322">
        <v>90390</v>
      </c>
      <c r="K53" s="323">
        <v>32.6</v>
      </c>
      <c r="L53" s="324">
        <v>84389</v>
      </c>
      <c r="M53" s="325">
        <v>19.7</v>
      </c>
      <c r="N53" s="326">
        <v>12.9</v>
      </c>
    </row>
    <row r="54" spans="1:14" x14ac:dyDescent="0.15">
      <c r="A54" s="250"/>
      <c r="B54" s="246"/>
      <c r="C54" s="246"/>
      <c r="D54" s="246"/>
      <c r="E54" s="246"/>
      <c r="F54" s="246"/>
      <c r="G54" s="327"/>
      <c r="H54" s="328" t="s">
        <v>522</v>
      </c>
      <c r="I54" s="329">
        <v>2689669</v>
      </c>
      <c r="J54" s="330">
        <v>56943</v>
      </c>
      <c r="K54" s="331">
        <v>44.2</v>
      </c>
      <c r="L54" s="332">
        <v>44339</v>
      </c>
      <c r="M54" s="333">
        <v>17.2</v>
      </c>
      <c r="N54" s="334">
        <v>27</v>
      </c>
    </row>
    <row r="55" spans="1:14" x14ac:dyDescent="0.15">
      <c r="A55" s="250"/>
      <c r="B55" s="246"/>
      <c r="C55" s="246"/>
      <c r="D55" s="246"/>
      <c r="E55" s="246"/>
      <c r="F55" s="246"/>
      <c r="G55" s="312" t="s">
        <v>524</v>
      </c>
      <c r="H55" s="313"/>
      <c r="I55" s="321">
        <v>4634611</v>
      </c>
      <c r="J55" s="322">
        <v>99804</v>
      </c>
      <c r="K55" s="323">
        <v>10.4</v>
      </c>
      <c r="L55" s="324">
        <v>83623</v>
      </c>
      <c r="M55" s="325">
        <v>-0.9</v>
      </c>
      <c r="N55" s="326">
        <v>11.3</v>
      </c>
    </row>
    <row r="56" spans="1:14" x14ac:dyDescent="0.15">
      <c r="A56" s="250"/>
      <c r="B56" s="246"/>
      <c r="C56" s="246"/>
      <c r="D56" s="246"/>
      <c r="E56" s="246"/>
      <c r="F56" s="246"/>
      <c r="G56" s="327"/>
      <c r="H56" s="328" t="s">
        <v>522</v>
      </c>
      <c r="I56" s="329">
        <v>2882553</v>
      </c>
      <c r="J56" s="330">
        <v>62074</v>
      </c>
      <c r="K56" s="331">
        <v>9</v>
      </c>
      <c r="L56" s="332">
        <v>48787</v>
      </c>
      <c r="M56" s="333">
        <v>10</v>
      </c>
      <c r="N56" s="334">
        <v>-1</v>
      </c>
    </row>
    <row r="57" spans="1:14" x14ac:dyDescent="0.15">
      <c r="A57" s="250"/>
      <c r="B57" s="246"/>
      <c r="C57" s="246"/>
      <c r="D57" s="246"/>
      <c r="E57" s="246"/>
      <c r="F57" s="246"/>
      <c r="G57" s="312" t="s">
        <v>525</v>
      </c>
      <c r="H57" s="313"/>
      <c r="I57" s="321">
        <v>4107021</v>
      </c>
      <c r="J57" s="322">
        <v>89897</v>
      </c>
      <c r="K57" s="323">
        <v>-9.9</v>
      </c>
      <c r="L57" s="324">
        <v>87974</v>
      </c>
      <c r="M57" s="325">
        <v>5.2</v>
      </c>
      <c r="N57" s="326">
        <v>-15.1</v>
      </c>
    </row>
    <row r="58" spans="1:14" x14ac:dyDescent="0.15">
      <c r="A58" s="250"/>
      <c r="B58" s="246"/>
      <c r="C58" s="246"/>
      <c r="D58" s="246"/>
      <c r="E58" s="246"/>
      <c r="F58" s="246"/>
      <c r="G58" s="327"/>
      <c r="H58" s="328" t="s">
        <v>522</v>
      </c>
      <c r="I58" s="329">
        <v>2304041</v>
      </c>
      <c r="J58" s="330">
        <v>50432</v>
      </c>
      <c r="K58" s="331">
        <v>-18.8</v>
      </c>
      <c r="L58" s="332">
        <v>48183</v>
      </c>
      <c r="M58" s="333">
        <v>-1.2</v>
      </c>
      <c r="N58" s="334">
        <v>-17.600000000000001</v>
      </c>
    </row>
    <row r="59" spans="1:14" x14ac:dyDescent="0.15">
      <c r="A59" s="250"/>
      <c r="B59" s="246"/>
      <c r="C59" s="246"/>
      <c r="D59" s="246"/>
      <c r="E59" s="246"/>
      <c r="F59" s="246"/>
      <c r="G59" s="312" t="s">
        <v>526</v>
      </c>
      <c r="H59" s="313"/>
      <c r="I59" s="321">
        <v>4310565</v>
      </c>
      <c r="J59" s="322">
        <v>95478</v>
      </c>
      <c r="K59" s="323">
        <v>6.2</v>
      </c>
      <c r="L59" s="324">
        <v>78864</v>
      </c>
      <c r="M59" s="325">
        <v>-10.4</v>
      </c>
      <c r="N59" s="326">
        <v>16.600000000000001</v>
      </c>
    </row>
    <row r="60" spans="1:14" x14ac:dyDescent="0.15">
      <c r="A60" s="250"/>
      <c r="B60" s="246"/>
      <c r="C60" s="246"/>
      <c r="D60" s="246"/>
      <c r="E60" s="246"/>
      <c r="F60" s="246"/>
      <c r="G60" s="327"/>
      <c r="H60" s="328" t="s">
        <v>522</v>
      </c>
      <c r="I60" s="335">
        <v>2235214</v>
      </c>
      <c r="J60" s="330">
        <v>49510</v>
      </c>
      <c r="K60" s="331">
        <v>-1.8</v>
      </c>
      <c r="L60" s="332">
        <v>46136</v>
      </c>
      <c r="M60" s="333">
        <v>-4.2</v>
      </c>
      <c r="N60" s="334">
        <v>2.4</v>
      </c>
    </row>
    <row r="61" spans="1:14" x14ac:dyDescent="0.15">
      <c r="A61" s="250"/>
      <c r="B61" s="246"/>
      <c r="C61" s="246"/>
      <c r="D61" s="246"/>
      <c r="E61" s="246"/>
      <c r="F61" s="246"/>
      <c r="G61" s="312" t="s">
        <v>527</v>
      </c>
      <c r="H61" s="336"/>
      <c r="I61" s="337">
        <v>4113719</v>
      </c>
      <c r="J61" s="338">
        <v>88752</v>
      </c>
      <c r="K61" s="339">
        <v>6.5</v>
      </c>
      <c r="L61" s="340">
        <v>81068</v>
      </c>
      <c r="M61" s="341">
        <v>3.7</v>
      </c>
      <c r="N61" s="326">
        <v>2.8</v>
      </c>
    </row>
    <row r="62" spans="1:14" x14ac:dyDescent="0.15">
      <c r="A62" s="250"/>
      <c r="B62" s="246"/>
      <c r="C62" s="246"/>
      <c r="D62" s="246"/>
      <c r="E62" s="246"/>
      <c r="F62" s="246"/>
      <c r="G62" s="327"/>
      <c r="H62" s="328" t="s">
        <v>522</v>
      </c>
      <c r="I62" s="329">
        <v>2398330</v>
      </c>
      <c r="J62" s="330">
        <v>51689</v>
      </c>
      <c r="K62" s="331">
        <v>4.0999999999999996</v>
      </c>
      <c r="L62" s="332">
        <v>45052</v>
      </c>
      <c r="M62" s="333">
        <v>4.7</v>
      </c>
      <c r="N62" s="334">
        <v>-0.6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3" zoomScaleNormal="100" zoomScaleSheetLayoutView="55" workbookViewId="0">
      <selection activeCell="Q102" sqref="Q102"/>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7.04</v>
      </c>
      <c r="G47" s="12">
        <v>7.03</v>
      </c>
      <c r="H47" s="12">
        <v>7.07</v>
      </c>
      <c r="I47" s="12">
        <v>7.02</v>
      </c>
      <c r="J47" s="13">
        <v>7.12</v>
      </c>
    </row>
    <row r="48" spans="2:10" ht="57.75" customHeight="1" x14ac:dyDescent="0.15">
      <c r="B48" s="14"/>
      <c r="C48" s="1177" t="s">
        <v>4</v>
      </c>
      <c r="D48" s="1177"/>
      <c r="E48" s="1178"/>
      <c r="F48" s="15">
        <v>6.11</v>
      </c>
      <c r="G48" s="16">
        <v>5.95</v>
      </c>
      <c r="H48" s="16">
        <v>5.75</v>
      </c>
      <c r="I48" s="16">
        <v>5.95</v>
      </c>
      <c r="J48" s="17">
        <v>6.84</v>
      </c>
    </row>
    <row r="49" spans="2:10" ht="57.75" customHeight="1" thickBot="1" x14ac:dyDescent="0.2">
      <c r="B49" s="18"/>
      <c r="C49" s="1179" t="s">
        <v>5</v>
      </c>
      <c r="D49" s="1179"/>
      <c r="E49" s="1180"/>
      <c r="F49" s="19">
        <v>6.72</v>
      </c>
      <c r="G49" s="20">
        <v>4.24</v>
      </c>
      <c r="H49" s="20">
        <v>2.89</v>
      </c>
      <c r="I49" s="20">
        <v>3.29</v>
      </c>
      <c r="J49" s="21">
        <v>5.74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深堀　淳</cp:lastModifiedBy>
  <cp:lastPrinted>2018-11-19T01:12:09Z</cp:lastPrinted>
  <dcterms:created xsi:type="dcterms:W3CDTF">2018-01-24T06:26:37Z</dcterms:created>
  <dcterms:modified xsi:type="dcterms:W3CDTF">2018-11-19T01:12:11Z</dcterms:modified>
</cp:coreProperties>
</file>