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firstSheet="13"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6" i="9" l="1"/>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O35" i="9"/>
  <c r="AM35" i="9"/>
  <c r="C35" i="9"/>
  <c r="CO34" i="9"/>
  <c r="BW34" i="9"/>
  <c r="BW35" i="9" s="1"/>
  <c r="BW36" i="9" s="1"/>
  <c r="BW37" i="9" s="1"/>
  <c r="BW38" i="9" s="1"/>
  <c r="BW39" i="9" s="1"/>
  <c r="BW40" i="9" s="1"/>
  <c r="BW41" i="9" s="1"/>
  <c r="AM34" i="9"/>
  <c r="U34" i="9"/>
  <c r="U35" i="9" s="1"/>
  <c r="U36" i="9" s="1"/>
  <c r="U37" i="9" s="1"/>
  <c r="C34" i="9"/>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<sst xmlns="http://schemas.openxmlformats.org/spreadsheetml/2006/main" count="1079" uniqueCount="553">
  <si>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</si>
  <si>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</si>
  <si>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</si>
  <si>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</si>
  <si>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</si>
  <si>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</si>
  <si>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</si>
  <si>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</si>
  <si>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</si>
  <si>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</si>
  <si>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</si>
  <si>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</si>
  <si>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</si>
  <si>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</si>
  <si>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</si>
  <si>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</si>
  <si>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</si>
  <si>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</si>
  <si>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</si>
  <si>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</si>
  <si>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</si>
  <si>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</si>
  <si>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</si>
  <si>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</si>
  <si>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</si>
  <si>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</si>
  <si>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</si>
  <si>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</si>
  <si>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</si>
  <si>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</si>
  <si>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</si>
  <si>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</si>
  <si>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</si>
  <si>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</si>
  <si>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</si>
  <si>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</si>
  <si>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</si>
  <si>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</si>
  <si>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</si>
  <si>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</si>
  <si>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</si>
  <si>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</si>
  <si>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</si>
  <si>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</si>
  <si>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</si>
  <si>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</si>
  <si>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</si>
  <si>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</si>
  <si>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</si>
  <si>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</si>
  <si>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</si>
  <si>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</si>
  <si>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</si>
  <si>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</si>
  <si>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</si>
  <si>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</si>
  <si>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</si>
  <si>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</si>
  <si>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</si>
  <si>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</si>
  <si>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</si>
  <si>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</si>
  <si>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</si>
  <si>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</si>
  <si>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</si>
  <si>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</si>
  <si>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</si>
  <si>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</si>
  <si>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</si>
  <si>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</si>
  <si>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</si>
  <si>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</si>
  <si>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</si>
  <si>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</si>
  <si>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</si>
  <si>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</si>
  <si>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</si>
  <si>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</si>
  <si>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</si>
  <si>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</si>
  <si>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小値賀町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</si>
  <si>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</si>
  <si>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</si>
  <si>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</si>
  <si>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</si>
  <si>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</si>
  <si>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</si>
  <si>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</si>
  <si>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</si>
  <si>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</si>
  <si>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</si>
  <si>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</si>
  <si>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</si>
  <si>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</si>
  <si>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</si>
  <si>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</si>
  <si>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</si>
  <si>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</si>
  <si>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</si>
  <si>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</si>
  <si>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</si>
  <si>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</si>
  <si>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</si>
  <si>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</si>
  <si>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</si>
  <si>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</si>
  <si>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</si>
  <si>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</si>
  <si>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</si>
  <si>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</si>
  <si>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</si>
  <si>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</si>
  <si>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</si>
  <si>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</si>
  <si>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</si>
  <si>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</si>
  <si>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</si>
  <si>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</si>
  <si>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</si>
  <si>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</si>
  <si>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</si>
  <si>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</si>
  <si>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</si>
  <si>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</si>
  <si>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</si>
  <si>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</si>
  <si>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</si>
  <si>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</si>
  <si>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</si>
  <si>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</si>
  <si>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</si>
  <si>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</si>
  <si>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</si>
  <si>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</si>
  <si>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</si>
  <si>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</si>
  <si>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</si>
  <si>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</si>
  <si>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</si>
  <si>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</si>
  <si>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</si>
  <si>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</si>
  <si>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</si>
  <si>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</si>
  <si>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</si>
  <si>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</si>
  <si>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</si>
  <si>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</si>
  <si>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</si>
  <si>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</si>
  <si>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</si>
  <si>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</si>
  <si>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</si>
  <si>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</si>
  <si>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</si>
  <si>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</si>
  <si>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</si>
  <si>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</si>
  <si>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</si>
  <si>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</si>
  <si>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</si>
  <si>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</si>
  <si>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</si>
  <si>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</si>
  <si>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</si>
  <si>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</si>
  <si>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</si>
  <si>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</si>
  <si>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</si>
  <si>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</si>
  <si>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</si>
  <si>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</si>
  <si>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</si>
  <si>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</si>
  <si>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</si>
  <si>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</si>
  <si>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</si>
  <si>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</si>
  <si>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</si>
  <si>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</si>
  <si>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</si>
  <si>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</si>
  <si>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</si>
  <si>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</si>
  <si>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</si>
  <si>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</si>
  <si>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</si>
  <si>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</si>
  <si>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</si>
  <si>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</si>
  <si>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</si>
  <si>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</si>
  <si>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</si>
  <si>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</si>
  <si>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長崎県小値賀町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</si>
  <si>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</si>
  <si>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</si>
  <si>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</si>
  <si>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</si>
  <si>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</si>
  <si>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</si>
  <si>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</si>
  <si>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</si>
  <si>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</si>
  <si>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</si>
  <si>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</si>
  <si>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</si>
  <si>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</si>
  <si>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</si>
  <si>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</si>
  <si>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</si>
  <si>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</si>
  <si>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</si>
  <si>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</si>
  <si>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</si>
  <si>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</si>
  <si>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</si>
  <si>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</si>
  <si>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</si>
  <si>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</si>
  <si>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</si>
  <si>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</si>
  <si>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</si>
  <si>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</si>
  <si>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</si>
  <si>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</si>
  <si>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</si>
  <si>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</si>
  <si>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</si>
  <si>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</si>
  <si>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</si>
  <si>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</si>
  <si>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</si>
  <si>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</si>
  <si>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</si>
  <si>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</si>
  <si>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</si>
  <si>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</si>
  <si>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</si>
  <si>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</si>
  <si>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</si>
  <si>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</si>
  <si>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</si>
  <si>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</si>
  <si>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</si>
  <si>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</si>
  <si>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</si>
  <si>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</si>
  <si>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</si>
  <si>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</si>
  <si>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</si>
  <si>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</si>
  <si>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</si>
  <si>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</si>
  <si>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</si>
  <si>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</si>
  <si>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</si>
  <si>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</si>
  <si>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</si>
  <si>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</si>
  <si>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</si>
  <si>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</si>
  <si>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</si>
  <si>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</si>
  <si>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</si>
  <si>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</si>
  <si>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</si>
  <si>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</si>
  <si>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</si>
  <si>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</si>
  <si>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</si>
  <si>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</si>
  <si>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</si>
  <si>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</si>
  <si>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</si>
  <si>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</si>
  <si>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</si>
  <si>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</si>
  <si>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</si>
  <si>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</si>
  <si>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</si>
  <si>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</si>
  <si>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</si>
  <si>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</si>
  <si>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</si>
  <si>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</si>
  <si>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</si>
  <si>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</si>
  <si>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</si>
  <si>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</si>
  <si>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</si>
  <si>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</si>
  <si>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</si>
  <si>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</si>
  <si>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</si>
  <si>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</si>
  <si>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</si>
  <si>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</si>
  <si>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</si>
  <si>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</si>
  <si>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</si>
  <si>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</si>
  <si>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</si>
  <si>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</si>
  <si>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</si>
  <si>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</si>
  <si>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</si>
  <si>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</si>
  <si>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</si>
  <si>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</si>
  <si>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</si>
  <si>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</si>
  <si>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</si>
  <si>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</si>
  <si>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</si>
  <si>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</si>
  <si>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</si>
  <si>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</si>
  <si>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</si>
  <si>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</si>
  <si>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</si>
  <si>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</si>
  <si>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</si>
  <si>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</si>
  <si>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</si>
  <si>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</si>
  <si>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</si>
  <si>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</si>
  <si>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</si>
  <si>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</si>
  <si>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</si>
  <si>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</si>
  <si>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</si>
  <si>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</si>
  <si>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</si>
  <si>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</si>
  <si>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</si>
  <si>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</si>
  <si>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</si>
  <si>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</si>
  <si>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</si>
  <si>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</si>
  <si>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</si>
  <si>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長崎県小値賀町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</si>
  <si>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</si>
  <si>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</si>
  <si>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</si>
  <si>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</si>
  <si>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</si>
  <si>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</si>
  <si>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</si>
  <si>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</si>
  <si>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</si>
  <si>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</si>
  <si>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</si>
  <si>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</si>
  <si>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</si>
  <si>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</si>
  <si>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</si>
  <si>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</si>
  <si>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</si>
  <si>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</si>
  <si>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</si>
  <si>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</si>
  <si>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</si>
  <si>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</si>
  <si>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</si>
  <si>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</si>
  <si>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</si>
  <si>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</si>
  <si>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</si>
  <si>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</si>
  <si>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</si>
  <si>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</si>
  <si>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</si>
  <si>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</si>
  <si>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</si>
  <si>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</si>
  <si>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国民健康保険診療所</t>
    <phoneticPr fontId="5"/>
  </si>
  <si>
    <t>小値賀町介護保険事業</t>
    <phoneticPr fontId="5"/>
  </si>
  <si>
    <t>小値賀町後期高齢者医療事業</t>
    <phoneticPr fontId="5"/>
  </si>
  <si>
    <t>小値賀町簡易水道事業</t>
    <phoneticPr fontId="5"/>
  </si>
  <si>
    <t>法非適用企業</t>
    <phoneticPr fontId="5"/>
  </si>
  <si>
    <t>小値賀町渡船事業</t>
    <phoneticPr fontId="5"/>
  </si>
  <si>
    <t>小値賀町下水道事業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</si>
  <si>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</si>
  <si>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</si>
  <si>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</si>
  <si>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</si>
  <si>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</si>
  <si>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</si>
  <si>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</si>
  <si>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</si>
  <si>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</si>
  <si>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</si>
  <si>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</si>
  <si>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</si>
  <si>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</si>
  <si>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</si>
  <si>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</si>
  <si>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</si>
  <si>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</si>
  <si>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</si>
  <si>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</si>
  <si>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</si>
  <si>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</si>
  <si>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</si>
  <si>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</si>
  <si>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</si>
  <si>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</si>
  <si>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</si>
  <si>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</si>
  <si>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</si>
  <si>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</si>
  <si>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</si>
  <si>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</si>
  <si>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</si>
  <si>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</si>
  <si>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</si>
  <si>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</si>
  <si>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</si>
  <si>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</si>
  <si>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</si>
  <si>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</si>
  <si>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</si>
  <si>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</si>
  <si>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</si>
  <si>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</si>
  <si>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</si>
  <si>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</si>
  <si>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</si>
  <si>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</si>
  <si>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</si>
  <si>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</si>
  <si>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</si>
  <si>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</si>
  <si>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</si>
  <si>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</si>
  <si>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</si>
  <si>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</si>
  <si>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</si>
  <si>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</si>
  <si>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</si>
  <si>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</si>
  <si>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</si>
  <si>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</si>
  <si>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</si>
  <si>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</si>
  <si>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</si>
  <si>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</si>
  <si>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</si>
  <si>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</si>
  <si>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</si>
  <si>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</si>
  <si>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</si>
  <si>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</si>
  <si>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</si>
  <si>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</si>
  <si>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</si>
  <si>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</si>
  <si>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</si>
  <si>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</si>
  <si>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</si>
  <si>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</si>
  <si>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</si>
  <si>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</si>
  <si>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</si>
  <si>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</si>
  <si>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</si>
  <si>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</si>
  <si>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</si>
  <si>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</si>
  <si>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</si>
  <si>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</si>
  <si>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</si>
  <si>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</si>
  <si>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</si>
  <si>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</si>
  <si>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</si>
  <si>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</si>
  <si>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</si>
  <si>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</si>
  <si>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</si>
  <si>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</si>
  <si>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</si>
  <si>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</si>
  <si>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</si>
  <si>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</si>
  <si>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</si>
  <si>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</si>
  <si>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</si>
  <si>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</si>
  <si>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</si>
  <si>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</si>
  <si>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</si>
  <si>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</si>
  <si>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</si>
  <si>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</si>
  <si>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</si>
  <si>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</si>
  <si>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</si>
  <si>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</si>
  <si>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</si>
  <si>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</si>
  <si>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</si>
  <si>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</si>
  <si>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</si>
  <si>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</si>
  <si>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</si>
  <si>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</si>
  <si>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</si>
  <si>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</si>
  <si>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</si>
  <si>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</si>
  <si>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</si>
  <si>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</si>
  <si>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</si>
  <si>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</si>
  <si>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</si>
  <si>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</si>
  <si>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0.13</t>
  </si>
  <si>
    <t>一般会計</t>
  </si>
  <si>
    <t>小値賀町介護保険事業</t>
  </si>
  <si>
    <t>国民健康保険診療所</t>
  </si>
  <si>
    <t>小値賀町下水道事業</t>
  </si>
  <si>
    <t>小値賀町渡船事業</t>
  </si>
  <si>
    <t>小値賀町簡易水道事業</t>
  </si>
  <si>
    <t>国民健康保険事業</t>
  </si>
  <si>
    <t>小値賀町後期高齢者医療事業</t>
  </si>
  <si>
    <t>その他会計（赤字）</t>
  </si>
  <si>
    <t>その他会計（黒字）</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</si>
  <si>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</si>
  <si>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</si>
  <si>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</si>
  <si>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長崎県市町村総合事務組合（行政不服審査会事業特別会計）</t>
  </si>
  <si>
    <t>長崎県市町村総合事務組合（交通災害共済事業特別会計）</t>
  </si>
  <si>
    <t>長崎県後期高齢者医療広域連合（普通会計）</t>
    <phoneticPr fontId="2"/>
  </si>
  <si>
    <t>長崎県後期高齢者医療広域連合（事業会計）</t>
    <phoneticPr fontId="2"/>
  </si>
  <si>
    <t>小値賀交通</t>
    <phoneticPr fontId="2"/>
  </si>
  <si>
    <t>小値賀町担い手公社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</si>
  <si>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</si>
  <si>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</si>
  <si>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</si>
  <si>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</si>
  <si>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</si>
  <si>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</si>
  <si>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</si>
  <si>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</si>
  <si>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</si>
  <si>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</si>
  <si>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将来負担比率は、0.0％未満を堅持している。
　実質公債費比率は、平成27年度までは類似団体内平均値を上回っているものの、値自体は年々低下しており、平成28年度は類似団体内平均値を下回っている。今後は、平成23年度から24年度に実施した小値賀小中学校校舎建設事業（借入額：413,200千円）を始めとしたハード事業に係る地方債の償還が開始され、実質公債費比率が上昇していくことが考えられるため、これまで以上に公債費の適正化に取り組んでいく必要がある。</t>
    <phoneticPr fontId="5"/>
  </si>
  <si>
    <t>有形固定資産減価償却率</t>
    <phoneticPr fontId="5"/>
  </si>
  <si>
    <t>　将来負担比率は、0.0％未満を堅持している。
　有形固定資産減価償却率は類似団体を上回っているが、主な要因としては、道路の有形固定資産減価償却率が99.3％であること、一般廃棄物処理施設の有形固定資産減価償却率が71.6％であることなどが挙げられる。公共施設等総合管理計画に基づき、今後、老朽化対策に積極的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</si>
</sst>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383200</c:v>
                </c:pt>
                <c:pt idx="1">
                  <c:v>78326</c:v>
                </c:pt>
                <c:pt idx="2">
                  <c:v>220447</c:v>
                </c:pt>
                <c:pt idx="3">
                  <c:v>118742</c:v>
                </c:pt>
                <c:pt idx="4">
                  <c:v>362597</c:v>
                </c:pt>
              </c:numCache>
            </c:numRef>
          </c:val>
          <c:smooth val="0"/>
        </c:ser>
        <c:dLbls>
          <c:showLegendKey val="0"/>
          <c:showVal val="0"/>
          <c:showCatName val="0"/>
          <c:showSerName val="0"/>
          <c:showPercent val="0"/>
          <c:showBubbleSize val="0"/>
        </c:dLbls>
        <c:marker val="1"/>
        <c:smooth val="0"/>
        <c:axId val="105456768"/>
        <c:axId val="105458688"/>
      </c:lineChart>
      <c:catAx>
        <c:axId val="1054567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458688"/>
        <c:crosses val="autoZero"/>
        <c:auto val="1"/>
        <c:lblAlgn val="ctr"/>
        <c:lblOffset val="100"/>
        <c:tickLblSkip val="1"/>
        <c:tickMarkSkip val="1"/>
        <c:noMultiLvlLbl val="0"/>
      </c:catAx>
      <c:valAx>
        <c:axId val="10545868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456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2.23</c:v>
                </c:pt>
                <c:pt idx="1">
                  <c:v>3.09</c:v>
                </c:pt>
                <c:pt idx="2">
                  <c:v>2.98</c:v>
                </c:pt>
                <c:pt idx="3">
                  <c:v>5.49</c:v>
                </c:pt>
                <c:pt idx="4">
                  <c:v>5.97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10.24</c:v>
                </c:pt>
                <c:pt idx="1">
                  <c:v>10.28</c:v>
                </c:pt>
                <c:pt idx="2">
                  <c:v>10.43</c:v>
                </c:pt>
                <c:pt idx="3">
                  <c:v>9.74</c:v>
                </c:pt>
                <c:pt idx="4">
                  <c:v>9.7899999999999991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4817536"/>
        <c:axId val="3481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1.27</c:v>
                </c:pt>
                <c:pt idx="1">
                  <c:v>0.87</c:v>
                </c:pt>
                <c:pt idx="2">
                  <c:v>-0.13</c:v>
                </c:pt>
                <c:pt idx="3">
                  <c:v>2.72</c:v>
                </c:pt>
                <c:pt idx="4">
                  <c:v>0.47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4817536"/>
        <c:axId val="34819456"/>
      </c:lineChart>
      <c:catAx>
        <c:axId val="3481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4819456"/>
        <c:crosses val="autoZero"/>
        <c:auto val="1"/>
        <c:lblAlgn val="ctr"/>
        <c:lblOffset val="100"/>
        <c:tickLblSkip val="1"/>
        <c:tickMarkSkip val="1"/>
        <c:noMultiLvlLbl val="0"/>
      </c:catAx>
      <c:valAx>
        <c:axId val="3481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81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小値賀町後期高齢者医療事業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0.05</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0.78</c:v>
                </c:pt>
                <c:pt idx="2">
                  <c:v>#N/A</c:v>
                </c:pt>
                <c:pt idx="3">
                  <c:v>0.6</c:v>
                </c:pt>
                <c:pt idx="4">
                  <c:v>#N/A</c:v>
                </c:pt>
                <c:pt idx="5">
                  <c:v>0.76</c:v>
                </c:pt>
                <c:pt idx="6">
                  <c:v>#N/A</c:v>
                </c:pt>
                <c:pt idx="7">
                  <c:v>7.0000000000000007E-2</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小値賀町簡易水道事業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0.15</c:v>
                </c:pt>
                <c:pt idx="2">
                  <c:v>#N/A</c:v>
                </c:pt>
                <c:pt idx="3">
                  <c:v>0.22</c:v>
                </c:pt>
                <c:pt idx="4">
                  <c:v>#N/A</c:v>
                </c:pt>
                <c:pt idx="5">
                  <c:v>0.11</c:v>
                </c:pt>
                <c:pt idx="6">
                  <c:v>#N/A</c:v>
                </c:pt>
                <c:pt idx="7">
                  <c:v>0.15</c:v>
                </c:pt>
                <c:pt idx="8">
                  <c:v>#N/A</c:v>
                </c:pt>
                <c:pt idx="9">
                  <c:v>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小値賀町渡船事業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0.16</c:v>
                </c:pt>
                <c:pt idx="2">
                  <c:v>#N/A</c:v>
                </c:pt>
                <c:pt idx="3">
                  <c:v>0.11</c:v>
                </c:pt>
                <c:pt idx="4">
                  <c:v>#N/A</c:v>
                </c:pt>
                <c:pt idx="5">
                  <c:v>0.11</c:v>
                </c:pt>
                <c:pt idx="6">
                  <c:v>#N/A</c:v>
                </c:pt>
                <c:pt idx="7">
                  <c:v>0.23</c:v>
                </c:pt>
                <c:pt idx="8">
                  <c:v>#N/A</c:v>
                </c:pt>
                <c:pt idx="9">
                  <c:v>0.33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小値賀町下水道事業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0.16</c:v>
                </c:pt>
                <c:pt idx="4">
                  <c:v>#N/A</c:v>
                </c:pt>
                <c:pt idx="5">
                  <c:v>0.37</c:v>
                </c:pt>
                <c:pt idx="6">
                  <c:v>#N/A</c:v>
                </c:pt>
                <c:pt idx="7">
                  <c:v>0.42</c:v>
                </c:pt>
                <c:pt idx="8">
                  <c:v>#N/A</c:v>
                </c:pt>
                <c:pt idx="9">
                  <c:v>0.63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1.43</c:v>
                </c:pt>
                <c:pt idx="2">
                  <c:v>#N/A</c:v>
                </c:pt>
                <c:pt idx="3">
                  <c:v>1.18</c:v>
                </c:pt>
                <c:pt idx="4">
                  <c:v>#N/A</c:v>
                </c:pt>
                <c:pt idx="5">
                  <c:v>1.1499999999999999</c:v>
                </c:pt>
                <c:pt idx="6">
                  <c:v>#N/A</c:v>
                </c:pt>
                <c:pt idx="7">
                  <c:v>0.62</c:v>
                </c:pt>
                <c:pt idx="8">
                  <c:v>#N/A</c:v>
                </c:pt>
                <c:pt idx="9">
                  <c:v>0.93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小値賀町介護保険事業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0.82</c:v>
                </c:pt>
                <c:pt idx="2">
                  <c:v>#N/A</c:v>
                </c:pt>
                <c:pt idx="3">
                  <c:v>0.9</c:v>
                </c:pt>
                <c:pt idx="4">
                  <c:v>#N/A</c:v>
                </c:pt>
                <c:pt idx="5">
                  <c:v>2.4300000000000002</c:v>
                </c:pt>
                <c:pt idx="6">
                  <c:v>#N/A</c:v>
                </c:pt>
                <c:pt idx="7">
                  <c:v>1.01</c:v>
                </c:pt>
                <c:pt idx="8">
                  <c:v>#N/A</c:v>
                </c:pt>
                <c:pt idx="9">
                  <c:v>1.29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2.2200000000000002</c:v>
                </c:pt>
                <c:pt idx="2">
                  <c:v>#N/A</c:v>
                </c:pt>
                <c:pt idx="3">
                  <c:v>3.08</c:v>
                </c:pt>
                <c:pt idx="4">
                  <c:v>#N/A</c:v>
                </c:pt>
                <c:pt idx="5">
                  <c:v>2.98</c:v>
                </c:pt>
                <c:pt idx="6">
                  <c:v>#N/A</c:v>
                </c:pt>
                <c:pt idx="7">
                  <c:v>5.48</c:v>
                </c:pt>
                <c:pt idx="8">
                  <c:v>#N/A</c:v>
                </c:pt>
                <c:pt idx="9">
                  <c:v>5.96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5273728"/>
        <c:axId val="35275520"/>
      </c:barChart>
      <c:catAx>
        <c:axId val="352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75520"/>
        <c:crosses val="autoZero"/>
        <c:auto val="1"/>
        <c:lblAlgn val="ctr"/>
        <c:lblOffset val="100"/>
        <c:tickLblSkip val="1"/>
        <c:tickMarkSkip val="1"/>
        <c:noMultiLvlLbl val="0"/>
      </c:catAx>
      <c:valAx>
        <c:axId val="3527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73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382</c:v>
                </c:pt>
                <c:pt idx="5">
                  <c:v>369</c:v>
                </c:pt>
                <c:pt idx="8">
                  <c:v>366</c:v>
                </c:pt>
                <c:pt idx="11">
                  <c:v>377</c:v>
                </c:pt>
                <c:pt idx="14">
                  <c:v>370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41</c:v>
                </c:pt>
                <c:pt idx="3">
                  <c:v>33</c:v>
                </c:pt>
                <c:pt idx="6">
                  <c:v>27</c:v>
                </c:pt>
                <c:pt idx="9">
                  <c:v>15</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154</c:v>
                </c:pt>
                <c:pt idx="3">
                  <c:v>145</c:v>
                </c:pt>
                <c:pt idx="6">
                  <c:v>145</c:v>
                </c:pt>
                <c:pt idx="9">
                  <c:v>128</c:v>
                </c:pt>
                <c:pt idx="12">
                  <c:v>108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342</c:v>
                </c:pt>
                <c:pt idx="3">
                  <c:v>340</c:v>
                </c:pt>
                <c:pt idx="6">
                  <c:v>310</c:v>
                </c:pt>
                <c:pt idx="9">
                  <c:v>335</c:v>
                </c:pt>
                <c:pt idx="12">
                  <c:v>340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372736"/>
        <c:axId val="438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155</c:v>
                </c:pt>
                <c:pt idx="2">
                  <c:v>#N/A</c:v>
                </c:pt>
                <c:pt idx="3">
                  <c:v>#N/A</c:v>
                </c:pt>
                <c:pt idx="4">
                  <c:v>149</c:v>
                </c:pt>
                <c:pt idx="5">
                  <c:v>#N/A</c:v>
                </c:pt>
                <c:pt idx="6">
                  <c:v>#N/A</c:v>
                </c:pt>
                <c:pt idx="7">
                  <c:v>116</c:v>
                </c:pt>
                <c:pt idx="8">
                  <c:v>#N/A</c:v>
                </c:pt>
                <c:pt idx="9">
                  <c:v>#N/A</c:v>
                </c:pt>
                <c:pt idx="10">
                  <c:v>101</c:v>
                </c:pt>
                <c:pt idx="11">
                  <c:v>#N/A</c:v>
                </c:pt>
                <c:pt idx="12">
                  <c:v>#N/A</c:v>
                </c:pt>
                <c:pt idx="13">
                  <c:v>87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372736"/>
        <c:axId val="4383104"/>
      </c:lineChart>
      <c:catAx>
        <c:axId val="437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83104"/>
        <c:crosses val="autoZero"/>
        <c:auto val="1"/>
        <c:lblAlgn val="ctr"/>
        <c:lblOffset val="100"/>
        <c:tickLblSkip val="1"/>
        <c:tickMarkSkip val="1"/>
        <c:noMultiLvlLbl val="0"/>
      </c:catAx>
      <c:valAx>
        <c:axId val="438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3447</c:v>
                </c:pt>
                <c:pt idx="5">
                  <c:v>3306</c:v>
                </c:pt>
                <c:pt idx="8">
                  <c:v>3255</c:v>
                </c:pt>
                <c:pt idx="11">
                  <c:v>3054</c:v>
                </c:pt>
                <c:pt idx="14">
                  <c:v>3145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115</c:v>
                </c:pt>
                <c:pt idx="5">
                  <c:v>72</c:v>
                </c:pt>
                <c:pt idx="8">
                  <c:v>105</c:v>
                </c:pt>
                <c:pt idx="11">
                  <c:v>114</c:v>
                </c:pt>
                <c:pt idx="14">
                  <c:v>156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1965</c:v>
                </c:pt>
                <c:pt idx="5">
                  <c:v>2193</c:v>
                </c:pt>
                <c:pt idx="8">
                  <c:v>2352</c:v>
                </c:pt>
                <c:pt idx="11">
                  <c:v>2421</c:v>
                </c:pt>
                <c:pt idx="14">
                  <c:v>2442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479</c:v>
                </c:pt>
                <c:pt idx="3">
                  <c:v>475</c:v>
                </c:pt>
                <c:pt idx="6">
                  <c:v>369</c:v>
                </c:pt>
                <c:pt idx="9">
                  <c:v>387</c:v>
                </c:pt>
                <c:pt idx="12">
                  <c:v>368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1682</c:v>
                </c:pt>
                <c:pt idx="3">
                  <c:v>1472</c:v>
                </c:pt>
                <c:pt idx="6">
                  <c:v>1382</c:v>
                </c:pt>
                <c:pt idx="9">
                  <c:v>1274</c:v>
                </c:pt>
                <c:pt idx="12">
                  <c:v>1157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90</c:v>
                </c:pt>
                <c:pt idx="3">
                  <c:v>56</c:v>
                </c:pt>
                <c:pt idx="6">
                  <c:v>30</c:v>
                </c:pt>
                <c:pt idx="9">
                  <c:v>15</c:v>
                </c:pt>
                <c:pt idx="12">
                  <c:v>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3242</c:v>
                </c:pt>
                <c:pt idx="3">
                  <c:v>3157</c:v>
                </c:pt>
                <c:pt idx="6">
                  <c:v>3221</c:v>
                </c:pt>
                <c:pt idx="9">
                  <c:v>3147</c:v>
                </c:pt>
                <c:pt idx="12">
                  <c:v>3461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6154368"/>
        <c:axId val="36172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6154368"/>
        <c:axId val="36172928"/>
      </c:lineChart>
      <c:catAx>
        <c:axId val="3615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172928"/>
        <c:crosses val="autoZero"/>
        <c:auto val="1"/>
        <c:lblAlgn val="ctr"/>
        <c:lblOffset val="100"/>
        <c:tickLblSkip val="1"/>
        <c:tickMarkSkip val="1"/>
        <c:noMultiLvlLbl val="0"/>
      </c:catAx>
      <c:valAx>
        <c:axId val="3617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5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62.2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9024000"/>
        <c:axId val="109025536"/>
      </c:scatterChart>
      <c:valAx>
        <c:axId val="109024000"/>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025536"/>
        <c:crosses val="autoZero"/>
        <c:crossBetween val="midCat"/>
      </c:valAx>
      <c:valAx>
        <c:axId val="1090255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024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11.2</c:v>
                </c:pt>
                <c:pt idx="2">
                  <c:v>9.6</c:v>
                </c:pt>
                <c:pt idx="3">
                  <c:v>8.1999999999999993</c:v>
                </c:pt>
                <c:pt idx="4">
                  <c:v>6.6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9155072"/>
        <c:axId val="109156608"/>
      </c:scatterChart>
      <c:valAx>
        <c:axId val="109155072"/>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156608"/>
        <c:crosses val="autoZero"/>
        <c:crossBetween val="midCat"/>
      </c:valAx>
      <c:valAx>
        <c:axId val="1091566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1550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a:solidFill>
                <a:schemeClr val="dk1"/>
              </a:solidFill>
              <a:effectLst/>
              <a:latin typeface="+mn-lt"/>
              <a:ea typeface="+mn-ea"/>
              <a:cs typeface="+mn-cs"/>
            </a:rPr>
            <a:t>　過去に実施した大型事業（庁舎建設事業、</a:t>
          </a:r>
          <a:r>
            <a:rPr kumimoji="1" lang="ja-JP" altLang="ja-JP" sz="1400">
              <a:solidFill>
                <a:schemeClr val="dk1"/>
              </a:solidFill>
              <a:effectLst/>
              <a:latin typeface="+mn-lt"/>
              <a:ea typeface="+mn-ea"/>
              <a:cs typeface="+mn-cs"/>
            </a:rPr>
            <a:t>県営小値賀地区担い手畑地帯総合整備事業、下水道整備事業</a:t>
          </a:r>
          <a:r>
            <a:rPr lang="ja-JP" altLang="ja-JP" sz="1400">
              <a:solidFill>
                <a:schemeClr val="dk1"/>
              </a:solidFill>
              <a:effectLst/>
              <a:latin typeface="+mn-lt"/>
              <a:ea typeface="+mn-ea"/>
              <a:cs typeface="+mn-cs"/>
            </a:rPr>
            <a:t>）</a:t>
          </a:r>
          <a:r>
            <a:rPr lang="ja-JP" altLang="en-US" sz="1400">
              <a:solidFill>
                <a:schemeClr val="dk1"/>
              </a:solidFill>
              <a:effectLst/>
              <a:latin typeface="+mn-lt"/>
              <a:ea typeface="+mn-ea"/>
              <a:cs typeface="+mn-cs"/>
            </a:rPr>
            <a:t>に係る</a:t>
          </a:r>
          <a:r>
            <a:rPr lang="ja-JP" altLang="ja-JP" sz="1400">
              <a:solidFill>
                <a:schemeClr val="dk1"/>
              </a:solidFill>
              <a:effectLst/>
              <a:latin typeface="+mn-lt"/>
              <a:ea typeface="+mn-ea"/>
              <a:cs typeface="+mn-cs"/>
            </a:rPr>
            <a:t>起債の着実な償還により、元利償還金（公営企業債含む）、債務負担行為の額が年々減少しており、あわせて算入公債費等も減少している。これらの結果、実質公債費比率の分子は減少傾向で推移している。</a:t>
          </a:r>
          <a:endParaRPr lang="ja-JP" altLang="ja-JP" sz="1800">
            <a:effectLst/>
          </a:endParaRPr>
        </a:p>
        <a:p>
          <a:pPr rtl="0" eaLnBrk="1" fontAlgn="auto" latinLnBrk="0" hangingPunct="1"/>
          <a:r>
            <a:rPr lang="ja-JP" altLang="ja-JP" sz="1400">
              <a:solidFill>
                <a:schemeClr val="dk1"/>
              </a:solidFill>
              <a:effectLst/>
              <a:latin typeface="+mn-lt"/>
              <a:ea typeface="+mn-ea"/>
              <a:cs typeface="+mn-cs"/>
            </a:rPr>
            <a:t>　</a:t>
          </a:r>
          <a:r>
            <a:rPr lang="ja-JP" altLang="en-US" sz="1400">
              <a:solidFill>
                <a:schemeClr val="dk1"/>
              </a:solidFill>
              <a:effectLst/>
              <a:latin typeface="+mn-lt"/>
              <a:ea typeface="+mn-ea"/>
              <a:cs typeface="+mn-cs"/>
            </a:rPr>
            <a:t>その中において、元利償還金が平成</a:t>
          </a:r>
          <a:r>
            <a:rPr lang="en-US" altLang="ja-JP" sz="1400">
              <a:solidFill>
                <a:schemeClr val="dk1"/>
              </a:solidFill>
              <a:effectLst/>
              <a:latin typeface="+mn-lt"/>
              <a:ea typeface="+mn-ea"/>
              <a:cs typeface="+mn-cs"/>
            </a:rPr>
            <a:t>27</a:t>
          </a:r>
          <a:r>
            <a:rPr lang="ja-JP" altLang="ja-JP" sz="1400">
              <a:solidFill>
                <a:schemeClr val="dk1"/>
              </a:solidFill>
              <a:effectLst/>
              <a:latin typeface="+mn-lt"/>
              <a:ea typeface="+mn-ea"/>
              <a:cs typeface="+mn-cs"/>
            </a:rPr>
            <a:t>年度</a:t>
          </a:r>
          <a:r>
            <a:rPr lang="ja-JP" altLang="en-US" sz="1400">
              <a:solidFill>
                <a:schemeClr val="dk1"/>
              </a:solidFill>
              <a:effectLst/>
              <a:latin typeface="+mn-lt"/>
              <a:ea typeface="+mn-ea"/>
              <a:cs typeface="+mn-cs"/>
            </a:rPr>
            <a:t>から増加に転じている。これは、</a:t>
          </a:r>
          <a:r>
            <a:rPr lang="en-US" altLang="ja-JP" sz="1400">
              <a:solidFill>
                <a:schemeClr val="dk1"/>
              </a:solidFill>
              <a:effectLst/>
              <a:latin typeface="+mn-lt"/>
              <a:ea typeface="+mn-ea"/>
              <a:cs typeface="+mn-cs"/>
            </a:rPr>
            <a:t>23</a:t>
          </a:r>
          <a:r>
            <a:rPr lang="ja-JP" altLang="ja-JP" sz="1400">
              <a:solidFill>
                <a:schemeClr val="dk1"/>
              </a:solidFill>
              <a:effectLst/>
              <a:latin typeface="+mn-lt"/>
              <a:ea typeface="+mn-ea"/>
              <a:cs typeface="+mn-cs"/>
            </a:rPr>
            <a:t>年度に完成した小値賀小中学校校舎建設事業に係る起債（過疎債）の元金償還が始まったことが主な理由である。今後、元利償還金、算入公債費等については増加傾向で推移するものと見込んでいる。</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年度は、総合運動公園グラウンド改修事業、農産物加工場建設事業、西町教員住宅建設事業、野崎島神官屋敷改修事業等に加え、</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年度からの繰越事業として特別養護老人ホーム増築等事業費補助金等の大型事業が重なったため、地方債現在高が大幅に増加した。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地方債は、普通交付税措置率が高い過疎対策事業債、辺地対策事業債の活用により、基準財政需要額参入見込額も合わせて増加しており、将来負担比率の分子は、引き続きマイナスとなっている。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年度の有形固定資産減価償却率については、類似団体平均を上回っている。今後は、平成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年度に策定した公共施設等総合管理計画において、稼働率が低い施設の統合・整理を検討し、公共施設等の延べ床面積を削減することを目標としている。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日時点で固定資産台帳未整備のため数値が入っていない。</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70" name="直線コネクタ 69"/>
        <xdr:cNvCxnSpPr/>
      </xdr:nvCxnSpPr>
      <xdr:spPr>
        <a:xfrm flipV="1">
          <a:off x="4760595" y="463253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1" name="有形固定資産減価償却率最小値テキスト"/>
        <xdr:cNvSpPr txBox="1"/>
      </xdr:nvSpPr>
      <xdr:spPr>
        <a:xfrm>
          <a:off x="4813300" y="589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2" name="直線コネクタ 71"/>
        <xdr:cNvCxnSpPr/>
      </xdr:nvCxnSpPr>
      <xdr:spPr>
        <a:xfrm>
          <a:off x="4673600" y="58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3" name="有形固定資産減価償却率最大値テキスト"/>
        <xdr:cNvSpPr txBox="1"/>
      </xdr:nvSpPr>
      <xdr:spPr>
        <a:xfrm>
          <a:off x="4813300" y="440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4" name="直線コネクタ 73"/>
        <xdr:cNvCxnSpPr/>
      </xdr:nvCxnSpPr>
      <xdr:spPr>
        <a:xfrm>
          <a:off x="4673600" y="463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5" name="有形固定資産減価償却率平均値テキスト"/>
        <xdr:cNvSpPr txBox="1"/>
      </xdr:nvSpPr>
      <xdr:spPr>
        <a:xfrm>
          <a:off x="4813300" y="520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6" name="フローチャート : 判断 75"/>
        <xdr:cNvSpPr/>
      </xdr:nvSpPr>
      <xdr:spPr>
        <a:xfrm>
          <a:off x="4711700" y="52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7" name="フローチャート : 判断 76"/>
        <xdr:cNvSpPr/>
      </xdr:nvSpPr>
      <xdr:spPr>
        <a:xfrm>
          <a:off x="4000500" y="561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70273</xdr:rowOff>
    </xdr:from>
    <xdr:to>
      <xdr:col>3</xdr:col>
      <xdr:colOff>511175</xdr:colOff>
      <xdr:row>30</xdr:row>
      <xdr:rowOff>423</xdr:rowOff>
    </xdr:to>
    <xdr:sp macro="" textlink="">
      <xdr:nvSpPr>
        <xdr:cNvPr id="83" name="円/楕円 82"/>
        <xdr:cNvSpPr/>
      </xdr:nvSpPr>
      <xdr:spPr>
        <a:xfrm>
          <a:off x="4000500" y="50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84" name="n_1aveValue有形固定資産減価償却率"/>
        <xdr:cNvSpPr txBox="1"/>
      </xdr:nvSpPr>
      <xdr:spPr>
        <a:xfrm>
          <a:off x="3836043" y="571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16950</xdr:rowOff>
    </xdr:from>
    <xdr:ext cx="405111" cy="259045"/>
    <xdr:sp macro="" textlink="">
      <xdr:nvSpPr>
        <xdr:cNvPr id="85" name="n_1mainValue有形固定資産減価償却率"/>
        <xdr:cNvSpPr txBox="1"/>
      </xdr:nvSpPr>
      <xdr:spPr>
        <a:xfrm>
          <a:off x="3836043" y="481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5" name="テキスト ボックス 54"/>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37</xdr:row>
      <xdr:rowOff>45176</xdr:rowOff>
    </xdr:from>
    <xdr:to>
      <xdr:col>6</xdr:col>
      <xdr:colOff>510540</xdr:colOff>
      <xdr:row>41</xdr:row>
      <xdr:rowOff>159476</xdr:rowOff>
    </xdr:to>
    <xdr:cxnSp macro="">
      <xdr:nvCxnSpPr>
        <xdr:cNvPr id="59" name="直線コネクタ 58"/>
        <xdr:cNvCxnSpPr/>
      </xdr:nvCxnSpPr>
      <xdr:spPr>
        <a:xfrm flipV="1">
          <a:off x="4634865" y="6388826"/>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163303</xdr:rowOff>
    </xdr:from>
    <xdr:ext cx="405111" cy="259045"/>
    <xdr:sp macro="" textlink="">
      <xdr:nvSpPr>
        <xdr:cNvPr id="60" name="【道路】&#10;有形固定資産減価償却率最小値テキスト"/>
        <xdr:cNvSpPr txBox="1"/>
      </xdr:nvSpPr>
      <xdr:spPr>
        <a:xfrm>
          <a:off x="4724400" y="719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41</xdr:row>
      <xdr:rowOff>159476</xdr:rowOff>
    </xdr:from>
    <xdr:to>
      <xdr:col>6</xdr:col>
      <xdr:colOff>600075</xdr:colOff>
      <xdr:row>41</xdr:row>
      <xdr:rowOff>159476</xdr:rowOff>
    </xdr:to>
    <xdr:cxnSp macro="">
      <xdr:nvCxnSpPr>
        <xdr:cNvPr id="61" name="直線コネクタ 60"/>
        <xdr:cNvCxnSpPr/>
      </xdr:nvCxnSpPr>
      <xdr:spPr>
        <a:xfrm>
          <a:off x="4546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163303</xdr:rowOff>
    </xdr:from>
    <xdr:ext cx="405111" cy="259045"/>
    <xdr:sp macro="" textlink="">
      <xdr:nvSpPr>
        <xdr:cNvPr id="62" name="【道路】&#10;有形固定資産減価償却率最大値テキスト"/>
        <xdr:cNvSpPr txBox="1"/>
      </xdr:nvSpPr>
      <xdr:spPr>
        <a:xfrm>
          <a:off x="4724400" y="616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37</xdr:row>
      <xdr:rowOff>45176</xdr:rowOff>
    </xdr:from>
    <xdr:to>
      <xdr:col>6</xdr:col>
      <xdr:colOff>600075</xdr:colOff>
      <xdr:row>37</xdr:row>
      <xdr:rowOff>45176</xdr:rowOff>
    </xdr:to>
    <xdr:cxnSp macro="">
      <xdr:nvCxnSpPr>
        <xdr:cNvPr id="63" name="直線コネクタ 62"/>
        <xdr:cNvCxnSpPr/>
      </xdr:nvCxnSpPr>
      <xdr:spPr>
        <a:xfrm>
          <a:off x="4546600" y="638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90368</xdr:rowOff>
    </xdr:from>
    <xdr:ext cx="405111" cy="259045"/>
    <xdr:sp macro="" textlink="">
      <xdr:nvSpPr>
        <xdr:cNvPr id="64" name="【道路】&#10;有形固定資産減価償却率平均値テキスト"/>
        <xdr:cNvSpPr txBox="1"/>
      </xdr:nvSpPr>
      <xdr:spPr>
        <a:xfrm>
          <a:off x="4724400" y="6776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111941</xdr:rowOff>
    </xdr:from>
    <xdr:to>
      <xdr:col>6</xdr:col>
      <xdr:colOff>561975</xdr:colOff>
      <xdr:row>40</xdr:row>
      <xdr:rowOff>42091</xdr:rowOff>
    </xdr:to>
    <xdr:sp macro="" textlink="">
      <xdr:nvSpPr>
        <xdr:cNvPr id="65" name="フローチャート : 判断 64"/>
        <xdr:cNvSpPr/>
      </xdr:nvSpPr>
      <xdr:spPr>
        <a:xfrm>
          <a:off x="4584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40096</xdr:rowOff>
    </xdr:from>
    <xdr:to>
      <xdr:col>5</xdr:col>
      <xdr:colOff>409575</xdr:colOff>
      <xdr:row>41</xdr:row>
      <xdr:rowOff>141696</xdr:rowOff>
    </xdr:to>
    <xdr:sp macro="" textlink="">
      <xdr:nvSpPr>
        <xdr:cNvPr id="66" name="フローチャート : 判断 65"/>
        <xdr:cNvSpPr/>
      </xdr:nvSpPr>
      <xdr:spPr>
        <a:xfrm>
          <a:off x="3746500" y="706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146231</xdr:rowOff>
    </xdr:from>
    <xdr:to>
      <xdr:col>5</xdr:col>
      <xdr:colOff>409575</xdr:colOff>
      <xdr:row>33</xdr:row>
      <xdr:rowOff>76381</xdr:rowOff>
    </xdr:to>
    <xdr:sp macro="" textlink="">
      <xdr:nvSpPr>
        <xdr:cNvPr id="72" name="円/楕円 71"/>
        <xdr:cNvSpPr/>
      </xdr:nvSpPr>
      <xdr:spPr>
        <a:xfrm>
          <a:off x="3746500" y="563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132823</xdr:rowOff>
    </xdr:from>
    <xdr:ext cx="405111" cy="259045"/>
    <xdr:sp macro="" textlink="">
      <xdr:nvSpPr>
        <xdr:cNvPr id="73" name="n_1aveValue【道路】&#10;有形固定資産減価償却率"/>
        <xdr:cNvSpPr txBox="1"/>
      </xdr:nvSpPr>
      <xdr:spPr>
        <a:xfrm>
          <a:off x="3582043"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92908</xdr:rowOff>
    </xdr:from>
    <xdr:ext cx="405111" cy="259045"/>
    <xdr:sp macro="" textlink="">
      <xdr:nvSpPr>
        <xdr:cNvPr id="74" name="n_1mainValue【道路】&#10;有形固定資産減価償却率"/>
        <xdr:cNvSpPr txBox="1"/>
      </xdr:nvSpPr>
      <xdr:spPr>
        <a:xfrm>
          <a:off x="3582043" y="54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8" name="テキスト ボックス 8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90" name="テキスト ボックス 8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92" name="テキスト ボックス 9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4" name="テキスト ボックス 9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6" name="テキスト ボックス 95"/>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8" name="直線コネクタ 97"/>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9"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100" name="直線コネクタ 99"/>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101"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102" name="直線コネクタ 101"/>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103"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4" name="フローチャート : 判断 103"/>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5" name="フローチャート : 判断 104"/>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41776</xdr:rowOff>
    </xdr:from>
    <xdr:to>
      <xdr:col>14</xdr:col>
      <xdr:colOff>79375</xdr:colOff>
      <xdr:row>41</xdr:row>
      <xdr:rowOff>143376</xdr:rowOff>
    </xdr:to>
    <xdr:sp macro="" textlink="">
      <xdr:nvSpPr>
        <xdr:cNvPr id="111" name="円/楕円 110"/>
        <xdr:cNvSpPr/>
      </xdr:nvSpPr>
      <xdr:spPr>
        <a:xfrm>
          <a:off x="9588500" y="70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12"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134503</xdr:rowOff>
    </xdr:from>
    <xdr:ext cx="534377" cy="259045"/>
    <xdr:sp macro="" textlink="">
      <xdr:nvSpPr>
        <xdr:cNvPr id="113" name="n_1mainValue【道路】&#10;一人当たり延長"/>
        <xdr:cNvSpPr txBox="1"/>
      </xdr:nvSpPr>
      <xdr:spPr>
        <a:xfrm>
          <a:off x="9359410" y="71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61.404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6" name="直線コネクタ 135"/>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7"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8" name="直線コネクタ 137"/>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9"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40" name="直線コネクタ 139"/>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43" name="フローチャート : 判断 142"/>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143510</xdr:rowOff>
    </xdr:from>
    <xdr:to>
      <xdr:col>5</xdr:col>
      <xdr:colOff>409575</xdr:colOff>
      <xdr:row>62</xdr:row>
      <xdr:rowOff>73660</xdr:rowOff>
    </xdr:to>
    <xdr:sp macro="" textlink="">
      <xdr:nvSpPr>
        <xdr:cNvPr id="149" name="円/楕円 148"/>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50" name="n_1aveValue【橋りょう・トンネル】&#10;有形固定資産減価償却率"/>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90187</xdr:rowOff>
    </xdr:from>
    <xdr:ext cx="405111" cy="259045"/>
    <xdr:sp macro="" textlink="">
      <xdr:nvSpPr>
        <xdr:cNvPr id="151" name="n_1mainValue【橋りょう・トンネル】&#10;有形固定資産減価償却率"/>
        <xdr:cNvSpPr txBox="1"/>
      </xdr:nvSpPr>
      <xdr:spPr>
        <a:xfrm>
          <a:off x="3582043"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63</xdr:row>
      <xdr:rowOff>57150</xdr:rowOff>
    </xdr:from>
    <xdr:to>
      <xdr:col>16</xdr:col>
      <xdr:colOff>307975</xdr:colOff>
      <xdr:row>63</xdr:row>
      <xdr:rowOff>57150</xdr:rowOff>
    </xdr:to>
    <xdr:cxnSp macro="">
      <xdr:nvCxnSpPr>
        <xdr:cNvPr id="162" name="直線コネクタ 161"/>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62</xdr:row>
      <xdr:rowOff>86377</xdr:rowOff>
    </xdr:from>
    <xdr:ext cx="248786" cy="259045"/>
    <xdr:sp macro="" textlink="">
      <xdr:nvSpPr>
        <xdr:cNvPr id="163" name="テキスト ボックス 162"/>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5" name="テキスト ボックス 164"/>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6" name="直線コネクタ 16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143527</xdr:rowOff>
    </xdr:from>
    <xdr:ext cx="685572" cy="259045"/>
    <xdr:sp macro="" textlink="">
      <xdr:nvSpPr>
        <xdr:cNvPr id="167" name="テキスト ボックス 166"/>
        <xdr:cNvSpPr txBox="1"/>
      </xdr:nvSpPr>
      <xdr:spPr>
        <a:xfrm>
          <a:off x="5918428" y="957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47786</xdr:rowOff>
    </xdr:from>
    <xdr:to>
      <xdr:col>15</xdr:col>
      <xdr:colOff>180340</xdr:colOff>
      <xdr:row>62</xdr:row>
      <xdr:rowOff>157514</xdr:rowOff>
    </xdr:to>
    <xdr:cxnSp macro="">
      <xdr:nvCxnSpPr>
        <xdr:cNvPr id="171" name="直線コネクタ 170"/>
        <xdr:cNvCxnSpPr/>
      </xdr:nvCxnSpPr>
      <xdr:spPr>
        <a:xfrm flipV="1">
          <a:off x="10476865" y="964898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161341</xdr:rowOff>
    </xdr:from>
    <xdr:ext cx="599010" cy="259045"/>
    <xdr:sp macro="" textlink="">
      <xdr:nvSpPr>
        <xdr:cNvPr id="172" name="【橋りょう・トンネル】&#10;一人当たり有形固定資産（償却資産）額最小値テキスト"/>
        <xdr:cNvSpPr txBox="1"/>
      </xdr:nvSpPr>
      <xdr:spPr>
        <a:xfrm>
          <a:off x="10566400" y="107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62</xdr:row>
      <xdr:rowOff>157514</xdr:rowOff>
    </xdr:from>
    <xdr:to>
      <xdr:col>15</xdr:col>
      <xdr:colOff>269875</xdr:colOff>
      <xdr:row>62</xdr:row>
      <xdr:rowOff>157514</xdr:rowOff>
    </xdr:to>
    <xdr:cxnSp macro="">
      <xdr:nvCxnSpPr>
        <xdr:cNvPr id="173" name="直線コネクタ 172"/>
        <xdr:cNvCxnSpPr/>
      </xdr:nvCxnSpPr>
      <xdr:spPr>
        <a:xfrm>
          <a:off x="10388600" y="10787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165913</xdr:rowOff>
    </xdr:from>
    <xdr:ext cx="690189" cy="259045"/>
    <xdr:sp macro="" textlink="">
      <xdr:nvSpPr>
        <xdr:cNvPr id="174" name="【橋りょう・トンネル】&#10;一人当たり有形固定資産（償却資産）額最大値テキスト"/>
        <xdr:cNvSpPr txBox="1"/>
      </xdr:nvSpPr>
      <xdr:spPr>
        <a:xfrm>
          <a:off x="10566400" y="9424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56</xdr:row>
      <xdr:rowOff>47786</xdr:rowOff>
    </xdr:from>
    <xdr:to>
      <xdr:col>15</xdr:col>
      <xdr:colOff>269875</xdr:colOff>
      <xdr:row>56</xdr:row>
      <xdr:rowOff>47786</xdr:rowOff>
    </xdr:to>
    <xdr:cxnSp macro="">
      <xdr:nvCxnSpPr>
        <xdr:cNvPr id="175" name="直線コネクタ 174"/>
        <xdr:cNvCxnSpPr/>
      </xdr:nvCxnSpPr>
      <xdr:spPr>
        <a:xfrm>
          <a:off x="10388600" y="96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105070</xdr:rowOff>
    </xdr:from>
    <xdr:ext cx="599010" cy="259045"/>
    <xdr:sp macro="" textlink="">
      <xdr:nvSpPr>
        <xdr:cNvPr id="176" name="【橋りょう・トンネル】&#10;一人当たり有形固定資産（償却資産）額平均値テキスト"/>
        <xdr:cNvSpPr txBox="1"/>
      </xdr:nvSpPr>
      <xdr:spPr>
        <a:xfrm>
          <a:off x="10566400" y="10220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126643</xdr:rowOff>
    </xdr:from>
    <xdr:to>
      <xdr:col>15</xdr:col>
      <xdr:colOff>231775</xdr:colOff>
      <xdr:row>60</xdr:row>
      <xdr:rowOff>56793</xdr:rowOff>
    </xdr:to>
    <xdr:sp macro="" textlink="">
      <xdr:nvSpPr>
        <xdr:cNvPr id="177" name="フローチャート : 判断 176"/>
        <xdr:cNvSpPr/>
      </xdr:nvSpPr>
      <xdr:spPr>
        <a:xfrm>
          <a:off x="10426700" y="102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1126</xdr:rowOff>
    </xdr:from>
    <xdr:to>
      <xdr:col>14</xdr:col>
      <xdr:colOff>79375</xdr:colOff>
      <xdr:row>60</xdr:row>
      <xdr:rowOff>102726</xdr:rowOff>
    </xdr:to>
    <xdr:sp macro="" textlink="">
      <xdr:nvSpPr>
        <xdr:cNvPr id="178" name="フローチャート : 判断 177"/>
        <xdr:cNvSpPr/>
      </xdr:nvSpPr>
      <xdr:spPr>
        <a:xfrm>
          <a:off x="9588500" y="102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149334</xdr:rowOff>
    </xdr:from>
    <xdr:to>
      <xdr:col>14</xdr:col>
      <xdr:colOff>79375</xdr:colOff>
      <xdr:row>63</xdr:row>
      <xdr:rowOff>79484</xdr:rowOff>
    </xdr:to>
    <xdr:sp macro="" textlink="">
      <xdr:nvSpPr>
        <xdr:cNvPr id="184" name="円/楕円 183"/>
        <xdr:cNvSpPr/>
      </xdr:nvSpPr>
      <xdr:spPr>
        <a:xfrm>
          <a:off x="9588500" y="107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119253</xdr:rowOff>
    </xdr:from>
    <xdr:ext cx="599010" cy="259045"/>
    <xdr:sp macro="" textlink="">
      <xdr:nvSpPr>
        <xdr:cNvPr id="185" name="n_1aveValue【橋りょう・トンネル】&#10;一人当たり有形固定資産（償却資産）額"/>
        <xdr:cNvSpPr txBox="1"/>
      </xdr:nvSpPr>
      <xdr:spPr>
        <a:xfrm>
          <a:off x="9327094" y="100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70611</xdr:rowOff>
    </xdr:from>
    <xdr:ext cx="534377" cy="259045"/>
    <xdr:sp macro="" textlink="">
      <xdr:nvSpPr>
        <xdr:cNvPr id="186" name="n_1mainValue【橋りょう・トンネル】&#10;一人当たり有形固定資産（償却資産）額"/>
        <xdr:cNvSpPr txBox="1"/>
      </xdr:nvSpPr>
      <xdr:spPr>
        <a:xfrm>
          <a:off x="9359411" y="108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9" name="直線コネクタ 208"/>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0"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1" name="直線コネクタ 210"/>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2"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3" name="直線コネクタ 212"/>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4"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5" name="フローチャート : 判断 214"/>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6" name="フローチャート : 判断 215"/>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26163</xdr:rowOff>
    </xdr:from>
    <xdr:to>
      <xdr:col>5</xdr:col>
      <xdr:colOff>409575</xdr:colOff>
      <xdr:row>81</xdr:row>
      <xdr:rowOff>127763</xdr:rowOff>
    </xdr:to>
    <xdr:sp macro="" textlink="">
      <xdr:nvSpPr>
        <xdr:cNvPr id="222" name="円/楕円 221"/>
        <xdr:cNvSpPr/>
      </xdr:nvSpPr>
      <xdr:spPr>
        <a:xfrm>
          <a:off x="3746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3"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144290</xdr:rowOff>
    </xdr:from>
    <xdr:ext cx="405111" cy="259045"/>
    <xdr:sp macro="" textlink="">
      <xdr:nvSpPr>
        <xdr:cNvPr id="224" name="n_1mainValue【公営住宅】&#10;有形固定資産減価償却率"/>
        <xdr:cNvSpPr txBox="1"/>
      </xdr:nvSpPr>
      <xdr:spPr>
        <a:xfrm>
          <a:off x="3582043"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5" name="テキスト ボックス 234"/>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43" name="テキスト ボックス 242"/>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45" name="テキスト ボックス 24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7" name="テキスト ボックス 2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46610</xdr:rowOff>
    </xdr:from>
    <xdr:to>
      <xdr:col>15</xdr:col>
      <xdr:colOff>180340</xdr:colOff>
      <xdr:row>86</xdr:row>
      <xdr:rowOff>58674</xdr:rowOff>
    </xdr:to>
    <xdr:cxnSp macro="">
      <xdr:nvCxnSpPr>
        <xdr:cNvPr id="249" name="直線コネクタ 248"/>
        <xdr:cNvCxnSpPr/>
      </xdr:nvCxnSpPr>
      <xdr:spPr>
        <a:xfrm flipV="1">
          <a:off x="10476865" y="13591160"/>
          <a:ext cx="0" cy="121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62501</xdr:rowOff>
    </xdr:from>
    <xdr:ext cx="469744" cy="259045"/>
    <xdr:sp macro="" textlink="">
      <xdr:nvSpPr>
        <xdr:cNvPr id="250" name="【公営住宅】&#10;一人当たり面積最小値テキスト"/>
        <xdr:cNvSpPr txBox="1"/>
      </xdr:nvSpPr>
      <xdr:spPr>
        <a:xfrm>
          <a:off x="10566400"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58674</xdr:rowOff>
    </xdr:from>
    <xdr:to>
      <xdr:col>15</xdr:col>
      <xdr:colOff>269875</xdr:colOff>
      <xdr:row>86</xdr:row>
      <xdr:rowOff>58674</xdr:rowOff>
    </xdr:to>
    <xdr:cxnSp macro="">
      <xdr:nvCxnSpPr>
        <xdr:cNvPr id="251" name="直線コネクタ 250"/>
        <xdr:cNvCxnSpPr/>
      </xdr:nvCxnSpPr>
      <xdr:spPr>
        <a:xfrm>
          <a:off x="10388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164737</xdr:rowOff>
    </xdr:from>
    <xdr:ext cx="534377" cy="259045"/>
    <xdr:sp macro="" textlink="">
      <xdr:nvSpPr>
        <xdr:cNvPr id="252" name="【公営住宅】&#10;一人当たり面積最大値テキスト"/>
        <xdr:cNvSpPr txBox="1"/>
      </xdr:nvSpPr>
      <xdr:spPr>
        <a:xfrm>
          <a:off x="10566400" y="133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79</xdr:row>
      <xdr:rowOff>46610</xdr:rowOff>
    </xdr:from>
    <xdr:to>
      <xdr:col>15</xdr:col>
      <xdr:colOff>269875</xdr:colOff>
      <xdr:row>79</xdr:row>
      <xdr:rowOff>46610</xdr:rowOff>
    </xdr:to>
    <xdr:cxnSp macro="">
      <xdr:nvCxnSpPr>
        <xdr:cNvPr id="253" name="直線コネクタ 252"/>
        <xdr:cNvCxnSpPr/>
      </xdr:nvCxnSpPr>
      <xdr:spPr>
        <a:xfrm>
          <a:off x="10388600" y="1359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23892</xdr:rowOff>
    </xdr:from>
    <xdr:ext cx="469744" cy="259045"/>
    <xdr:sp macro="" textlink="">
      <xdr:nvSpPr>
        <xdr:cNvPr id="254" name="【公営住宅】&#10;一人当たり面積平均値テキスト"/>
        <xdr:cNvSpPr txBox="1"/>
      </xdr:nvSpPr>
      <xdr:spPr>
        <a:xfrm>
          <a:off x="105664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45465</xdr:rowOff>
    </xdr:from>
    <xdr:to>
      <xdr:col>15</xdr:col>
      <xdr:colOff>231775</xdr:colOff>
      <xdr:row>84</xdr:row>
      <xdr:rowOff>147065</xdr:rowOff>
    </xdr:to>
    <xdr:sp macro="" textlink="">
      <xdr:nvSpPr>
        <xdr:cNvPr id="255" name="フローチャート : 判断 254"/>
        <xdr:cNvSpPr/>
      </xdr:nvSpPr>
      <xdr:spPr>
        <a:xfrm>
          <a:off x="10426700" y="1444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156211</xdr:rowOff>
    </xdr:from>
    <xdr:to>
      <xdr:col>14</xdr:col>
      <xdr:colOff>79375</xdr:colOff>
      <xdr:row>86</xdr:row>
      <xdr:rowOff>86361</xdr:rowOff>
    </xdr:to>
    <xdr:sp macro="" textlink="">
      <xdr:nvSpPr>
        <xdr:cNvPr id="256" name="フローチャート : 判断 255"/>
        <xdr:cNvSpPr/>
      </xdr:nvSpPr>
      <xdr:spPr>
        <a:xfrm>
          <a:off x="9588500" y="1472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131063</xdr:rowOff>
    </xdr:from>
    <xdr:to>
      <xdr:col>14</xdr:col>
      <xdr:colOff>79375</xdr:colOff>
      <xdr:row>87</xdr:row>
      <xdr:rowOff>61213</xdr:rowOff>
    </xdr:to>
    <xdr:sp macro="" textlink="">
      <xdr:nvSpPr>
        <xdr:cNvPr id="262" name="円/楕円 261"/>
        <xdr:cNvSpPr/>
      </xdr:nvSpPr>
      <xdr:spPr>
        <a:xfrm>
          <a:off x="9588500" y="148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63" name="n_1aveValue【公営住宅】&#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52340</xdr:rowOff>
    </xdr:from>
    <xdr:ext cx="469744" cy="259045"/>
    <xdr:sp macro="" textlink="">
      <xdr:nvSpPr>
        <xdr:cNvPr id="264" name="n_1mainValue【公営住宅】&#10;一人当たり面積"/>
        <xdr:cNvSpPr txBox="1"/>
      </xdr:nvSpPr>
      <xdr:spPr>
        <a:xfrm>
          <a:off x="9391727" y="1496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5" name="テキスト ボックス 27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6" name="直線コネクタ 27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7" name="テキスト ボックス 27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8" name="直線コネクタ 27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9" name="テキスト ボックス 27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0" name="直線コネクタ 27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1" name="テキスト ボックス 28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2" name="直線コネクタ 28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3" name="テキスト ボックス 28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5" name="テキスト ボックス 28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102</xdr:row>
      <xdr:rowOff>3048</xdr:rowOff>
    </xdr:from>
    <xdr:to>
      <xdr:col>6</xdr:col>
      <xdr:colOff>510540</xdr:colOff>
      <xdr:row>106</xdr:row>
      <xdr:rowOff>144780</xdr:rowOff>
    </xdr:to>
    <xdr:cxnSp macro="">
      <xdr:nvCxnSpPr>
        <xdr:cNvPr id="287" name="直線コネクタ 286"/>
        <xdr:cNvCxnSpPr/>
      </xdr:nvCxnSpPr>
      <xdr:spPr>
        <a:xfrm flipV="1">
          <a:off x="4634865" y="17490948"/>
          <a:ext cx="0" cy="82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148607</xdr:rowOff>
    </xdr:from>
    <xdr:ext cx="405111" cy="259045"/>
    <xdr:sp macro="" textlink="">
      <xdr:nvSpPr>
        <xdr:cNvPr id="288" name="【港湾・漁港】&#10;有形固定資産減価償却率最小値テキスト"/>
        <xdr:cNvSpPr txBox="1"/>
      </xdr:nvSpPr>
      <xdr:spPr>
        <a:xfrm>
          <a:off x="47244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106</xdr:row>
      <xdr:rowOff>144780</xdr:rowOff>
    </xdr:from>
    <xdr:to>
      <xdr:col>6</xdr:col>
      <xdr:colOff>600075</xdr:colOff>
      <xdr:row>106</xdr:row>
      <xdr:rowOff>144780</xdr:rowOff>
    </xdr:to>
    <xdr:cxnSp macro="">
      <xdr:nvCxnSpPr>
        <xdr:cNvPr id="289" name="直線コネクタ 288"/>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121175</xdr:rowOff>
    </xdr:from>
    <xdr:ext cx="405111" cy="259045"/>
    <xdr:sp macro="" textlink="">
      <xdr:nvSpPr>
        <xdr:cNvPr id="290" name="【港湾・漁港】&#10;有形固定資産減価償却率最大値テキスト"/>
        <xdr:cNvSpPr txBox="1"/>
      </xdr:nvSpPr>
      <xdr:spPr>
        <a:xfrm>
          <a:off x="4724400" y="1726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54.1</a:t>
          </a:r>
          <a:endParaRPr kumimoji="1" lang="ja-JP" altLang="en-US" sz="1000" b="1">
            <a:latin typeface="ＭＳ Ｐゴシック"/>
          </a:endParaRPr>
        </a:p>
      </xdr:txBody>
    </xdr:sp>
    <xdr:clientData/>
  </xdr:oneCellAnchor>
  <xdr:twoCellAnchor>
    <xdr:from>
      <xdr:col>6</xdr:col>
      <xdr:colOff>422275</xdr:colOff>
      <xdr:row>102</xdr:row>
      <xdr:rowOff>3048</xdr:rowOff>
    </xdr:from>
    <xdr:to>
      <xdr:col>6</xdr:col>
      <xdr:colOff>600075</xdr:colOff>
      <xdr:row>102</xdr:row>
      <xdr:rowOff>3048</xdr:rowOff>
    </xdr:to>
    <xdr:cxnSp macro="">
      <xdr:nvCxnSpPr>
        <xdr:cNvPr id="291" name="直線コネクタ 290"/>
        <xdr:cNvCxnSpPr/>
      </xdr:nvCxnSpPr>
      <xdr:spPr>
        <a:xfrm>
          <a:off x="4546600" y="1749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168419</xdr:rowOff>
    </xdr:from>
    <xdr:ext cx="405111" cy="259045"/>
    <xdr:sp macro="" textlink="">
      <xdr:nvSpPr>
        <xdr:cNvPr id="292" name="【港湾・漁港】&#10;有形固定資産減価償却率平均値テキスト"/>
        <xdr:cNvSpPr txBox="1"/>
      </xdr:nvSpPr>
      <xdr:spPr>
        <a:xfrm>
          <a:off x="4724400" y="17656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18542</xdr:rowOff>
    </xdr:from>
    <xdr:to>
      <xdr:col>6</xdr:col>
      <xdr:colOff>561975</xdr:colOff>
      <xdr:row>103</xdr:row>
      <xdr:rowOff>120142</xdr:rowOff>
    </xdr:to>
    <xdr:sp macro="" textlink="">
      <xdr:nvSpPr>
        <xdr:cNvPr id="293" name="フローチャート : 判断 292"/>
        <xdr:cNvSpPr/>
      </xdr:nvSpPr>
      <xdr:spPr>
        <a:xfrm>
          <a:off x="45847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116839</xdr:rowOff>
    </xdr:from>
    <xdr:to>
      <xdr:col>5</xdr:col>
      <xdr:colOff>409575</xdr:colOff>
      <xdr:row>101</xdr:row>
      <xdr:rowOff>46989</xdr:rowOff>
    </xdr:to>
    <xdr:sp macro="" textlink="">
      <xdr:nvSpPr>
        <xdr:cNvPr id="294" name="フローチャート : 判断 293"/>
        <xdr:cNvSpPr/>
      </xdr:nvSpPr>
      <xdr:spPr>
        <a:xfrm>
          <a:off x="374650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75692</xdr:rowOff>
    </xdr:from>
    <xdr:to>
      <xdr:col>5</xdr:col>
      <xdr:colOff>409575</xdr:colOff>
      <xdr:row>103</xdr:row>
      <xdr:rowOff>5842</xdr:rowOff>
    </xdr:to>
    <xdr:sp macro="" textlink="">
      <xdr:nvSpPr>
        <xdr:cNvPr id="300" name="円/楕円 299"/>
        <xdr:cNvSpPr/>
      </xdr:nvSpPr>
      <xdr:spPr>
        <a:xfrm>
          <a:off x="3746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63516</xdr:rowOff>
    </xdr:from>
    <xdr:ext cx="405111" cy="259045"/>
    <xdr:sp macro="" textlink="">
      <xdr:nvSpPr>
        <xdr:cNvPr id="301" name="n_1aveValue【港湾・漁港】&#10;有形固定資産減価償却率"/>
        <xdr:cNvSpPr txBox="1"/>
      </xdr:nvSpPr>
      <xdr:spPr>
        <a:xfrm>
          <a:off x="3582043"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168419</xdr:rowOff>
    </xdr:from>
    <xdr:ext cx="405111" cy="259045"/>
    <xdr:sp macro="" textlink="">
      <xdr:nvSpPr>
        <xdr:cNvPr id="302" name="n_1mainValue【港湾・漁港】&#10;有形固定資産減価償却率"/>
        <xdr:cNvSpPr txBox="1"/>
      </xdr:nvSpPr>
      <xdr:spPr>
        <a:xfrm>
          <a:off x="3582043" y="1765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0" name="正方形/長方形 3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1" name="テキスト ボックス 3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2" name="直線コネクタ 3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3" name="直線コネクタ 3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4" name="テキスト ボックス 3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15" name="直線コネクタ 3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16" name="テキスト ボックス 3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17" name="直線コネクタ 3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18" name="テキスト ボックス 3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19" name="直線コネクタ 3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0" name="テキスト ボックス 3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22" name="テキスト ボックス 3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104</xdr:row>
      <xdr:rowOff>96535</xdr:rowOff>
    </xdr:from>
    <xdr:to>
      <xdr:col>15</xdr:col>
      <xdr:colOff>180340</xdr:colOff>
      <xdr:row>108</xdr:row>
      <xdr:rowOff>41001</xdr:rowOff>
    </xdr:to>
    <xdr:cxnSp macro="">
      <xdr:nvCxnSpPr>
        <xdr:cNvPr id="324" name="直線コネクタ 323"/>
        <xdr:cNvCxnSpPr/>
      </xdr:nvCxnSpPr>
      <xdr:spPr>
        <a:xfrm flipV="1">
          <a:off x="10476865" y="17927335"/>
          <a:ext cx="0" cy="63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44828</xdr:rowOff>
    </xdr:from>
    <xdr:ext cx="599010" cy="259045"/>
    <xdr:sp macro="" textlink="">
      <xdr:nvSpPr>
        <xdr:cNvPr id="325" name="【港湾・漁港】&#10;一人当たり有形固定資産（償却資産）額最小値テキスト"/>
        <xdr:cNvSpPr txBox="1"/>
      </xdr:nvSpPr>
      <xdr:spPr>
        <a:xfrm>
          <a:off x="10566400" y="1856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153,976</a:t>
          </a:r>
          <a:endParaRPr kumimoji="1" lang="ja-JP" altLang="en-US" sz="1000" b="1">
            <a:latin typeface="ＭＳ Ｐゴシック"/>
          </a:endParaRPr>
        </a:p>
      </xdr:txBody>
    </xdr:sp>
    <xdr:clientData/>
  </xdr:oneCellAnchor>
  <xdr:twoCellAnchor>
    <xdr:from>
      <xdr:col>15</xdr:col>
      <xdr:colOff>92075</xdr:colOff>
      <xdr:row>108</xdr:row>
      <xdr:rowOff>41001</xdr:rowOff>
    </xdr:from>
    <xdr:to>
      <xdr:col>15</xdr:col>
      <xdr:colOff>269875</xdr:colOff>
      <xdr:row>108</xdr:row>
      <xdr:rowOff>41001</xdr:rowOff>
    </xdr:to>
    <xdr:cxnSp macro="">
      <xdr:nvCxnSpPr>
        <xdr:cNvPr id="326" name="直線コネクタ 325"/>
        <xdr:cNvCxnSpPr/>
      </xdr:nvCxnSpPr>
      <xdr:spPr>
        <a:xfrm>
          <a:off x="10388600" y="1855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43212</xdr:rowOff>
    </xdr:from>
    <xdr:ext cx="690189" cy="259045"/>
    <xdr:sp macro="" textlink="">
      <xdr:nvSpPr>
        <xdr:cNvPr id="327" name="【港湾・漁港】&#10;一人当たり有形固定資産（償却資産）額最大値テキスト"/>
        <xdr:cNvSpPr txBox="1"/>
      </xdr:nvSpPr>
      <xdr:spPr>
        <a:xfrm>
          <a:off x="10566400" y="17702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2,911,043</a:t>
          </a:r>
          <a:endParaRPr kumimoji="1" lang="ja-JP" altLang="en-US" sz="1000" b="1">
            <a:latin typeface="ＭＳ Ｐゴシック"/>
          </a:endParaRPr>
        </a:p>
      </xdr:txBody>
    </xdr:sp>
    <xdr:clientData/>
  </xdr:oneCellAnchor>
  <xdr:twoCellAnchor>
    <xdr:from>
      <xdr:col>15</xdr:col>
      <xdr:colOff>92075</xdr:colOff>
      <xdr:row>104</xdr:row>
      <xdr:rowOff>96535</xdr:rowOff>
    </xdr:from>
    <xdr:to>
      <xdr:col>15</xdr:col>
      <xdr:colOff>269875</xdr:colOff>
      <xdr:row>104</xdr:row>
      <xdr:rowOff>96535</xdr:rowOff>
    </xdr:to>
    <xdr:cxnSp macro="">
      <xdr:nvCxnSpPr>
        <xdr:cNvPr id="328" name="直線コネクタ 327"/>
        <xdr:cNvCxnSpPr/>
      </xdr:nvCxnSpPr>
      <xdr:spPr>
        <a:xfrm>
          <a:off x="10388600" y="179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66904</xdr:rowOff>
    </xdr:from>
    <xdr:ext cx="599010" cy="259045"/>
    <xdr:sp macro="" textlink="">
      <xdr:nvSpPr>
        <xdr:cNvPr id="329" name="【港湾・漁港】&#10;一人当たり有形固定資産（償却資産）額平均値テキスト"/>
        <xdr:cNvSpPr txBox="1"/>
      </xdr:nvSpPr>
      <xdr:spPr>
        <a:xfrm>
          <a:off x="10566400" y="18412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474,073</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88477</xdr:rowOff>
    </xdr:from>
    <xdr:to>
      <xdr:col>15</xdr:col>
      <xdr:colOff>231775</xdr:colOff>
      <xdr:row>108</xdr:row>
      <xdr:rowOff>18627</xdr:rowOff>
    </xdr:to>
    <xdr:sp macro="" textlink="">
      <xdr:nvSpPr>
        <xdr:cNvPr id="330" name="フローチャート : 判断 329"/>
        <xdr:cNvSpPr/>
      </xdr:nvSpPr>
      <xdr:spPr>
        <a:xfrm>
          <a:off x="10426700" y="1843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96124</xdr:rowOff>
    </xdr:from>
    <xdr:to>
      <xdr:col>14</xdr:col>
      <xdr:colOff>79375</xdr:colOff>
      <xdr:row>107</xdr:row>
      <xdr:rowOff>26274</xdr:rowOff>
    </xdr:to>
    <xdr:sp macro="" textlink="">
      <xdr:nvSpPr>
        <xdr:cNvPr id="331" name="フローチャート : 判断 330"/>
        <xdr:cNvSpPr/>
      </xdr:nvSpPr>
      <xdr:spPr>
        <a:xfrm>
          <a:off x="9588500" y="182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2" name="テキスト ボックス 3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3" name="テキスト ボックス 3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4" name="テキスト ボックス 3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5" name="テキスト ボックス 3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6" name="テキスト ボックス 3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13791</xdr:rowOff>
    </xdr:from>
    <xdr:to>
      <xdr:col>14</xdr:col>
      <xdr:colOff>79375</xdr:colOff>
      <xdr:row>101</xdr:row>
      <xdr:rowOff>115391</xdr:rowOff>
    </xdr:to>
    <xdr:sp macro="" textlink="">
      <xdr:nvSpPr>
        <xdr:cNvPr id="337" name="円/楕円 336"/>
        <xdr:cNvSpPr/>
      </xdr:nvSpPr>
      <xdr:spPr>
        <a:xfrm>
          <a:off x="9588500" y="173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107</xdr:row>
      <xdr:rowOff>17401</xdr:rowOff>
    </xdr:from>
    <xdr:ext cx="690189" cy="259045"/>
    <xdr:sp macro="" textlink="">
      <xdr:nvSpPr>
        <xdr:cNvPr id="338" name="n_1aveValue【港湾・漁港】&#10;一人当たり有形固定資産（償却資産）額"/>
        <xdr:cNvSpPr txBox="1"/>
      </xdr:nvSpPr>
      <xdr:spPr>
        <a:xfrm>
          <a:off x="9281504" y="18362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1,190,619</a:t>
          </a:r>
          <a:endParaRPr kumimoji="1" lang="ja-JP" altLang="en-US" sz="1000" b="1">
            <a:solidFill>
              <a:srgbClr val="000080"/>
            </a:solidFill>
            <a:latin typeface="ＭＳ Ｐゴシック"/>
          </a:endParaRPr>
        </a:p>
      </xdr:txBody>
    </xdr:sp>
    <xdr:clientData/>
  </xdr:oneCellAnchor>
  <xdr:oneCellAnchor>
    <xdr:from>
      <xdr:col>13</xdr:col>
      <xdr:colOff>356579</xdr:colOff>
      <xdr:row>99</xdr:row>
      <xdr:rowOff>131918</xdr:rowOff>
    </xdr:from>
    <xdr:ext cx="690189" cy="259045"/>
    <xdr:sp macro="" textlink="">
      <xdr:nvSpPr>
        <xdr:cNvPr id="339" name="n_1mainValue【港湾・漁港】&#10;一人当たり有形固定資産（償却資産）額"/>
        <xdr:cNvSpPr txBox="1"/>
      </xdr:nvSpPr>
      <xdr:spPr>
        <a:xfrm>
          <a:off x="9281504" y="171054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5,300,781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50" name="直線コネクタ 3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51" name="テキスト ボックス 35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2" name="直線コネクタ 3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3" name="テキスト ボックス 3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4" name="直線コネクタ 3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5" name="テキスト ボックス 3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6" name="直線コネクタ 3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7" name="テキスト ボックス 3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58" name="直線コネクタ 3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59" name="テキスト ボックス 3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0" name="直線コネクタ 3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61" name="テキスト ボックス 36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2" name="直線コネクタ 3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3" name="テキスト ボックス 3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65" name="直線コネクタ 364"/>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66"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67" name="直線コネクタ 366"/>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8"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9" name="直線コネクタ 368"/>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70"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71" name="フローチャート : 判断 370"/>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72" name="フローチャート : 判断 371"/>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40096</xdr:rowOff>
    </xdr:from>
    <xdr:to>
      <xdr:col>22</xdr:col>
      <xdr:colOff>415925</xdr:colOff>
      <xdr:row>36</xdr:row>
      <xdr:rowOff>141696</xdr:rowOff>
    </xdr:to>
    <xdr:sp macro="" textlink="">
      <xdr:nvSpPr>
        <xdr:cNvPr id="378" name="円/楕円 377"/>
        <xdr:cNvSpPr/>
      </xdr:nvSpPr>
      <xdr:spPr>
        <a:xfrm>
          <a:off x="15430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79" name="n_1aveValue【認定こども園・幼稚園・保育所】&#10;有形固定資産減価償却率"/>
        <xdr:cNvSpPr txBox="1"/>
      </xdr:nvSpPr>
      <xdr:spPr>
        <a:xfrm>
          <a:off x="15266043"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158223</xdr:rowOff>
    </xdr:from>
    <xdr:ext cx="405111" cy="259045"/>
    <xdr:sp macro="" textlink="">
      <xdr:nvSpPr>
        <xdr:cNvPr id="380" name="n_1mainValue【認定こども園・幼稚園・保育所】&#10;有形固定資産減価償却率"/>
        <xdr:cNvSpPr txBox="1"/>
      </xdr:nvSpPr>
      <xdr:spPr>
        <a:xfrm>
          <a:off x="15266043"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94" name="テキスト ボックス 393"/>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96" name="テキスト ボックス 395"/>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98" name="テキスト ボックス 397"/>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0" name="テキスト ボックス 399"/>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402" name="直線コネクタ 401"/>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403"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404" name="直線コネクタ 403"/>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405"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406" name="直線コネクタ 405"/>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407"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408" name="フローチャート : 判断 407"/>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409" name="フローチャート : 判断 408"/>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69886</xdr:rowOff>
    </xdr:from>
    <xdr:to>
      <xdr:col>31</xdr:col>
      <xdr:colOff>85725</xdr:colOff>
      <xdr:row>42</xdr:row>
      <xdr:rowOff>36</xdr:rowOff>
    </xdr:to>
    <xdr:sp macro="" textlink="">
      <xdr:nvSpPr>
        <xdr:cNvPr id="415" name="円/楕円 414"/>
        <xdr:cNvSpPr/>
      </xdr:nvSpPr>
      <xdr:spPr>
        <a:xfrm>
          <a:off x="21272500" y="70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40</xdr:row>
      <xdr:rowOff>11991</xdr:rowOff>
    </xdr:from>
    <xdr:ext cx="469744" cy="259045"/>
    <xdr:sp macro="" textlink="">
      <xdr:nvSpPr>
        <xdr:cNvPr id="416" name="n_1aveValue【認定こども園・幼稚園・保育所】&#10;一人当たり面積"/>
        <xdr:cNvSpPr txBox="1"/>
      </xdr:nvSpPr>
      <xdr:spPr>
        <a:xfrm>
          <a:off x="21075727" y="68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162613</xdr:rowOff>
    </xdr:from>
    <xdr:ext cx="469744" cy="259045"/>
    <xdr:sp macro="" textlink="">
      <xdr:nvSpPr>
        <xdr:cNvPr id="417" name="n_1mainValue【認定こども園・幼稚園・保育所】&#10;一人当たり面積"/>
        <xdr:cNvSpPr txBox="1"/>
      </xdr:nvSpPr>
      <xdr:spPr>
        <a:xfrm>
          <a:off x="21075727" y="719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5" name="正方形/長方形 42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6" name="テキスト ボックス 42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7" name="直線コネクタ 42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8" name="テキスト ボックス 42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29" name="直線コネクタ 42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30" name="テキスト ボックス 42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31" name="直線コネクタ 43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32" name="テキスト ボックス 43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33" name="直線コネクタ 43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34" name="テキスト ボックス 43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35" name="直線コネクタ 43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36" name="テキスト ボックス 43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37" name="直線コネクタ 43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38" name="テキスト ボックス 43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39" name="直線コネクタ 43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40" name="テキスト ボックス 43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14696</xdr:rowOff>
    </xdr:from>
    <xdr:to>
      <xdr:col>23</xdr:col>
      <xdr:colOff>516889</xdr:colOff>
      <xdr:row>62</xdr:row>
      <xdr:rowOff>84909</xdr:rowOff>
    </xdr:to>
    <xdr:cxnSp macro="">
      <xdr:nvCxnSpPr>
        <xdr:cNvPr id="444" name="直線コネクタ 443"/>
        <xdr:cNvCxnSpPr/>
      </xdr:nvCxnSpPr>
      <xdr:spPr>
        <a:xfrm flipV="1">
          <a:off x="16318864" y="9444446"/>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88736</xdr:rowOff>
    </xdr:from>
    <xdr:ext cx="405111" cy="259045"/>
    <xdr:sp macro="" textlink="">
      <xdr:nvSpPr>
        <xdr:cNvPr id="445" name="【学校施設】&#10;有形固定資産減価償却率最小値テキスト"/>
        <xdr:cNvSpPr txBox="1"/>
      </xdr:nvSpPr>
      <xdr:spPr>
        <a:xfrm>
          <a:off x="16408400" y="1071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62</xdr:row>
      <xdr:rowOff>84909</xdr:rowOff>
    </xdr:from>
    <xdr:to>
      <xdr:col>23</xdr:col>
      <xdr:colOff>606425</xdr:colOff>
      <xdr:row>62</xdr:row>
      <xdr:rowOff>84909</xdr:rowOff>
    </xdr:to>
    <xdr:cxnSp macro="">
      <xdr:nvCxnSpPr>
        <xdr:cNvPr id="446" name="直線コネクタ 445"/>
        <xdr:cNvCxnSpPr/>
      </xdr:nvCxnSpPr>
      <xdr:spPr>
        <a:xfrm>
          <a:off x="16230600" y="1071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132823</xdr:rowOff>
    </xdr:from>
    <xdr:ext cx="405111" cy="259045"/>
    <xdr:sp macro="" textlink="">
      <xdr:nvSpPr>
        <xdr:cNvPr id="447" name="【学校施設】&#10;有形固定資産減価償却率最大値テキスト"/>
        <xdr:cNvSpPr txBox="1"/>
      </xdr:nvSpPr>
      <xdr:spPr>
        <a:xfrm>
          <a:off x="16408400" y="9219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14696</xdr:rowOff>
    </xdr:from>
    <xdr:to>
      <xdr:col>23</xdr:col>
      <xdr:colOff>606425</xdr:colOff>
      <xdr:row>55</xdr:row>
      <xdr:rowOff>14696</xdr:rowOff>
    </xdr:to>
    <xdr:cxnSp macro="">
      <xdr:nvCxnSpPr>
        <xdr:cNvPr id="448" name="直線コネクタ 447"/>
        <xdr:cNvCxnSpPr/>
      </xdr:nvCxnSpPr>
      <xdr:spPr>
        <a:xfrm>
          <a:off x="16230600" y="9444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48458</xdr:rowOff>
    </xdr:from>
    <xdr:ext cx="405111" cy="259045"/>
    <xdr:sp macro="" textlink="">
      <xdr:nvSpPr>
        <xdr:cNvPr id="449" name="【学校施設】&#10;有形固定資産減価償却率平均値テキスト"/>
        <xdr:cNvSpPr txBox="1"/>
      </xdr:nvSpPr>
      <xdr:spPr>
        <a:xfrm>
          <a:off x="16408400" y="999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70031</xdr:rowOff>
    </xdr:from>
    <xdr:to>
      <xdr:col>23</xdr:col>
      <xdr:colOff>568325</xdr:colOff>
      <xdr:row>59</xdr:row>
      <xdr:rowOff>181</xdr:rowOff>
    </xdr:to>
    <xdr:sp macro="" textlink="">
      <xdr:nvSpPr>
        <xdr:cNvPr id="450" name="フローチャート : 判断 449"/>
        <xdr:cNvSpPr/>
      </xdr:nvSpPr>
      <xdr:spPr>
        <a:xfrm>
          <a:off x="162687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78196</xdr:rowOff>
    </xdr:from>
    <xdr:to>
      <xdr:col>22</xdr:col>
      <xdr:colOff>415925</xdr:colOff>
      <xdr:row>60</xdr:row>
      <xdr:rowOff>8346</xdr:rowOff>
    </xdr:to>
    <xdr:sp macro="" textlink="">
      <xdr:nvSpPr>
        <xdr:cNvPr id="451" name="フローチャート : 判断 450"/>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64</xdr:row>
      <xdr:rowOff>4717</xdr:rowOff>
    </xdr:from>
    <xdr:to>
      <xdr:col>22</xdr:col>
      <xdr:colOff>415925</xdr:colOff>
      <xdr:row>64</xdr:row>
      <xdr:rowOff>106317</xdr:rowOff>
    </xdr:to>
    <xdr:sp macro="" textlink="">
      <xdr:nvSpPr>
        <xdr:cNvPr id="457" name="円/楕円 456"/>
        <xdr:cNvSpPr/>
      </xdr:nvSpPr>
      <xdr:spPr>
        <a:xfrm>
          <a:off x="15430500" y="109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24873</xdr:rowOff>
    </xdr:from>
    <xdr:ext cx="405111" cy="259045"/>
    <xdr:sp macro="" textlink="">
      <xdr:nvSpPr>
        <xdr:cNvPr id="458" name="n_1aveValue【学校施設】&#10;有形固定資産減価償却率"/>
        <xdr:cNvSpPr txBox="1"/>
      </xdr:nvSpPr>
      <xdr:spPr>
        <a:xfrm>
          <a:off x="15266043"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97444</xdr:rowOff>
    </xdr:from>
    <xdr:ext cx="405111" cy="259045"/>
    <xdr:sp macro="" textlink="">
      <xdr:nvSpPr>
        <xdr:cNvPr id="459" name="n_1mainValue【学校施設】&#10;有形固定資産減価償却率"/>
        <xdr:cNvSpPr txBox="1"/>
      </xdr:nvSpPr>
      <xdr:spPr>
        <a:xfrm>
          <a:off x="15266043" y="110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0" name="直線コネクタ 4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1" name="テキスト ボックス 4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72" name="直線コネクタ 4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73" name="テキスト ボックス 4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74" name="直線コネクタ 4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75" name="テキスト ボックス 474"/>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6" name="直線コネクタ 4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77" name="テキスト ボックス 476"/>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8" name="直線コネクタ 4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79" name="テキスト ボックス 478"/>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81" name="テキスト ボックス 48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83" name="直線コネクタ 482"/>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84"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85" name="直線コネクタ 484"/>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86"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87" name="直線コネクタ 486"/>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88"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89" name="フローチャート : 判断 488"/>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90" name="フローチャート : 判断 489"/>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1" name="テキスト ボックス 4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2" name="テキスト ボックス 4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3" name="テキスト ボックス 4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4" name="テキスト ボックス 4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5" name="テキスト ボックス 4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104877</xdr:rowOff>
    </xdr:from>
    <xdr:to>
      <xdr:col>31</xdr:col>
      <xdr:colOff>85725</xdr:colOff>
      <xdr:row>63</xdr:row>
      <xdr:rowOff>35027</xdr:rowOff>
    </xdr:to>
    <xdr:sp macro="" textlink="">
      <xdr:nvSpPr>
        <xdr:cNvPr id="496" name="円/楕円 495"/>
        <xdr:cNvSpPr/>
      </xdr:nvSpPr>
      <xdr:spPr>
        <a:xfrm>
          <a:off x="21272500" y="107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497"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26154</xdr:rowOff>
    </xdr:from>
    <xdr:ext cx="469744" cy="259045"/>
    <xdr:sp macro="" textlink="">
      <xdr:nvSpPr>
        <xdr:cNvPr id="498" name="n_1mainValue【学校施設】&#10;一人当たり面積"/>
        <xdr:cNvSpPr txBox="1"/>
      </xdr:nvSpPr>
      <xdr:spPr>
        <a:xfrm>
          <a:off x="21075727" y="108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500" name="正方形/長方形 49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501" name="正方形/長方形 50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502" name="正方形/長方形 50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503" name="正方形/長方形 50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4" name="正方形/長方形 5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5" name="正方形/長方形 5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506" name="正方形/長方形 50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507" name="正方形/長方形 50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508" name="正方形/長方形 50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509" name="正方形/長方形 50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0" name="正方形/長方形 5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1" name="直線コネクタ 5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2" name="テキスト ボックス 52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3" name="直線コネクタ 5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4" name="テキスト ボックス 5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5" name="直線コネクタ 5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6" name="テキスト ボックス 5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7" name="直線コネクタ 5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8" name="テキスト ボックス 5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9" name="直線コネクタ 5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0" name="テキスト ボックス 5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1" name="直線コネクタ 5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2" name="テキスト ボックス 53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3" name="直線コネクタ 5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4" name="テキスト ボックス 5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536" name="直線コネクタ 535"/>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37"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38" name="直線コネクタ 537"/>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39"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40" name="直線コネクタ 53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541"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542" name="フローチャート : 判断 541"/>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543" name="フローチャート : 判断 542"/>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51526</xdr:rowOff>
    </xdr:from>
    <xdr:to>
      <xdr:col>22</xdr:col>
      <xdr:colOff>415925</xdr:colOff>
      <xdr:row>102</xdr:row>
      <xdr:rowOff>153126</xdr:rowOff>
    </xdr:to>
    <xdr:sp macro="" textlink="">
      <xdr:nvSpPr>
        <xdr:cNvPr id="549" name="円/楕円 548"/>
        <xdr:cNvSpPr/>
      </xdr:nvSpPr>
      <xdr:spPr>
        <a:xfrm>
          <a:off x="15430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550"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169653</xdr:rowOff>
    </xdr:from>
    <xdr:ext cx="405111" cy="259045"/>
    <xdr:sp macro="" textlink="">
      <xdr:nvSpPr>
        <xdr:cNvPr id="551" name="n_1mainValue【公民館】&#10;有形固定資産減価償却率"/>
        <xdr:cNvSpPr txBox="1"/>
      </xdr:nvSpPr>
      <xdr:spPr>
        <a:xfrm>
          <a:off x="15266043"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2" name="テキスト ボックス 56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3" name="直線コネクタ 5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4" name="テキスト ボックス 5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5" name="直線コネクタ 5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66" name="テキスト ボックス 5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67" name="直線コネクタ 5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68" name="テキスト ボックス 5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69" name="直線コネクタ 5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0" name="テキスト ボックス 5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1" name="直線コネクタ 5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2" name="テキスト ボックス 5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170180</xdr:rowOff>
    </xdr:from>
    <xdr:to>
      <xdr:col>32</xdr:col>
      <xdr:colOff>186689</xdr:colOff>
      <xdr:row>107</xdr:row>
      <xdr:rowOff>144780</xdr:rowOff>
    </xdr:to>
    <xdr:cxnSp macro="">
      <xdr:nvCxnSpPr>
        <xdr:cNvPr id="576" name="直線コネクタ 575"/>
        <xdr:cNvCxnSpPr/>
      </xdr:nvCxnSpPr>
      <xdr:spPr>
        <a:xfrm flipV="1">
          <a:off x="22160864" y="1714373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148607</xdr:rowOff>
    </xdr:from>
    <xdr:ext cx="469744" cy="259045"/>
    <xdr:sp macro="" textlink="">
      <xdr:nvSpPr>
        <xdr:cNvPr id="577" name="【公民館】&#10;一人当たり面積最小値テキスト"/>
        <xdr:cNvSpPr txBox="1"/>
      </xdr:nvSpPr>
      <xdr:spPr>
        <a:xfrm>
          <a:off x="222504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107</xdr:row>
      <xdr:rowOff>144780</xdr:rowOff>
    </xdr:from>
    <xdr:to>
      <xdr:col>32</xdr:col>
      <xdr:colOff>276225</xdr:colOff>
      <xdr:row>107</xdr:row>
      <xdr:rowOff>144780</xdr:rowOff>
    </xdr:to>
    <xdr:cxnSp macro="">
      <xdr:nvCxnSpPr>
        <xdr:cNvPr id="578" name="直線コネクタ 577"/>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116857</xdr:rowOff>
    </xdr:from>
    <xdr:ext cx="469744" cy="259045"/>
    <xdr:sp macro="" textlink="">
      <xdr:nvSpPr>
        <xdr:cNvPr id="579" name="【公民館】&#10;一人当たり面積最大値テキスト"/>
        <xdr:cNvSpPr txBox="1"/>
      </xdr:nvSpPr>
      <xdr:spPr>
        <a:xfrm>
          <a:off x="222504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170180</xdr:rowOff>
    </xdr:from>
    <xdr:to>
      <xdr:col>32</xdr:col>
      <xdr:colOff>276225</xdr:colOff>
      <xdr:row>99</xdr:row>
      <xdr:rowOff>170180</xdr:rowOff>
    </xdr:to>
    <xdr:cxnSp macro="">
      <xdr:nvCxnSpPr>
        <xdr:cNvPr id="580" name="直線コネクタ 579"/>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48277</xdr:rowOff>
    </xdr:from>
    <xdr:ext cx="469744" cy="259045"/>
    <xdr:sp macro="" textlink="">
      <xdr:nvSpPr>
        <xdr:cNvPr id="581" name="【公民館】&#10;一人当たり面積平均値テキスト"/>
        <xdr:cNvSpPr txBox="1"/>
      </xdr:nvSpPr>
      <xdr:spPr>
        <a:xfrm>
          <a:off x="222504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69850</xdr:rowOff>
    </xdr:from>
    <xdr:to>
      <xdr:col>32</xdr:col>
      <xdr:colOff>238125</xdr:colOff>
      <xdr:row>105</xdr:row>
      <xdr:rowOff>0</xdr:rowOff>
    </xdr:to>
    <xdr:sp macro="" textlink="">
      <xdr:nvSpPr>
        <xdr:cNvPr id="582" name="フローチャート : 判断 581"/>
        <xdr:cNvSpPr/>
      </xdr:nvSpPr>
      <xdr:spPr>
        <a:xfrm>
          <a:off x="22110700" y="1790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27939</xdr:rowOff>
    </xdr:from>
    <xdr:to>
      <xdr:col>31</xdr:col>
      <xdr:colOff>85725</xdr:colOff>
      <xdr:row>108</xdr:row>
      <xdr:rowOff>129539</xdr:rowOff>
    </xdr:to>
    <xdr:sp macro="" textlink="">
      <xdr:nvSpPr>
        <xdr:cNvPr id="583" name="フローチャート : 判断 582"/>
        <xdr:cNvSpPr/>
      </xdr:nvSpPr>
      <xdr:spPr>
        <a:xfrm>
          <a:off x="21272500" y="185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134620</xdr:rowOff>
    </xdr:from>
    <xdr:to>
      <xdr:col>31</xdr:col>
      <xdr:colOff>85725</xdr:colOff>
      <xdr:row>109</xdr:row>
      <xdr:rowOff>64770</xdr:rowOff>
    </xdr:to>
    <xdr:sp macro="" textlink="">
      <xdr:nvSpPr>
        <xdr:cNvPr id="589" name="円/楕円 588"/>
        <xdr:cNvSpPr/>
      </xdr:nvSpPr>
      <xdr:spPr>
        <a:xfrm>
          <a:off x="21272500" y="186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146066</xdr:rowOff>
    </xdr:from>
    <xdr:ext cx="469744" cy="259045"/>
    <xdr:sp macro="" textlink="">
      <xdr:nvSpPr>
        <xdr:cNvPr id="590" name="n_1aveValue【公民館】&#10;一人当たり面積"/>
        <xdr:cNvSpPr txBox="1"/>
      </xdr:nvSpPr>
      <xdr:spPr>
        <a:xfrm>
          <a:off x="21075727"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55897</xdr:rowOff>
    </xdr:from>
    <xdr:ext cx="469744" cy="259045"/>
    <xdr:sp macro="" textlink="">
      <xdr:nvSpPr>
        <xdr:cNvPr id="591" name="n_1mainValue【公民館】&#10;一人当たり面積"/>
        <xdr:cNvSpPr txBox="1"/>
      </xdr:nvSpPr>
      <xdr:spPr>
        <a:xfrm>
          <a:off x="21075727" y="187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類似団体と比較して、道路の有形固定資産減価償却率が特に高くなっている。今後、個別施設計画を策定する予定であり、同計画に基づいて整備を進めていく。</a:t>
          </a:r>
          <a:endParaRPr lang="ja-JP" altLang="ja-JP" sz="1400">
            <a:effectLst/>
          </a:endParaRPr>
        </a:p>
        <a:p>
          <a:r>
            <a:rPr kumimoji="1" lang="ja-JP" altLang="ja-JP" sz="1100">
              <a:solidFill>
                <a:schemeClr val="dk1"/>
              </a:solidFill>
              <a:effectLst/>
              <a:latin typeface="+mn-lt"/>
              <a:ea typeface="+mn-ea"/>
              <a:cs typeface="+mn-cs"/>
            </a:rPr>
            <a:t>　学校施設については、小学校・中学校が老朽化していたため、平成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年度にかけて小学校・中学校合同校舎を新しく建設したことにより、類似団体と比較して有形固定資産減価償却率が低くなっている。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40</xdr:row>
      <xdr:rowOff>152400</xdr:rowOff>
    </xdr:from>
    <xdr:to>
      <xdr:col>6</xdr:col>
      <xdr:colOff>510540</xdr:colOff>
      <xdr:row>41</xdr:row>
      <xdr:rowOff>60960</xdr:rowOff>
    </xdr:to>
    <xdr:cxnSp macro="">
      <xdr:nvCxnSpPr>
        <xdr:cNvPr id="57" name="直線コネクタ 56"/>
        <xdr:cNvCxnSpPr/>
      </xdr:nvCxnSpPr>
      <xdr:spPr>
        <a:xfrm flipV="1">
          <a:off x="4634865" y="7010400"/>
          <a:ext cx="0" cy="8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66057</xdr:rowOff>
    </xdr:from>
    <xdr:ext cx="405111" cy="259045"/>
    <xdr:sp macro="" textlink="">
      <xdr:nvSpPr>
        <xdr:cNvPr id="58" name="【図書館】&#10;有形固定資産減価償却率最小値テキスト"/>
        <xdr:cNvSpPr txBox="1"/>
      </xdr:nvSpPr>
      <xdr:spPr>
        <a:xfrm>
          <a:off x="47244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60960</xdr:rowOff>
    </xdr:from>
    <xdr:to>
      <xdr:col>6</xdr:col>
      <xdr:colOff>600075</xdr:colOff>
      <xdr:row>41</xdr:row>
      <xdr:rowOff>60960</xdr:rowOff>
    </xdr:to>
    <xdr:cxnSp macro="">
      <xdr:nvCxnSpPr>
        <xdr:cNvPr id="59" name="直線コネクタ 58"/>
        <xdr:cNvCxnSpPr/>
      </xdr:nvCxnSpPr>
      <xdr:spPr>
        <a:xfrm>
          <a:off x="4546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99077</xdr:rowOff>
    </xdr:from>
    <xdr:ext cx="405111" cy="259045"/>
    <xdr:sp macro="" textlink="">
      <xdr:nvSpPr>
        <xdr:cNvPr id="60" name="【図書館】&#10;有形固定資産減価償却率最大値テキスト"/>
        <xdr:cNvSpPr txBox="1"/>
      </xdr:nvSpPr>
      <xdr:spPr>
        <a:xfrm>
          <a:off x="47244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61" name="直線コネクタ 60"/>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110507</xdr:rowOff>
    </xdr:from>
    <xdr:ext cx="405111" cy="259045"/>
    <xdr:sp macro="" textlink="">
      <xdr:nvSpPr>
        <xdr:cNvPr id="62" name="【図書館】&#10;有形固定資産減価償却率平均値テキスト"/>
        <xdr:cNvSpPr txBox="1"/>
      </xdr:nvSpPr>
      <xdr:spPr>
        <a:xfrm>
          <a:off x="4724400" y="6968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132080</xdr:rowOff>
    </xdr:from>
    <xdr:to>
      <xdr:col>6</xdr:col>
      <xdr:colOff>561975</xdr:colOff>
      <xdr:row>41</xdr:row>
      <xdr:rowOff>62230</xdr:rowOff>
    </xdr:to>
    <xdr:sp macro="" textlink="">
      <xdr:nvSpPr>
        <xdr:cNvPr id="63" name="フローチャート : 判断 62"/>
        <xdr:cNvSpPr/>
      </xdr:nvSpPr>
      <xdr:spPr>
        <a:xfrm>
          <a:off x="4584700" y="699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82550</xdr:rowOff>
    </xdr:from>
    <xdr:to>
      <xdr:col>5</xdr:col>
      <xdr:colOff>409575</xdr:colOff>
      <xdr:row>37</xdr:row>
      <xdr:rowOff>12700</xdr:rowOff>
    </xdr:to>
    <xdr:sp macro="" textlink="">
      <xdr:nvSpPr>
        <xdr:cNvPr id="64" name="フローチャート : 判断 63"/>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3827</xdr:rowOff>
    </xdr:from>
    <xdr:ext cx="405111" cy="259045"/>
    <xdr:sp macro="" textlink="">
      <xdr:nvSpPr>
        <xdr:cNvPr id="65" name="n_1aveValue【図書館】&#10;有形固定資産減価償却率"/>
        <xdr:cNvSpPr txBox="1"/>
      </xdr:nvSpPr>
      <xdr:spPr>
        <a:xfrm>
          <a:off x="3582043"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67310</xdr:rowOff>
    </xdr:from>
    <xdr:to>
      <xdr:col>5</xdr:col>
      <xdr:colOff>409575</xdr:colOff>
      <xdr:row>32</xdr:row>
      <xdr:rowOff>168910</xdr:rowOff>
    </xdr:to>
    <xdr:sp macro="" textlink="">
      <xdr:nvSpPr>
        <xdr:cNvPr id="71" name="円/楕円 70"/>
        <xdr:cNvSpPr/>
      </xdr:nvSpPr>
      <xdr:spPr>
        <a:xfrm>
          <a:off x="3746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31</xdr:row>
      <xdr:rowOff>13987</xdr:rowOff>
    </xdr:from>
    <xdr:ext cx="405111" cy="259045"/>
    <xdr:sp macro="" textlink="">
      <xdr:nvSpPr>
        <xdr:cNvPr id="72" name="n_1mainValue【図書館】&#10;有形固定資産減価償却率"/>
        <xdr:cNvSpPr txBox="1"/>
      </xdr:nvSpPr>
      <xdr:spPr>
        <a:xfrm>
          <a:off x="3582043" y="53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80010</xdr:rowOff>
    </xdr:from>
    <xdr:to>
      <xdr:col>15</xdr:col>
      <xdr:colOff>180340</xdr:colOff>
      <xdr:row>36</xdr:row>
      <xdr:rowOff>121920</xdr:rowOff>
    </xdr:to>
    <xdr:cxnSp macro="">
      <xdr:nvCxnSpPr>
        <xdr:cNvPr id="97" name="直線コネクタ 96"/>
        <xdr:cNvCxnSpPr/>
      </xdr:nvCxnSpPr>
      <xdr:spPr>
        <a:xfrm flipV="1">
          <a:off x="10476865" y="5909310"/>
          <a:ext cx="0" cy="38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125747</xdr:rowOff>
    </xdr:from>
    <xdr:ext cx="469744" cy="259045"/>
    <xdr:sp macro="" textlink="">
      <xdr:nvSpPr>
        <xdr:cNvPr id="98" name="【図書館】&#10;一人当たり面積最小値テキスト"/>
        <xdr:cNvSpPr txBox="1"/>
      </xdr:nvSpPr>
      <xdr:spPr>
        <a:xfrm>
          <a:off x="10566400" y="629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0.448</a:t>
          </a:r>
          <a:endParaRPr kumimoji="1" lang="ja-JP" altLang="en-US" sz="1000" b="1">
            <a:latin typeface="ＭＳ Ｐゴシック"/>
          </a:endParaRPr>
        </a:p>
      </xdr:txBody>
    </xdr:sp>
    <xdr:clientData/>
  </xdr:oneCellAnchor>
  <xdr:twoCellAnchor>
    <xdr:from>
      <xdr:col>15</xdr:col>
      <xdr:colOff>92075</xdr:colOff>
      <xdr:row>36</xdr:row>
      <xdr:rowOff>121920</xdr:rowOff>
    </xdr:from>
    <xdr:to>
      <xdr:col>15</xdr:col>
      <xdr:colOff>269875</xdr:colOff>
      <xdr:row>36</xdr:row>
      <xdr:rowOff>121920</xdr:rowOff>
    </xdr:to>
    <xdr:cxnSp macro="">
      <xdr:nvCxnSpPr>
        <xdr:cNvPr id="99" name="直線コネクタ 98"/>
        <xdr:cNvCxnSpPr/>
      </xdr:nvCxnSpPr>
      <xdr:spPr>
        <a:xfrm>
          <a:off x="10388600" y="629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26687</xdr:rowOff>
    </xdr:from>
    <xdr:ext cx="469744" cy="259045"/>
    <xdr:sp macro="" textlink="">
      <xdr:nvSpPr>
        <xdr:cNvPr id="100" name="【図書館】&#10;一人当たり面積最大値テキスト"/>
        <xdr:cNvSpPr txBox="1"/>
      </xdr:nvSpPr>
      <xdr:spPr>
        <a:xfrm>
          <a:off x="105664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0.549</a:t>
          </a:r>
          <a:endParaRPr kumimoji="1" lang="ja-JP" altLang="en-US" sz="1000" b="1">
            <a:latin typeface="ＭＳ Ｐゴシック"/>
          </a:endParaRPr>
        </a:p>
      </xdr:txBody>
    </xdr:sp>
    <xdr:clientData/>
  </xdr:oneCellAnchor>
  <xdr:twoCellAnchor>
    <xdr:from>
      <xdr:col>15</xdr:col>
      <xdr:colOff>92075</xdr:colOff>
      <xdr:row>34</xdr:row>
      <xdr:rowOff>80010</xdr:rowOff>
    </xdr:from>
    <xdr:to>
      <xdr:col>15</xdr:col>
      <xdr:colOff>269875</xdr:colOff>
      <xdr:row>34</xdr:row>
      <xdr:rowOff>80010</xdr:rowOff>
    </xdr:to>
    <xdr:cxnSp macro="">
      <xdr:nvCxnSpPr>
        <xdr:cNvPr id="101" name="直線コネクタ 100"/>
        <xdr:cNvCxnSpPr/>
      </xdr:nvCxnSpPr>
      <xdr:spPr>
        <a:xfrm>
          <a:off x="10388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22877</xdr:rowOff>
    </xdr:from>
    <xdr:ext cx="469744" cy="259045"/>
    <xdr:sp macro="" textlink="">
      <xdr:nvSpPr>
        <xdr:cNvPr id="102" name="【図書館】&#10;一人当たり面積平均値テキスト"/>
        <xdr:cNvSpPr txBox="1"/>
      </xdr:nvSpPr>
      <xdr:spPr>
        <a:xfrm>
          <a:off x="10566400" y="602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44450</xdr:rowOff>
    </xdr:from>
    <xdr:to>
      <xdr:col>15</xdr:col>
      <xdr:colOff>231775</xdr:colOff>
      <xdr:row>35</xdr:row>
      <xdr:rowOff>146050</xdr:rowOff>
    </xdr:to>
    <xdr:sp macro="" textlink="">
      <xdr:nvSpPr>
        <xdr:cNvPr id="103" name="フローチャート : 判断 102"/>
        <xdr:cNvSpPr/>
      </xdr:nvSpPr>
      <xdr:spPr>
        <a:xfrm>
          <a:off x="104267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71120</xdr:rowOff>
    </xdr:from>
    <xdr:to>
      <xdr:col>14</xdr:col>
      <xdr:colOff>79375</xdr:colOff>
      <xdr:row>42</xdr:row>
      <xdr:rowOff>1270</xdr:rowOff>
    </xdr:to>
    <xdr:sp macro="" textlink="">
      <xdr:nvSpPr>
        <xdr:cNvPr id="104" name="フローチャート : 判断 103"/>
        <xdr:cNvSpPr/>
      </xdr:nvSpPr>
      <xdr:spPr>
        <a:xfrm>
          <a:off x="9588500" y="71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163847</xdr:rowOff>
    </xdr:from>
    <xdr:ext cx="469744" cy="259045"/>
    <xdr:sp macro="" textlink="">
      <xdr:nvSpPr>
        <xdr:cNvPr id="105" name="n_1aveValue【図書館】&#10;一人当たり面積"/>
        <xdr:cNvSpPr txBox="1"/>
      </xdr:nvSpPr>
      <xdr:spPr>
        <a:xfrm>
          <a:off x="93917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0.223</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78740</xdr:rowOff>
    </xdr:from>
    <xdr:to>
      <xdr:col>14</xdr:col>
      <xdr:colOff>79375</xdr:colOff>
      <xdr:row>40</xdr:row>
      <xdr:rowOff>8890</xdr:rowOff>
    </xdr:to>
    <xdr:sp macro="" textlink="">
      <xdr:nvSpPr>
        <xdr:cNvPr id="111" name="円/楕円 110"/>
        <xdr:cNvSpPr/>
      </xdr:nvSpPr>
      <xdr:spPr>
        <a:xfrm>
          <a:off x="958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25417</xdr:rowOff>
    </xdr:from>
    <xdr:ext cx="469744" cy="259045"/>
    <xdr:sp macro="" textlink="">
      <xdr:nvSpPr>
        <xdr:cNvPr id="112" name="n_1mainValue【図書館】&#10;一人当たり面積"/>
        <xdr:cNvSpPr txBox="1"/>
      </xdr:nvSpPr>
      <xdr:spPr>
        <a:xfrm>
          <a:off x="93917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135" name="直線コネクタ 134"/>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136"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137" name="直線コネクタ 136"/>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138"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139" name="直線コネクタ 138"/>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140"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141" name="フローチャート : 判断 140"/>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142" name="フローチャート : 判断 141"/>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14749</xdr:rowOff>
    </xdr:from>
    <xdr:ext cx="405111" cy="259045"/>
    <xdr:sp macro="" textlink="">
      <xdr:nvSpPr>
        <xdr:cNvPr id="143" name="n_1aveValue【体育館・プール】&#10;有形固定資産減価償却率"/>
        <xdr:cNvSpPr txBox="1"/>
      </xdr:nvSpPr>
      <xdr:spPr>
        <a:xfrm>
          <a:off x="3582043" y="1013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102362</xdr:rowOff>
    </xdr:from>
    <xdr:to>
      <xdr:col>5</xdr:col>
      <xdr:colOff>409575</xdr:colOff>
      <xdr:row>62</xdr:row>
      <xdr:rowOff>32512</xdr:rowOff>
    </xdr:to>
    <xdr:sp macro="" textlink="">
      <xdr:nvSpPr>
        <xdr:cNvPr id="149" name="円/楕円 148"/>
        <xdr:cNvSpPr/>
      </xdr:nvSpPr>
      <xdr:spPr>
        <a:xfrm>
          <a:off x="3746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23639</xdr:rowOff>
    </xdr:from>
    <xdr:ext cx="405111" cy="259045"/>
    <xdr:sp macro="" textlink="">
      <xdr:nvSpPr>
        <xdr:cNvPr id="150" name="n_1mainValue【体育館・プール】&#10;有形固定資産減価償却率"/>
        <xdr:cNvSpPr txBox="1"/>
      </xdr:nvSpPr>
      <xdr:spPr>
        <a:xfrm>
          <a:off x="3582043"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76" name="直線コネクタ 175"/>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77"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78" name="直線コネクタ 177"/>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79"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80" name="直線コネクタ 179"/>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81"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82" name="フローチャート : 判断 181"/>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83" name="フローチャート : 判断 182"/>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51398</xdr:rowOff>
    </xdr:from>
    <xdr:ext cx="469744" cy="259045"/>
    <xdr:sp macro="" textlink="">
      <xdr:nvSpPr>
        <xdr:cNvPr id="184" name="n_1aveValue【体育館・プール】&#10;一人当たり面積"/>
        <xdr:cNvSpPr txBox="1"/>
      </xdr:nvSpPr>
      <xdr:spPr>
        <a:xfrm>
          <a:off x="9391727" y="108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95177</xdr:rowOff>
    </xdr:from>
    <xdr:to>
      <xdr:col>14</xdr:col>
      <xdr:colOff>79375</xdr:colOff>
      <xdr:row>63</xdr:row>
      <xdr:rowOff>25327</xdr:rowOff>
    </xdr:to>
    <xdr:sp macro="" textlink="">
      <xdr:nvSpPr>
        <xdr:cNvPr id="190" name="円/楕円 189"/>
        <xdr:cNvSpPr/>
      </xdr:nvSpPr>
      <xdr:spPr>
        <a:xfrm>
          <a:off x="9588500" y="10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41854</xdr:rowOff>
    </xdr:from>
    <xdr:ext cx="469744" cy="259045"/>
    <xdr:sp macro="" textlink="">
      <xdr:nvSpPr>
        <xdr:cNvPr id="191" name="n_1mainValue【体育館・プール】&#10;一人当たり面積"/>
        <xdr:cNvSpPr txBox="1"/>
      </xdr:nvSpPr>
      <xdr:spPr>
        <a:xfrm>
          <a:off x="9391727" y="105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216" name="直線コネクタ 215"/>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217"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218" name="直線コネクタ 217"/>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9"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0" name="直線コネクタ 21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221"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222" name="フローチャート : 判断 221"/>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223" name="フローチャート : 判断 222"/>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224" name="n_1aveValue【福祉施設】&#10;有形固定資産減価償却率"/>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65405</xdr:rowOff>
    </xdr:from>
    <xdr:to>
      <xdr:col>5</xdr:col>
      <xdr:colOff>409575</xdr:colOff>
      <xdr:row>81</xdr:row>
      <xdr:rowOff>167005</xdr:rowOff>
    </xdr:to>
    <xdr:sp macro="" textlink="">
      <xdr:nvSpPr>
        <xdr:cNvPr id="230" name="円/楕円 229"/>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12082</xdr:rowOff>
    </xdr:from>
    <xdr:ext cx="405111" cy="259045"/>
    <xdr:sp macro="" textlink="">
      <xdr:nvSpPr>
        <xdr:cNvPr id="231" name="n_1mainValue【福祉施設】&#10;有形固定資産減価償却率"/>
        <xdr:cNvSpPr txBox="1"/>
      </xdr:nvSpPr>
      <xdr:spPr>
        <a:xfrm>
          <a:off x="3582043"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2" name="テキスト ボックス 24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256" name="直線コネクタ 255"/>
        <xdr:cNvCxnSpPr/>
      </xdr:nvCxnSpPr>
      <xdr:spPr>
        <a:xfrm flipV="1">
          <a:off x="10476865" y="13415011"/>
          <a:ext cx="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257" name="【福祉施設】&#10;一人当たり面積最小値テキスト"/>
        <xdr:cNvSpPr txBox="1"/>
      </xdr:nvSpPr>
      <xdr:spPr>
        <a:xfrm>
          <a:off x="105664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258" name="直線コネクタ 257"/>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259" name="【福祉施設】&#10;一人当たり面積最大値テキスト"/>
        <xdr:cNvSpPr txBox="1"/>
      </xdr:nvSpPr>
      <xdr:spPr>
        <a:xfrm>
          <a:off x="10566400" y="1319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260" name="直線コネクタ 259"/>
        <xdr:cNvCxnSpPr/>
      </xdr:nvCxnSpPr>
      <xdr:spPr>
        <a:xfrm>
          <a:off x="10388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261" name="【福祉施設】&#10;一人当たり面積平均値テキスト"/>
        <xdr:cNvSpPr txBox="1"/>
      </xdr:nvSpPr>
      <xdr:spPr>
        <a:xfrm>
          <a:off x="10566400" y="141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262" name="フローチャート : 判断 261"/>
        <xdr:cNvSpPr/>
      </xdr:nvSpPr>
      <xdr:spPr>
        <a:xfrm>
          <a:off x="10426700" y="141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263" name="フローチャート : 判断 262"/>
        <xdr:cNvSpPr/>
      </xdr:nvSpPr>
      <xdr:spPr>
        <a:xfrm>
          <a:off x="9588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137431</xdr:rowOff>
    </xdr:from>
    <xdr:ext cx="469744" cy="259045"/>
    <xdr:sp macro="" textlink="">
      <xdr:nvSpPr>
        <xdr:cNvPr id="264" name="n_1aveValue【福祉施設】&#10;一人当たり面積"/>
        <xdr:cNvSpPr txBox="1"/>
      </xdr:nvSpPr>
      <xdr:spPr>
        <a:xfrm>
          <a:off x="93917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40639</xdr:rowOff>
    </xdr:from>
    <xdr:to>
      <xdr:col>14</xdr:col>
      <xdr:colOff>79375</xdr:colOff>
      <xdr:row>85</xdr:row>
      <xdr:rowOff>142239</xdr:rowOff>
    </xdr:to>
    <xdr:sp macro="" textlink="">
      <xdr:nvSpPr>
        <xdr:cNvPr id="270" name="円/楕円 269"/>
        <xdr:cNvSpPr/>
      </xdr:nvSpPr>
      <xdr:spPr>
        <a:xfrm>
          <a:off x="9588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133366</xdr:rowOff>
    </xdr:from>
    <xdr:ext cx="469744" cy="259045"/>
    <xdr:sp macro="" textlink="">
      <xdr:nvSpPr>
        <xdr:cNvPr id="271" name="n_1mainValue【福祉施設】&#10;一人当たり面積"/>
        <xdr:cNvSpPr txBox="1"/>
      </xdr:nvSpPr>
      <xdr:spPr>
        <a:xfrm>
          <a:off x="93917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8" name="テキスト ボックス 2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9" name="直線コネクタ 29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00" name="テキスト ボックス 29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01" name="直線コネクタ 30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02" name="テキスト ボックス 30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3" name="直線コネクタ 30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4" name="テキスト ボックス 30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5" name="直線コネクタ 30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6" name="テキスト ボックス 30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8" name="テキスト ボックス 3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41</xdr:row>
      <xdr:rowOff>151638</xdr:rowOff>
    </xdr:to>
    <xdr:cxnSp macro="">
      <xdr:nvCxnSpPr>
        <xdr:cNvPr id="310" name="直線コネクタ 309"/>
        <xdr:cNvCxnSpPr/>
      </xdr:nvCxnSpPr>
      <xdr:spPr>
        <a:xfrm flipV="1">
          <a:off x="16318864" y="594664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155465</xdr:rowOff>
    </xdr:from>
    <xdr:ext cx="405111" cy="259045"/>
    <xdr:sp macro="" textlink="">
      <xdr:nvSpPr>
        <xdr:cNvPr id="311" name="【一般廃棄物処理施設】&#10;有形固定資産減価償却率最小値テキスト"/>
        <xdr:cNvSpPr txBox="1"/>
      </xdr:nvSpPr>
      <xdr:spPr>
        <a:xfrm>
          <a:off x="16408400" y="71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41</xdr:row>
      <xdr:rowOff>151638</xdr:rowOff>
    </xdr:from>
    <xdr:to>
      <xdr:col>23</xdr:col>
      <xdr:colOff>606425</xdr:colOff>
      <xdr:row>41</xdr:row>
      <xdr:rowOff>151638</xdr:rowOff>
    </xdr:to>
    <xdr:cxnSp macro="">
      <xdr:nvCxnSpPr>
        <xdr:cNvPr id="312" name="直線コネクタ 311"/>
        <xdr:cNvCxnSpPr/>
      </xdr:nvCxnSpPr>
      <xdr:spPr>
        <a:xfrm>
          <a:off x="16230600" y="718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313"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314" name="直線コネクタ 313"/>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44975</xdr:rowOff>
    </xdr:from>
    <xdr:ext cx="405111" cy="259045"/>
    <xdr:sp macro="" textlink="">
      <xdr:nvSpPr>
        <xdr:cNvPr id="315" name="【一般廃棄物処理施設】&#10;有形固定資産減価償却率平均値テキスト"/>
        <xdr:cNvSpPr txBox="1"/>
      </xdr:nvSpPr>
      <xdr:spPr>
        <a:xfrm>
          <a:off x="16408400" y="65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66548</xdr:rowOff>
    </xdr:from>
    <xdr:to>
      <xdr:col>23</xdr:col>
      <xdr:colOff>568325</xdr:colOff>
      <xdr:row>38</xdr:row>
      <xdr:rowOff>168148</xdr:rowOff>
    </xdr:to>
    <xdr:sp macro="" textlink="">
      <xdr:nvSpPr>
        <xdr:cNvPr id="316" name="フローチャート : 判断 315"/>
        <xdr:cNvSpPr/>
      </xdr:nvSpPr>
      <xdr:spPr>
        <a:xfrm>
          <a:off x="162687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27686</xdr:rowOff>
    </xdr:from>
    <xdr:to>
      <xdr:col>22</xdr:col>
      <xdr:colOff>415925</xdr:colOff>
      <xdr:row>39</xdr:row>
      <xdr:rowOff>129286</xdr:rowOff>
    </xdr:to>
    <xdr:sp macro="" textlink="">
      <xdr:nvSpPr>
        <xdr:cNvPr id="317" name="フローチャート : 判断 316"/>
        <xdr:cNvSpPr/>
      </xdr:nvSpPr>
      <xdr:spPr>
        <a:xfrm>
          <a:off x="15430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120413</xdr:rowOff>
    </xdr:from>
    <xdr:ext cx="405111" cy="259045"/>
    <xdr:sp macro="" textlink="">
      <xdr:nvSpPr>
        <xdr:cNvPr id="318" name="n_1aveValue【一般廃棄物処理施設】&#10;有形固定資産減価償却率"/>
        <xdr:cNvSpPr txBox="1"/>
      </xdr:nvSpPr>
      <xdr:spPr>
        <a:xfrm>
          <a:off x="15266043"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9" name="テキスト ボックス 3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0" name="テキスト ボックス 3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1" name="テキスト ボックス 3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2" name="テキスト ボックス 3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3" name="テキスト ボックス 3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9398</xdr:rowOff>
    </xdr:from>
    <xdr:to>
      <xdr:col>22</xdr:col>
      <xdr:colOff>415925</xdr:colOff>
      <xdr:row>33</xdr:row>
      <xdr:rowOff>110998</xdr:rowOff>
    </xdr:to>
    <xdr:sp macro="" textlink="">
      <xdr:nvSpPr>
        <xdr:cNvPr id="324" name="円/楕円 323"/>
        <xdr:cNvSpPr/>
      </xdr:nvSpPr>
      <xdr:spPr>
        <a:xfrm>
          <a:off x="15430500" y="56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127525</xdr:rowOff>
    </xdr:from>
    <xdr:ext cx="405111" cy="259045"/>
    <xdr:sp macro="" textlink="">
      <xdr:nvSpPr>
        <xdr:cNvPr id="325" name="n_1mainValue【一般廃棄物処理施設】&#10;有形固定資産減価償却率"/>
        <xdr:cNvSpPr txBox="1"/>
      </xdr:nvSpPr>
      <xdr:spPr>
        <a:xfrm>
          <a:off x="15266043" y="544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7" name="テキスト ボックス 3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9" name="テキスト ボックス 3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1" name="テキスト ボックス 3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3" name="テキスト ボックス 3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5" name="テキスト ボックス 3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347" name="直線コネクタ 346"/>
        <xdr:cNvCxnSpPr/>
      </xdr:nvCxnSpPr>
      <xdr:spPr>
        <a:xfrm flipV="1">
          <a:off x="22160864" y="5838374"/>
          <a:ext cx="0" cy="1284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348" name="【一般廃棄物処理施設】&#10;一人当たり有形固定資産（償却資産）額最小値テキスト"/>
        <xdr:cNvSpPr txBox="1"/>
      </xdr:nvSpPr>
      <xdr:spPr>
        <a:xfrm>
          <a:off x="22250400" y="712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349" name="直線コネクタ 348"/>
        <xdr:cNvCxnSpPr/>
      </xdr:nvCxnSpPr>
      <xdr:spPr>
        <a:xfrm>
          <a:off x="22072600" y="7122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350" name="【一般廃棄物処理施設】&#10;一人当たり有形固定資産（償却資産）額最大値テキスト"/>
        <xdr:cNvSpPr txBox="1"/>
      </xdr:nvSpPr>
      <xdr:spPr>
        <a:xfrm>
          <a:off x="22250400" y="561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351" name="直線コネクタ 350"/>
        <xdr:cNvCxnSpPr/>
      </xdr:nvCxnSpPr>
      <xdr:spPr>
        <a:xfrm>
          <a:off x="22072600" y="58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352" name="【一般廃棄物処理施設】&#10;一人当たり有形固定資産（償却資産）額平均値テキスト"/>
        <xdr:cNvSpPr txBox="1"/>
      </xdr:nvSpPr>
      <xdr:spPr>
        <a:xfrm>
          <a:off x="22250400" y="666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353" name="フローチャート : 判断 352"/>
        <xdr:cNvSpPr/>
      </xdr:nvSpPr>
      <xdr:spPr>
        <a:xfrm>
          <a:off x="22110700" y="6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354" name="フローチャート : 判断 353"/>
        <xdr:cNvSpPr/>
      </xdr:nvSpPr>
      <xdr:spPr>
        <a:xfrm>
          <a:off x="21272500" y="62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355" name="n_1aveValue【一般廃棄物処理施設】&#10;一人当たり有形固定資産（償却資産）額"/>
        <xdr:cNvSpPr txBox="1"/>
      </xdr:nvSpPr>
      <xdr:spPr>
        <a:xfrm>
          <a:off x="21011094" y="606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135398</xdr:rowOff>
    </xdr:from>
    <xdr:to>
      <xdr:col>31</xdr:col>
      <xdr:colOff>85725</xdr:colOff>
      <xdr:row>39</xdr:row>
      <xdr:rowOff>65548</xdr:rowOff>
    </xdr:to>
    <xdr:sp macro="" textlink="">
      <xdr:nvSpPr>
        <xdr:cNvPr id="361" name="円/楕円 360"/>
        <xdr:cNvSpPr/>
      </xdr:nvSpPr>
      <xdr:spPr>
        <a:xfrm>
          <a:off x="21272500" y="665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56675</xdr:rowOff>
    </xdr:from>
    <xdr:ext cx="599010" cy="259045"/>
    <xdr:sp macro="" textlink="">
      <xdr:nvSpPr>
        <xdr:cNvPr id="362" name="n_1mainValue【一般廃棄物処理施設】&#10;一人当たり有形固定資産（償却資産）額"/>
        <xdr:cNvSpPr txBox="1"/>
      </xdr:nvSpPr>
      <xdr:spPr>
        <a:xfrm>
          <a:off x="21011094" y="674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8" name="正方形/長方形 37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9" name="正方形/長方形 3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0" name="正方形/長方形 3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1" name="正方形/長方形 3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2" name="正方形/長方形 3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3" name="正方形/長方形 3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4" name="正方形/長方形 3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5" name="正方形/長方形 3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6" name="正方形/長方形 3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7" name="テキスト ボックス 3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8" name="直線コネクタ 3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9" name="直線コネクタ 3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90" name="テキスト ボックス 3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91" name="直線コネクタ 3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92" name="テキスト ボックス 3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93" name="直線コネクタ 3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94" name="テキスト ボックス 3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95" name="直線コネクタ 3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6" name="テキスト ボックス 3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7" name="直線コネクタ 3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8" name="テキスト ボックス 3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9" name="直線コネクタ 3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00" name="テキスト ボックス 3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1" name="直線コネクタ 4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2" name="テキスト ボックス 4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404" name="直線コネクタ 403"/>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405"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406" name="直線コネクタ 405"/>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407"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408" name="直線コネクタ 407"/>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409"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410" name="フローチャート : 判断 409"/>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411" name="フローチャート : 判断 410"/>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44104</xdr:rowOff>
    </xdr:from>
    <xdr:ext cx="405111" cy="259045"/>
    <xdr:sp macro="" textlink="">
      <xdr:nvSpPr>
        <xdr:cNvPr id="412" name="n_1aveValue【消防施設】&#10;有形固定資産減価償却率"/>
        <xdr:cNvSpPr txBox="1"/>
      </xdr:nvSpPr>
      <xdr:spPr>
        <a:xfrm>
          <a:off x="15266043"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3" name="テキスト ボックス 4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4" name="テキスト ボックス 4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5" name="テキスト ボックス 4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6" name="テキスト ボックス 4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7" name="テキスト ボックス 4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168548</xdr:rowOff>
    </xdr:from>
    <xdr:to>
      <xdr:col>22</xdr:col>
      <xdr:colOff>415925</xdr:colOff>
      <xdr:row>79</xdr:row>
      <xdr:rowOff>98698</xdr:rowOff>
    </xdr:to>
    <xdr:sp macro="" textlink="">
      <xdr:nvSpPr>
        <xdr:cNvPr id="418" name="円/楕円 417"/>
        <xdr:cNvSpPr/>
      </xdr:nvSpPr>
      <xdr:spPr>
        <a:xfrm>
          <a:off x="15430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115225</xdr:rowOff>
    </xdr:from>
    <xdr:ext cx="405111" cy="259045"/>
    <xdr:sp macro="" textlink="">
      <xdr:nvSpPr>
        <xdr:cNvPr id="419" name="n_1mainValue【消防施設】&#10;有形固定資産減価償却率"/>
        <xdr:cNvSpPr txBox="1"/>
      </xdr:nvSpPr>
      <xdr:spPr>
        <a:xfrm>
          <a:off x="15266043"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0" name="正方形/長方形 4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1" name="正方形/長方形 4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2" name="正方形/長方形 4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3" name="正方形/長方形 4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4" name="正方形/長方形 4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5" name="正方形/長方形 4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6" name="正方形/長方形 4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7" name="正方形/長方形 4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8" name="テキスト ボックス 4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9" name="直線コネクタ 4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0" name="直線コネクタ 4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1" name="テキスト ボックス 4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2" name="直線コネクタ 4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3" name="テキスト ボックス 4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4" name="直線コネクタ 4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5" name="テキスト ボックス 4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6" name="直線コネクタ 4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7" name="テキスト ボックス 4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8" name="直線コネクタ 4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9" name="テキスト ボックス 4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0" name="直線コネクタ 4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1" name="テキスト ボックス 4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443" name="直線コネクタ 442"/>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444"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445" name="直線コネクタ 444"/>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446"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447" name="直線コネクタ 446"/>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448"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449" name="フローチャート : 判断 448"/>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450" name="フローチャート : 判断 449"/>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451"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33020</xdr:rowOff>
    </xdr:from>
    <xdr:to>
      <xdr:col>31</xdr:col>
      <xdr:colOff>85725</xdr:colOff>
      <xdr:row>81</xdr:row>
      <xdr:rowOff>134620</xdr:rowOff>
    </xdr:to>
    <xdr:sp macro="" textlink="">
      <xdr:nvSpPr>
        <xdr:cNvPr id="457" name="円/楕円 456"/>
        <xdr:cNvSpPr/>
      </xdr:nvSpPr>
      <xdr:spPr>
        <a:xfrm>
          <a:off x="2127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125747</xdr:rowOff>
    </xdr:from>
    <xdr:ext cx="469744" cy="259045"/>
    <xdr:sp macro="" textlink="">
      <xdr:nvSpPr>
        <xdr:cNvPr id="458" name="n_1mainValue【消防施設】&#10;一人当たり面積"/>
        <xdr:cNvSpPr txBox="1"/>
      </xdr:nvSpPr>
      <xdr:spPr>
        <a:xfrm>
          <a:off x="21075727" y="1401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9" name="テキスト ボックス 4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0" name="直線コネクタ 4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1" name="テキスト ボックス 4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2" name="直線コネクタ 4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3" name="テキスト ボックス 4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4" name="直線コネクタ 4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5" name="テキスト ボックス 4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6" name="直線コネクタ 4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7" name="テキスト ボックス 4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8" name="直線コネクタ 4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9" name="テキスト ボックス 4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83" name="直線コネクタ 482"/>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84"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85" name="直線コネクタ 48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86"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87" name="直線コネクタ 486"/>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88"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89" name="フローチャート : 判断 488"/>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90" name="フローチャート : 判断 489"/>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491"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154939</xdr:rowOff>
    </xdr:from>
    <xdr:to>
      <xdr:col>22</xdr:col>
      <xdr:colOff>415925</xdr:colOff>
      <xdr:row>104</xdr:row>
      <xdr:rowOff>85089</xdr:rowOff>
    </xdr:to>
    <xdr:sp macro="" textlink="">
      <xdr:nvSpPr>
        <xdr:cNvPr id="497" name="円/楕円 496"/>
        <xdr:cNvSpPr/>
      </xdr:nvSpPr>
      <xdr:spPr>
        <a:xfrm>
          <a:off x="15430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101616</xdr:rowOff>
    </xdr:from>
    <xdr:ext cx="405111" cy="259045"/>
    <xdr:sp macro="" textlink="">
      <xdr:nvSpPr>
        <xdr:cNvPr id="498" name="n_1mainValue【庁舎】&#10;有形固定資産減価償却率"/>
        <xdr:cNvSpPr txBox="1"/>
      </xdr:nvSpPr>
      <xdr:spPr>
        <a:xfrm>
          <a:off x="15266043"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9" name="直線コネクタ 5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10" name="テキスト ボックス 5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11" name="直線コネクタ 5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2" name="テキスト ボックス 5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3" name="直線コネクタ 5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4" name="テキスト ボックス 5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5" name="直線コネクタ 5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6" name="テキスト ボックス 5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520" name="直線コネクタ 519"/>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521"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522" name="直線コネクタ 521"/>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523"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524" name="直線コネクタ 523"/>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525"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526" name="フローチャート : 判断 525"/>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527" name="フローチャート : 判断 526"/>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528"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68835</xdr:rowOff>
    </xdr:from>
    <xdr:to>
      <xdr:col>31</xdr:col>
      <xdr:colOff>85725</xdr:colOff>
      <xdr:row>105</xdr:row>
      <xdr:rowOff>170435</xdr:rowOff>
    </xdr:to>
    <xdr:sp macro="" textlink="">
      <xdr:nvSpPr>
        <xdr:cNvPr id="534" name="円/楕円 533"/>
        <xdr:cNvSpPr/>
      </xdr:nvSpPr>
      <xdr:spPr>
        <a:xfrm>
          <a:off x="21272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15512</xdr:rowOff>
    </xdr:from>
    <xdr:ext cx="469744" cy="259045"/>
    <xdr:sp macro="" textlink="">
      <xdr:nvSpPr>
        <xdr:cNvPr id="535" name="n_1mainValue【庁舎】&#10;一人当たり面積"/>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ほとんどの施設において、類似団体と比較して有形固定資産減価償却率が高くなっている。今後、個別施設計画を策定する予定であり、同計画に基づいて老朽化対策に取り組んでいく。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就業者の高齢化と後継者不足に伴う就業者数の減少が続いている。また離島という地理的要因により企業の誘致は困難であり、財政基盤は弱く、類似団体を下回っている。</a:t>
          </a:r>
          <a:endParaRPr lang="ja-JP" altLang="ja-JP" sz="1200">
            <a:effectLst/>
          </a:endParaRPr>
        </a:p>
        <a:p>
          <a:pPr rtl="0"/>
          <a:r>
            <a:rPr lang="ja-JP" altLang="ja-JP" sz="1200" b="0" i="0" baseline="0">
              <a:solidFill>
                <a:schemeClr val="dk1"/>
              </a:solidFill>
              <a:effectLst/>
              <a:latin typeface="+mn-lt"/>
              <a:ea typeface="+mn-ea"/>
              <a:cs typeface="+mn-cs"/>
            </a:rPr>
            <a:t>　今後は、基幹産業である農漁業とそれを支える商工業の振興策を継続し</a:t>
          </a:r>
          <a:r>
            <a:rPr lang="ja-JP" altLang="en-US" sz="1200" b="0" i="0" baseline="0">
              <a:solidFill>
                <a:schemeClr val="dk1"/>
              </a:solidFill>
              <a:effectLst/>
              <a:latin typeface="+mn-lt"/>
              <a:ea typeface="+mn-ea"/>
              <a:cs typeface="+mn-cs"/>
            </a:rPr>
            <a:t>つつ</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起業支援策の拡充を図り、</a:t>
          </a:r>
          <a:r>
            <a:rPr lang="ja-JP" altLang="ja-JP" sz="1200" b="0" i="0" baseline="0">
              <a:solidFill>
                <a:schemeClr val="dk1"/>
              </a:solidFill>
              <a:effectLst/>
              <a:latin typeface="+mn-lt"/>
              <a:ea typeface="+mn-ea"/>
              <a:cs typeface="+mn-cs"/>
            </a:rPr>
            <a:t>就業者の確保と育成</a:t>
          </a:r>
          <a:r>
            <a:rPr lang="ja-JP" altLang="en-US" sz="1200" b="0" i="0" baseline="0">
              <a:solidFill>
                <a:schemeClr val="dk1"/>
              </a:solidFill>
              <a:effectLst/>
              <a:latin typeface="+mn-lt"/>
              <a:ea typeface="+mn-ea"/>
              <a:cs typeface="+mn-cs"/>
            </a:rPr>
            <a:t>を進める</a:t>
          </a:r>
          <a:r>
            <a:rPr lang="ja-JP" altLang="ja-JP" sz="1200" b="0" i="0" baseline="0">
              <a:solidFill>
                <a:schemeClr val="dk1"/>
              </a:solidFill>
              <a:effectLst/>
              <a:latin typeface="+mn-lt"/>
              <a:ea typeface="+mn-ea"/>
              <a:cs typeface="+mn-cs"/>
            </a:rPr>
            <a:t>。また、町の強みを生かした６次産業化、観光業等を推進し、外貨獲得による税収増に繋げるなど、財政の基盤づくりに努める。</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68580</xdr:rowOff>
    </xdr:from>
    <xdr:to>
      <xdr:col>7</xdr:col>
      <xdr:colOff>152400</xdr:colOff>
      <xdr:row>44</xdr:row>
      <xdr:rowOff>68580</xdr:rowOff>
    </xdr:to>
    <xdr:cxnSp macro="">
      <xdr:nvCxnSpPr>
        <xdr:cNvPr id="65" name="直線コネクタ 64"/>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68580</xdr:rowOff>
    </xdr:from>
    <xdr:to>
      <xdr:col>6</xdr:col>
      <xdr:colOff>0</xdr:colOff>
      <xdr:row>44</xdr:row>
      <xdr:rowOff>68580</xdr:rowOff>
    </xdr:to>
    <xdr:cxnSp macro="">
      <xdr:nvCxnSpPr>
        <xdr:cNvPr id="68" name="直線コネクタ 67"/>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68580</xdr:rowOff>
    </xdr:from>
    <xdr:to>
      <xdr:col>4</xdr:col>
      <xdr:colOff>482600</xdr:colOff>
      <xdr:row>44</xdr:row>
      <xdr:rowOff>68580</xdr:rowOff>
    </xdr:to>
    <xdr:cxnSp macro="">
      <xdr:nvCxnSpPr>
        <xdr:cNvPr id="71" name="直線コネクタ 70"/>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68580</xdr:rowOff>
    </xdr:from>
    <xdr:to>
      <xdr:col>3</xdr:col>
      <xdr:colOff>279400</xdr:colOff>
      <xdr:row>44</xdr:row>
      <xdr:rowOff>78232</xdr:rowOff>
    </xdr:to>
    <xdr:cxnSp macro="">
      <xdr:nvCxnSpPr>
        <xdr:cNvPr id="74" name="直線コネクタ 73"/>
        <xdr:cNvCxnSpPr/>
      </xdr:nvCxnSpPr>
      <xdr:spPr>
        <a:xfrm flipV="1">
          <a:off x="1447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84" name="円/楕円 83"/>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85107</xdr:rowOff>
    </xdr:from>
    <xdr:ext cx="762000" cy="259045"/>
    <xdr:sp macro="" textlink="">
      <xdr:nvSpPr>
        <xdr:cNvPr id="85"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17780</xdr:rowOff>
    </xdr:from>
    <xdr:to>
      <xdr:col>6</xdr:col>
      <xdr:colOff>50800</xdr:colOff>
      <xdr:row>44</xdr:row>
      <xdr:rowOff>119380</xdr:rowOff>
    </xdr:to>
    <xdr:sp macro="" textlink="">
      <xdr:nvSpPr>
        <xdr:cNvPr id="86" name="円/楕円 85"/>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104157</xdr:rowOff>
    </xdr:from>
    <xdr:ext cx="736600" cy="259045"/>
    <xdr:sp macro="" textlink="">
      <xdr:nvSpPr>
        <xdr:cNvPr id="87" name="テキスト ボックス 86"/>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17780</xdr:rowOff>
    </xdr:from>
    <xdr:to>
      <xdr:col>4</xdr:col>
      <xdr:colOff>533400</xdr:colOff>
      <xdr:row>44</xdr:row>
      <xdr:rowOff>119380</xdr:rowOff>
    </xdr:to>
    <xdr:sp macro="" textlink="">
      <xdr:nvSpPr>
        <xdr:cNvPr id="88" name="円/楕円 87"/>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104157</xdr:rowOff>
    </xdr:from>
    <xdr:ext cx="762000" cy="259045"/>
    <xdr:sp macro="" textlink="">
      <xdr:nvSpPr>
        <xdr:cNvPr id="89" name="テキスト ボックス 88"/>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17780</xdr:rowOff>
    </xdr:from>
    <xdr:to>
      <xdr:col>3</xdr:col>
      <xdr:colOff>330200</xdr:colOff>
      <xdr:row>44</xdr:row>
      <xdr:rowOff>119380</xdr:rowOff>
    </xdr:to>
    <xdr:sp macro="" textlink="">
      <xdr:nvSpPr>
        <xdr:cNvPr id="90" name="円/楕円 89"/>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104157</xdr:rowOff>
    </xdr:from>
    <xdr:ext cx="762000" cy="259045"/>
    <xdr:sp macro="" textlink="">
      <xdr:nvSpPr>
        <xdr:cNvPr id="91" name="テキスト ボックス 90"/>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27432</xdr:rowOff>
    </xdr:from>
    <xdr:to>
      <xdr:col>2</xdr:col>
      <xdr:colOff>127000</xdr:colOff>
      <xdr:row>44</xdr:row>
      <xdr:rowOff>129032</xdr:rowOff>
    </xdr:to>
    <xdr:sp macro="" textlink="">
      <xdr:nvSpPr>
        <xdr:cNvPr id="92" name="円/楕円 91"/>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113809</xdr:rowOff>
    </xdr:from>
    <xdr:ext cx="762000" cy="259045"/>
    <xdr:sp macro="" textlink="">
      <xdr:nvSpPr>
        <xdr:cNvPr id="93" name="テキスト ボックス 92"/>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前年度から２．８％増加し、７７．８％となったものの、類似団体平均を下回っている。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増加の主な要因は、</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下水道事業特別会計で</a:t>
          </a:r>
          <a:r>
            <a:rPr kumimoji="1" lang="ja-JP" altLang="ja-JP" sz="1200">
              <a:solidFill>
                <a:schemeClr val="dk1"/>
              </a:solidFill>
              <a:effectLst/>
              <a:latin typeface="+mn-lt"/>
              <a:ea typeface="+mn-ea"/>
              <a:cs typeface="+mn-cs"/>
            </a:rPr>
            <a:t>ストックマネジメント作成経費が</a:t>
          </a:r>
          <a:r>
            <a:rPr kumimoji="1" lang="ja-JP" altLang="en-US" sz="1200">
              <a:solidFill>
                <a:schemeClr val="dk1"/>
              </a:solidFill>
              <a:effectLst/>
              <a:latin typeface="+mn-lt"/>
              <a:ea typeface="+mn-ea"/>
              <a:cs typeface="+mn-cs"/>
            </a:rPr>
            <a:t>生じたことによる繰出金の増によるものである。</a:t>
          </a:r>
          <a:r>
            <a:rPr kumimoji="1" lang="en-US" altLang="ja-JP" sz="1200">
              <a:solidFill>
                <a:schemeClr val="dk1"/>
              </a:solidFill>
              <a:effectLst/>
              <a:latin typeface="+mn-lt"/>
              <a:ea typeface="+mn-ea"/>
              <a:cs typeface="+mn-cs"/>
            </a:rPr>
            <a:t>	</a:t>
          </a:r>
          <a:endParaRPr lang="ja-JP" altLang="ja-JP" sz="1200">
            <a:effectLst/>
          </a:endParaRPr>
        </a:p>
        <a:p>
          <a:r>
            <a:rPr kumimoji="1" lang="ja-JP" altLang="ja-JP" sz="1200">
              <a:solidFill>
                <a:schemeClr val="dk1"/>
              </a:solidFill>
              <a:effectLst/>
              <a:latin typeface="+mn-lt"/>
              <a:ea typeface="+mn-ea"/>
              <a:cs typeface="+mn-cs"/>
            </a:rPr>
            <a:t>　今後は、２４年度に完成した小値賀小中学校校舎建設事業を始めとした大型事業に係る起債の元金償還が開始することから、悪化することが見込まれるため、経常経費の削減に努める。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165100</xdr:rowOff>
    </xdr:from>
    <xdr:to>
      <xdr:col>7</xdr:col>
      <xdr:colOff>152400</xdr:colOff>
      <xdr:row>63</xdr:row>
      <xdr:rowOff>90170</xdr:rowOff>
    </xdr:to>
    <xdr:cxnSp macro="">
      <xdr:nvCxnSpPr>
        <xdr:cNvPr id="130" name="直線コネクタ 129"/>
        <xdr:cNvCxnSpPr/>
      </xdr:nvCxnSpPr>
      <xdr:spPr>
        <a:xfrm>
          <a:off x="4114800" y="107950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63</xdr:row>
      <xdr:rowOff>134983</xdr:rowOff>
    </xdr:to>
    <xdr:cxnSp macro="">
      <xdr:nvCxnSpPr>
        <xdr:cNvPr id="133" name="直線コネクタ 132"/>
        <xdr:cNvCxnSpPr/>
      </xdr:nvCxnSpPr>
      <xdr:spPr>
        <a:xfrm flipV="1">
          <a:off x="3225800" y="10795000"/>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xdr:cNvSpPr txBox="1"/>
      </xdr:nvSpPr>
      <xdr:spPr>
        <a:xfrm>
          <a:off x="3733800" y="1098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86723</xdr:rowOff>
    </xdr:from>
    <xdr:to>
      <xdr:col>4</xdr:col>
      <xdr:colOff>482600</xdr:colOff>
      <xdr:row>63</xdr:row>
      <xdr:rowOff>134983</xdr:rowOff>
    </xdr:to>
    <xdr:cxnSp macro="">
      <xdr:nvCxnSpPr>
        <xdr:cNvPr id="136" name="直線コネクタ 135"/>
        <xdr:cNvCxnSpPr/>
      </xdr:nvCxnSpPr>
      <xdr:spPr>
        <a:xfrm>
          <a:off x="2336800" y="108880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95630</xdr:rowOff>
    </xdr:from>
    <xdr:ext cx="762000" cy="259045"/>
    <xdr:sp macro="" textlink="">
      <xdr:nvSpPr>
        <xdr:cNvPr id="138" name="テキスト ボックス 137"/>
        <xdr:cNvSpPr txBox="1"/>
      </xdr:nvSpPr>
      <xdr:spPr>
        <a:xfrm>
          <a:off x="2844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86723</xdr:rowOff>
    </xdr:from>
    <xdr:to>
      <xdr:col>3</xdr:col>
      <xdr:colOff>279400</xdr:colOff>
      <xdr:row>64</xdr:row>
      <xdr:rowOff>84183</xdr:rowOff>
    </xdr:to>
    <xdr:cxnSp macro="">
      <xdr:nvCxnSpPr>
        <xdr:cNvPr id="139" name="直線コネクタ 138"/>
        <xdr:cNvCxnSpPr/>
      </xdr:nvCxnSpPr>
      <xdr:spPr>
        <a:xfrm flipV="1">
          <a:off x="1447800" y="1088807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xdr:cNvSpPr txBox="1"/>
      </xdr:nvSpPr>
      <xdr:spPr>
        <a:xfrm>
          <a:off x="1955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49" name="円/楕円 148"/>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55897</xdr:rowOff>
    </xdr:from>
    <xdr:ext cx="762000" cy="259045"/>
    <xdr:sp macro="" textlink="">
      <xdr:nvSpPr>
        <xdr:cNvPr id="150"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114300</xdr:rowOff>
    </xdr:from>
    <xdr:to>
      <xdr:col>6</xdr:col>
      <xdr:colOff>50800</xdr:colOff>
      <xdr:row>63</xdr:row>
      <xdr:rowOff>44450</xdr:rowOff>
    </xdr:to>
    <xdr:sp macro="" textlink="">
      <xdr:nvSpPr>
        <xdr:cNvPr id="151" name="円/楕円 150"/>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54627</xdr:rowOff>
    </xdr:from>
    <xdr:ext cx="736600" cy="259045"/>
    <xdr:sp macro="" textlink="">
      <xdr:nvSpPr>
        <xdr:cNvPr id="152" name="テキスト ボックス 151"/>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84183</xdr:rowOff>
    </xdr:from>
    <xdr:to>
      <xdr:col>4</xdr:col>
      <xdr:colOff>533400</xdr:colOff>
      <xdr:row>64</xdr:row>
      <xdr:rowOff>14333</xdr:rowOff>
    </xdr:to>
    <xdr:sp macro="" textlink="">
      <xdr:nvSpPr>
        <xdr:cNvPr id="153" name="円/楕円 152"/>
        <xdr:cNvSpPr/>
      </xdr:nvSpPr>
      <xdr:spPr>
        <a:xfrm>
          <a:off x="3175000" y="10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24510</xdr:rowOff>
    </xdr:from>
    <xdr:ext cx="762000" cy="259045"/>
    <xdr:sp macro="" textlink="">
      <xdr:nvSpPr>
        <xdr:cNvPr id="154" name="テキスト ボックス 153"/>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35923</xdr:rowOff>
    </xdr:from>
    <xdr:to>
      <xdr:col>3</xdr:col>
      <xdr:colOff>330200</xdr:colOff>
      <xdr:row>63</xdr:row>
      <xdr:rowOff>137523</xdr:rowOff>
    </xdr:to>
    <xdr:sp macro="" textlink="">
      <xdr:nvSpPr>
        <xdr:cNvPr id="155" name="円/楕円 154"/>
        <xdr:cNvSpPr/>
      </xdr:nvSpPr>
      <xdr:spPr>
        <a:xfrm>
          <a:off x="2286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147700</xdr:rowOff>
    </xdr:from>
    <xdr:ext cx="762000" cy="259045"/>
    <xdr:sp macro="" textlink="">
      <xdr:nvSpPr>
        <xdr:cNvPr id="156" name="テキスト ボックス 155"/>
        <xdr:cNvSpPr txBox="1"/>
      </xdr:nvSpPr>
      <xdr:spPr>
        <a:xfrm>
          <a:off x="1955800" y="1060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33383</xdr:rowOff>
    </xdr:from>
    <xdr:to>
      <xdr:col>2</xdr:col>
      <xdr:colOff>127000</xdr:colOff>
      <xdr:row>64</xdr:row>
      <xdr:rowOff>134983</xdr:rowOff>
    </xdr:to>
    <xdr:sp macro="" textlink="">
      <xdr:nvSpPr>
        <xdr:cNvPr id="157" name="円/楕円 156"/>
        <xdr:cNvSpPr/>
      </xdr:nvSpPr>
      <xdr:spPr>
        <a:xfrm>
          <a:off x="1397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119760</xdr:rowOff>
    </xdr:from>
    <xdr:ext cx="762000" cy="259045"/>
    <xdr:sp macro="" textlink="">
      <xdr:nvSpPr>
        <xdr:cNvPr id="158" name="テキスト ボックス 157"/>
        <xdr:cNvSpPr txBox="1"/>
      </xdr:nvSpPr>
      <xdr:spPr>
        <a:xfrm>
          <a:off x="1066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[370,323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effectLst/>
              <a:latin typeface="+mn-lt"/>
              <a:ea typeface="+mn-ea"/>
              <a:cs typeface="+mn-cs"/>
            </a:rPr>
            <a:t>　類似団体平均と同程度で推移しているが、最小値と比較すると多額である。これは、離島という地理的要因等によりごみ・し尿処理施設やこども園を直営で行っているためで、人件費、物件費及び維持補修費に多額の経費を要するからである。</a:t>
          </a:r>
          <a:endParaRPr lang="ja-JP" altLang="ja-JP" sz="1200">
            <a:effectLst/>
          </a:endParaRPr>
        </a:p>
        <a:p>
          <a:pPr rtl="0"/>
          <a:r>
            <a:rPr lang="ja-JP" altLang="ja-JP" sz="1200">
              <a:solidFill>
                <a:schemeClr val="dk1"/>
              </a:solidFill>
              <a:effectLst/>
              <a:latin typeface="+mn-lt"/>
              <a:ea typeface="+mn-ea"/>
              <a:cs typeface="+mn-cs"/>
            </a:rPr>
            <a:t>　この分野に関しては、町内に民間事業者が存在せず、民間委託によるコスト削減が難しいため、事業の効率化等によるコスト削減を図るよう努力する。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108432</xdr:rowOff>
    </xdr:from>
    <xdr:to>
      <xdr:col>7</xdr:col>
      <xdr:colOff>152400</xdr:colOff>
      <xdr:row>82</xdr:row>
      <xdr:rowOff>109834</xdr:rowOff>
    </xdr:to>
    <xdr:cxnSp macro="">
      <xdr:nvCxnSpPr>
        <xdr:cNvPr id="194" name="直線コネクタ 193"/>
        <xdr:cNvCxnSpPr/>
      </xdr:nvCxnSpPr>
      <xdr:spPr>
        <a:xfrm>
          <a:off x="4114800" y="14167332"/>
          <a:ext cx="8382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108432</xdr:rowOff>
    </xdr:from>
    <xdr:to>
      <xdr:col>6</xdr:col>
      <xdr:colOff>0</xdr:colOff>
      <xdr:row>82</xdr:row>
      <xdr:rowOff>116804</xdr:rowOff>
    </xdr:to>
    <xdr:cxnSp macro="">
      <xdr:nvCxnSpPr>
        <xdr:cNvPr id="197" name="直線コネクタ 196"/>
        <xdr:cNvCxnSpPr/>
      </xdr:nvCxnSpPr>
      <xdr:spPr>
        <a:xfrm flipV="1">
          <a:off x="3225800" y="14167332"/>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95431</xdr:rowOff>
    </xdr:from>
    <xdr:to>
      <xdr:col>4</xdr:col>
      <xdr:colOff>482600</xdr:colOff>
      <xdr:row>82</xdr:row>
      <xdr:rowOff>116804</xdr:rowOff>
    </xdr:to>
    <xdr:cxnSp macro="">
      <xdr:nvCxnSpPr>
        <xdr:cNvPr id="200" name="直線コネクタ 199"/>
        <xdr:cNvCxnSpPr/>
      </xdr:nvCxnSpPr>
      <xdr:spPr>
        <a:xfrm>
          <a:off x="2336800" y="14154331"/>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29440</xdr:rowOff>
    </xdr:from>
    <xdr:to>
      <xdr:col>3</xdr:col>
      <xdr:colOff>279400</xdr:colOff>
      <xdr:row>82</xdr:row>
      <xdr:rowOff>95431</xdr:rowOff>
    </xdr:to>
    <xdr:cxnSp macro="">
      <xdr:nvCxnSpPr>
        <xdr:cNvPr id="203" name="直線コネクタ 202"/>
        <xdr:cNvCxnSpPr/>
      </xdr:nvCxnSpPr>
      <xdr:spPr>
        <a:xfrm>
          <a:off x="1447800" y="14088340"/>
          <a:ext cx="889000" cy="6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59034</xdr:rowOff>
    </xdr:from>
    <xdr:to>
      <xdr:col>7</xdr:col>
      <xdr:colOff>203200</xdr:colOff>
      <xdr:row>82</xdr:row>
      <xdr:rowOff>160634</xdr:rowOff>
    </xdr:to>
    <xdr:sp macro="" textlink="">
      <xdr:nvSpPr>
        <xdr:cNvPr id="213" name="円/楕円 212"/>
        <xdr:cNvSpPr/>
      </xdr:nvSpPr>
      <xdr:spPr>
        <a:xfrm>
          <a:off x="4902200" y="14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75561</xdr:rowOff>
    </xdr:from>
    <xdr:ext cx="762000" cy="259045"/>
    <xdr:sp macro="" textlink="">
      <xdr:nvSpPr>
        <xdr:cNvPr id="214" name="人件費・物件費等の状況該当値テキスト"/>
        <xdr:cNvSpPr txBox="1"/>
      </xdr:nvSpPr>
      <xdr:spPr>
        <a:xfrm>
          <a:off x="5041900" y="1396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370,323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57632</xdr:rowOff>
    </xdr:from>
    <xdr:to>
      <xdr:col>6</xdr:col>
      <xdr:colOff>50800</xdr:colOff>
      <xdr:row>82</xdr:row>
      <xdr:rowOff>159232</xdr:rowOff>
    </xdr:to>
    <xdr:sp macro="" textlink="">
      <xdr:nvSpPr>
        <xdr:cNvPr id="215" name="円/楕円 214"/>
        <xdr:cNvSpPr/>
      </xdr:nvSpPr>
      <xdr:spPr>
        <a:xfrm>
          <a:off x="4064000" y="141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169409</xdr:rowOff>
    </xdr:from>
    <xdr:ext cx="736600" cy="259045"/>
    <xdr:sp macro="" textlink="">
      <xdr:nvSpPr>
        <xdr:cNvPr id="216" name="テキスト ボックス 215"/>
        <xdr:cNvSpPr txBox="1"/>
      </xdr:nvSpPr>
      <xdr:spPr>
        <a:xfrm>
          <a:off x="3733800" y="13885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369,104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66004</xdr:rowOff>
    </xdr:from>
    <xdr:to>
      <xdr:col>4</xdr:col>
      <xdr:colOff>533400</xdr:colOff>
      <xdr:row>82</xdr:row>
      <xdr:rowOff>167604</xdr:rowOff>
    </xdr:to>
    <xdr:sp macro="" textlink="">
      <xdr:nvSpPr>
        <xdr:cNvPr id="217" name="円/楕円 216"/>
        <xdr:cNvSpPr/>
      </xdr:nvSpPr>
      <xdr:spPr>
        <a:xfrm>
          <a:off x="3175000" y="141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6331</xdr:rowOff>
    </xdr:from>
    <xdr:ext cx="762000" cy="259045"/>
    <xdr:sp macro="" textlink="">
      <xdr:nvSpPr>
        <xdr:cNvPr id="218" name="テキスト ボックス 217"/>
        <xdr:cNvSpPr txBox="1"/>
      </xdr:nvSpPr>
      <xdr:spPr>
        <a:xfrm>
          <a:off x="2844800" y="138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376,390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44631</xdr:rowOff>
    </xdr:from>
    <xdr:to>
      <xdr:col>3</xdr:col>
      <xdr:colOff>330200</xdr:colOff>
      <xdr:row>82</xdr:row>
      <xdr:rowOff>146231</xdr:rowOff>
    </xdr:to>
    <xdr:sp macro="" textlink="">
      <xdr:nvSpPr>
        <xdr:cNvPr id="219" name="円/楕円 218"/>
        <xdr:cNvSpPr/>
      </xdr:nvSpPr>
      <xdr:spPr>
        <a:xfrm>
          <a:off x="2286000" y="1410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131008</xdr:rowOff>
    </xdr:from>
    <xdr:ext cx="762000" cy="259045"/>
    <xdr:sp macro="" textlink="">
      <xdr:nvSpPr>
        <xdr:cNvPr id="220" name="テキスト ボックス 219"/>
        <xdr:cNvSpPr txBox="1"/>
      </xdr:nvSpPr>
      <xdr:spPr>
        <a:xfrm>
          <a:off x="1955800" y="1418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357,790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150090</xdr:rowOff>
    </xdr:from>
    <xdr:to>
      <xdr:col>2</xdr:col>
      <xdr:colOff>127000</xdr:colOff>
      <xdr:row>82</xdr:row>
      <xdr:rowOff>80240</xdr:rowOff>
    </xdr:to>
    <xdr:sp macro="" textlink="">
      <xdr:nvSpPr>
        <xdr:cNvPr id="221" name="円/楕円 220"/>
        <xdr:cNvSpPr/>
      </xdr:nvSpPr>
      <xdr:spPr>
        <a:xfrm>
          <a:off x="1397000" y="140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90417</xdr:rowOff>
    </xdr:from>
    <xdr:ext cx="762000" cy="259045"/>
    <xdr:sp macro="" textlink="">
      <xdr:nvSpPr>
        <xdr:cNvPr id="222" name="テキスト ボックス 221"/>
        <xdr:cNvSpPr txBox="1"/>
      </xdr:nvSpPr>
      <xdr:spPr>
        <a:xfrm>
          <a:off x="1066800" y="1380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300,358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類似団体平均をわずかに</a:t>
          </a:r>
          <a:r>
            <a:rPr lang="ja-JP" altLang="en-US" sz="1200" b="0" i="0" baseline="0">
              <a:solidFill>
                <a:schemeClr val="dk1"/>
              </a:solidFill>
              <a:effectLst/>
              <a:latin typeface="+mn-lt"/>
              <a:ea typeface="+mn-ea"/>
              <a:cs typeface="+mn-cs"/>
            </a:rPr>
            <a:t>上</a:t>
          </a:r>
          <a:r>
            <a:rPr lang="ja-JP" altLang="ja-JP" sz="1200" b="0" i="0" baseline="0">
              <a:solidFill>
                <a:schemeClr val="dk1"/>
              </a:solidFill>
              <a:effectLst/>
              <a:latin typeface="+mn-lt"/>
              <a:ea typeface="+mn-ea"/>
              <a:cs typeface="+mn-cs"/>
            </a:rPr>
            <a:t>回っている。平成１７年度以降、管理職手当のカット（２％の減）、退職時特別昇給の廃止、昇給停止年齢の適正化、特殊勤務手当の見直しなどを実施している</a:t>
          </a:r>
          <a:r>
            <a:rPr lang="ja-JP" altLang="en-US"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今後とも、さらなる適正・効率的な人事配置を目指すとともに、給与の適正化に努める。</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107632</xdr:rowOff>
    </xdr:from>
    <xdr:to>
      <xdr:col>24</xdr:col>
      <xdr:colOff>558800</xdr:colOff>
      <xdr:row>87</xdr:row>
      <xdr:rowOff>74930</xdr:rowOff>
    </xdr:to>
    <xdr:cxnSp macro="">
      <xdr:nvCxnSpPr>
        <xdr:cNvPr id="252" name="直線コネクタ 251"/>
        <xdr:cNvCxnSpPr/>
      </xdr:nvCxnSpPr>
      <xdr:spPr>
        <a:xfrm>
          <a:off x="16179800" y="14852332"/>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139716</xdr:rowOff>
    </xdr:from>
    <xdr:ext cx="762000" cy="259045"/>
    <xdr:sp macro="" textlink="">
      <xdr:nvSpPr>
        <xdr:cNvPr id="253" name="給与水準   （国との比較）平均値テキスト"/>
        <xdr:cNvSpPr txBox="1"/>
      </xdr:nvSpPr>
      <xdr:spPr>
        <a:xfrm>
          <a:off x="17106900" y="14712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107632</xdr:rowOff>
    </xdr:to>
    <xdr:cxnSp macro="">
      <xdr:nvCxnSpPr>
        <xdr:cNvPr id="255" name="直線コネクタ 254"/>
        <xdr:cNvCxnSpPr/>
      </xdr:nvCxnSpPr>
      <xdr:spPr>
        <a:xfrm>
          <a:off x="15290800" y="14725650"/>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59373</xdr:rowOff>
    </xdr:to>
    <xdr:cxnSp macro="">
      <xdr:nvCxnSpPr>
        <xdr:cNvPr id="258" name="直線コネクタ 257"/>
        <xdr:cNvCxnSpPr/>
      </xdr:nvCxnSpPr>
      <xdr:spPr>
        <a:xfrm flipV="1">
          <a:off x="14401800" y="1472565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59373</xdr:rowOff>
    </xdr:from>
    <xdr:to>
      <xdr:col>21</xdr:col>
      <xdr:colOff>0</xdr:colOff>
      <xdr:row>88</xdr:row>
      <xdr:rowOff>150813</xdr:rowOff>
    </xdr:to>
    <xdr:cxnSp macro="">
      <xdr:nvCxnSpPr>
        <xdr:cNvPr id="261" name="直線コネクタ 260"/>
        <xdr:cNvCxnSpPr/>
      </xdr:nvCxnSpPr>
      <xdr:spPr>
        <a:xfrm flipV="1">
          <a:off x="13512800" y="1480407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87</xdr:row>
      <xdr:rowOff>24130</xdr:rowOff>
    </xdr:from>
    <xdr:to>
      <xdr:col>24</xdr:col>
      <xdr:colOff>609600</xdr:colOff>
      <xdr:row>87</xdr:row>
      <xdr:rowOff>125730</xdr:rowOff>
    </xdr:to>
    <xdr:sp macro="" textlink="">
      <xdr:nvSpPr>
        <xdr:cNvPr id="271" name="円/楕円 270"/>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167657</xdr:rowOff>
    </xdr:from>
    <xdr:ext cx="762000" cy="259045"/>
    <xdr:sp macro="" textlink="">
      <xdr:nvSpPr>
        <xdr:cNvPr id="272" name="給与水準   （国との比較）該当値テキスト"/>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56832</xdr:rowOff>
    </xdr:from>
    <xdr:to>
      <xdr:col>23</xdr:col>
      <xdr:colOff>457200</xdr:colOff>
      <xdr:row>86</xdr:row>
      <xdr:rowOff>158432</xdr:rowOff>
    </xdr:to>
    <xdr:sp macro="" textlink="">
      <xdr:nvSpPr>
        <xdr:cNvPr id="273" name="円/楕円 272"/>
        <xdr:cNvSpPr/>
      </xdr:nvSpPr>
      <xdr:spPr>
        <a:xfrm>
          <a:off x="16129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168609</xdr:rowOff>
    </xdr:from>
    <xdr:ext cx="736600" cy="259045"/>
    <xdr:sp macro="" textlink="">
      <xdr:nvSpPr>
        <xdr:cNvPr id="274" name="テキスト ボックス 273"/>
        <xdr:cNvSpPr txBox="1"/>
      </xdr:nvSpPr>
      <xdr:spPr>
        <a:xfrm>
          <a:off x="15798800" y="1457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101600</xdr:rowOff>
    </xdr:from>
    <xdr:to>
      <xdr:col>22</xdr:col>
      <xdr:colOff>254000</xdr:colOff>
      <xdr:row>86</xdr:row>
      <xdr:rowOff>31750</xdr:rowOff>
    </xdr:to>
    <xdr:sp macro="" textlink="">
      <xdr:nvSpPr>
        <xdr:cNvPr id="275" name="円/楕円 274"/>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41927</xdr:rowOff>
    </xdr:from>
    <xdr:ext cx="762000" cy="259045"/>
    <xdr:sp macro="" textlink="">
      <xdr:nvSpPr>
        <xdr:cNvPr id="276" name="テキスト ボックス 275"/>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8573</xdr:rowOff>
    </xdr:from>
    <xdr:to>
      <xdr:col>21</xdr:col>
      <xdr:colOff>50800</xdr:colOff>
      <xdr:row>86</xdr:row>
      <xdr:rowOff>110173</xdr:rowOff>
    </xdr:to>
    <xdr:sp macro="" textlink="">
      <xdr:nvSpPr>
        <xdr:cNvPr id="277" name="円/楕円 276"/>
        <xdr:cNvSpPr/>
      </xdr:nvSpPr>
      <xdr:spPr>
        <a:xfrm>
          <a:off x="14351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120350</xdr:rowOff>
    </xdr:from>
    <xdr:ext cx="762000" cy="259045"/>
    <xdr:sp macro="" textlink="">
      <xdr:nvSpPr>
        <xdr:cNvPr id="278" name="テキスト ボックス 277"/>
        <xdr:cNvSpPr txBox="1"/>
      </xdr:nvSpPr>
      <xdr:spPr>
        <a:xfrm>
          <a:off x="14020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9" name="円/楕円 278"/>
        <xdr:cNvSpPr/>
      </xdr:nvSpPr>
      <xdr:spPr>
        <a:xfrm>
          <a:off x="13462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80" name="テキスト ボックス 279"/>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類似団体平均を上回っている。これは、一島一町であることから、ゴミ・し尿処理・こども園の運営を、町が直営で行っているためである。</a:t>
          </a:r>
          <a:endParaRPr lang="ja-JP" altLang="ja-JP" sz="1200">
            <a:effectLst/>
          </a:endParaRPr>
        </a:p>
        <a:p>
          <a:pPr rtl="0" eaLnBrk="1" fontAlgn="auto" latinLnBrk="0" hangingPunct="1"/>
          <a:r>
            <a:rPr lang="ja-JP" altLang="ja-JP" sz="1200">
              <a:solidFill>
                <a:schemeClr val="dk1"/>
              </a:solidFill>
              <a:effectLst/>
              <a:latin typeface="+mn-lt"/>
              <a:ea typeface="+mn-ea"/>
              <a:cs typeface="+mn-cs"/>
            </a:rPr>
            <a:t>　この分野に関し、町内に民間事業者が存在せず、民間委託による職員数の減は見込めないため、事業の更なる効率化を進め、適正な定員管理に努める。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137237</xdr:rowOff>
    </xdr:from>
    <xdr:to>
      <xdr:col>24</xdr:col>
      <xdr:colOff>558800</xdr:colOff>
      <xdr:row>62</xdr:row>
      <xdr:rowOff>3187</xdr:rowOff>
    </xdr:to>
    <xdr:cxnSp macro="">
      <xdr:nvCxnSpPr>
        <xdr:cNvPr id="312" name="直線コネクタ 311"/>
        <xdr:cNvCxnSpPr/>
      </xdr:nvCxnSpPr>
      <xdr:spPr>
        <a:xfrm>
          <a:off x="16179800" y="10595687"/>
          <a:ext cx="838200" cy="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126378</xdr:rowOff>
    </xdr:from>
    <xdr:to>
      <xdr:col>23</xdr:col>
      <xdr:colOff>406400</xdr:colOff>
      <xdr:row>61</xdr:row>
      <xdr:rowOff>137237</xdr:rowOff>
    </xdr:to>
    <xdr:cxnSp macro="">
      <xdr:nvCxnSpPr>
        <xdr:cNvPr id="315" name="直線コネクタ 314"/>
        <xdr:cNvCxnSpPr/>
      </xdr:nvCxnSpPr>
      <xdr:spPr>
        <a:xfrm>
          <a:off x="15290800" y="1058482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114795</xdr:rowOff>
    </xdr:from>
    <xdr:to>
      <xdr:col>22</xdr:col>
      <xdr:colOff>203200</xdr:colOff>
      <xdr:row>61</xdr:row>
      <xdr:rowOff>126378</xdr:rowOff>
    </xdr:to>
    <xdr:cxnSp macro="">
      <xdr:nvCxnSpPr>
        <xdr:cNvPr id="318" name="直線コネクタ 317"/>
        <xdr:cNvCxnSpPr/>
      </xdr:nvCxnSpPr>
      <xdr:spPr>
        <a:xfrm>
          <a:off x="14401800" y="10573245"/>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0" name="テキスト ボックス 319"/>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113106</xdr:rowOff>
    </xdr:from>
    <xdr:to>
      <xdr:col>21</xdr:col>
      <xdr:colOff>0</xdr:colOff>
      <xdr:row>61</xdr:row>
      <xdr:rowOff>114795</xdr:rowOff>
    </xdr:to>
    <xdr:cxnSp macro="">
      <xdr:nvCxnSpPr>
        <xdr:cNvPr id="321" name="直線コネクタ 320"/>
        <xdr:cNvCxnSpPr/>
      </xdr:nvCxnSpPr>
      <xdr:spPr>
        <a:xfrm>
          <a:off x="13512800" y="10571556"/>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123837</xdr:rowOff>
    </xdr:from>
    <xdr:to>
      <xdr:col>24</xdr:col>
      <xdr:colOff>609600</xdr:colOff>
      <xdr:row>62</xdr:row>
      <xdr:rowOff>53987</xdr:rowOff>
    </xdr:to>
    <xdr:sp macro="" textlink="">
      <xdr:nvSpPr>
        <xdr:cNvPr id="331" name="円/楕円 330"/>
        <xdr:cNvSpPr/>
      </xdr:nvSpPr>
      <xdr:spPr>
        <a:xfrm>
          <a:off x="16967200" y="105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95914</xdr:rowOff>
    </xdr:from>
    <xdr:ext cx="762000" cy="259045"/>
    <xdr:sp macro="" textlink="">
      <xdr:nvSpPr>
        <xdr:cNvPr id="332" name="定員管理の状況該当値テキスト"/>
        <xdr:cNvSpPr txBox="1"/>
      </xdr:nvSpPr>
      <xdr:spPr>
        <a:xfrm>
          <a:off x="17106900" y="1055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86437</xdr:rowOff>
    </xdr:from>
    <xdr:to>
      <xdr:col>23</xdr:col>
      <xdr:colOff>457200</xdr:colOff>
      <xdr:row>62</xdr:row>
      <xdr:rowOff>16587</xdr:rowOff>
    </xdr:to>
    <xdr:sp macro="" textlink="">
      <xdr:nvSpPr>
        <xdr:cNvPr id="333" name="円/楕円 332"/>
        <xdr:cNvSpPr/>
      </xdr:nvSpPr>
      <xdr:spPr>
        <a:xfrm>
          <a:off x="16129000" y="105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1364</xdr:rowOff>
    </xdr:from>
    <xdr:ext cx="736600" cy="259045"/>
    <xdr:sp macro="" textlink="">
      <xdr:nvSpPr>
        <xdr:cNvPr id="334" name="テキスト ボックス 333"/>
        <xdr:cNvSpPr txBox="1"/>
      </xdr:nvSpPr>
      <xdr:spPr>
        <a:xfrm>
          <a:off x="15798800" y="10631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75578</xdr:rowOff>
    </xdr:from>
    <xdr:to>
      <xdr:col>22</xdr:col>
      <xdr:colOff>254000</xdr:colOff>
      <xdr:row>62</xdr:row>
      <xdr:rowOff>5728</xdr:rowOff>
    </xdr:to>
    <xdr:sp macro="" textlink="">
      <xdr:nvSpPr>
        <xdr:cNvPr id="335" name="円/楕円 334"/>
        <xdr:cNvSpPr/>
      </xdr:nvSpPr>
      <xdr:spPr>
        <a:xfrm>
          <a:off x="15240000" y="10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161955</xdr:rowOff>
    </xdr:from>
    <xdr:ext cx="762000" cy="259045"/>
    <xdr:sp macro="" textlink="">
      <xdr:nvSpPr>
        <xdr:cNvPr id="336" name="テキスト ボックス 335"/>
        <xdr:cNvSpPr txBox="1"/>
      </xdr:nvSpPr>
      <xdr:spPr>
        <a:xfrm>
          <a:off x="14909800" y="1062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63995</xdr:rowOff>
    </xdr:from>
    <xdr:to>
      <xdr:col>21</xdr:col>
      <xdr:colOff>50800</xdr:colOff>
      <xdr:row>61</xdr:row>
      <xdr:rowOff>165595</xdr:rowOff>
    </xdr:to>
    <xdr:sp macro="" textlink="">
      <xdr:nvSpPr>
        <xdr:cNvPr id="337" name="円/楕円 336"/>
        <xdr:cNvSpPr/>
      </xdr:nvSpPr>
      <xdr:spPr>
        <a:xfrm>
          <a:off x="14351000" y="1052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150372</xdr:rowOff>
    </xdr:from>
    <xdr:ext cx="762000" cy="259045"/>
    <xdr:sp macro="" textlink="">
      <xdr:nvSpPr>
        <xdr:cNvPr id="338" name="テキスト ボックス 337"/>
        <xdr:cNvSpPr txBox="1"/>
      </xdr:nvSpPr>
      <xdr:spPr>
        <a:xfrm>
          <a:off x="14020800" y="1060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62306</xdr:rowOff>
    </xdr:from>
    <xdr:to>
      <xdr:col>19</xdr:col>
      <xdr:colOff>533400</xdr:colOff>
      <xdr:row>61</xdr:row>
      <xdr:rowOff>163906</xdr:rowOff>
    </xdr:to>
    <xdr:sp macro="" textlink="">
      <xdr:nvSpPr>
        <xdr:cNvPr id="339" name="円/楕円 338"/>
        <xdr:cNvSpPr/>
      </xdr:nvSpPr>
      <xdr:spPr>
        <a:xfrm>
          <a:off x="13462000" y="1052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148683</xdr:rowOff>
    </xdr:from>
    <xdr:ext cx="762000" cy="259045"/>
    <xdr:sp macro="" textlink="">
      <xdr:nvSpPr>
        <xdr:cNvPr id="340" name="テキスト ボックス 339"/>
        <xdr:cNvSpPr txBox="1"/>
      </xdr:nvSpPr>
      <xdr:spPr>
        <a:xfrm>
          <a:off x="13131800" y="1060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元年度に実施した庁舎建設事業、及び平成元年度から１５年度にかけて実施した県営小値賀地区担い手畑地帯総合整備事業の元利償還金が順次完了していることが、実質公債費比率の減少に繋がっている。</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32766</xdr:rowOff>
    </xdr:from>
    <xdr:to>
      <xdr:col>24</xdr:col>
      <xdr:colOff>558800</xdr:colOff>
      <xdr:row>41</xdr:row>
      <xdr:rowOff>109982</xdr:rowOff>
    </xdr:to>
    <xdr:cxnSp macro="">
      <xdr:nvCxnSpPr>
        <xdr:cNvPr id="371" name="直線コネクタ 370"/>
        <xdr:cNvCxnSpPr/>
      </xdr:nvCxnSpPr>
      <xdr:spPr>
        <a:xfrm flipV="1">
          <a:off x="16179800" y="706221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2"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109982</xdr:rowOff>
    </xdr:from>
    <xdr:to>
      <xdr:col>23</xdr:col>
      <xdr:colOff>406400</xdr:colOff>
      <xdr:row>42</xdr:row>
      <xdr:rowOff>6096</xdr:rowOff>
    </xdr:to>
    <xdr:cxnSp macro="">
      <xdr:nvCxnSpPr>
        <xdr:cNvPr id="374" name="直線コネクタ 373"/>
        <xdr:cNvCxnSpPr/>
      </xdr:nvCxnSpPr>
      <xdr:spPr>
        <a:xfrm flipV="1">
          <a:off x="15290800" y="71394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6" name="テキスト ボックス 375"/>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6096</xdr:rowOff>
    </xdr:from>
    <xdr:to>
      <xdr:col>22</xdr:col>
      <xdr:colOff>203200</xdr:colOff>
      <xdr:row>42</xdr:row>
      <xdr:rowOff>83312</xdr:rowOff>
    </xdr:to>
    <xdr:cxnSp macro="">
      <xdr:nvCxnSpPr>
        <xdr:cNvPr id="377" name="直線コネクタ 376"/>
        <xdr:cNvCxnSpPr/>
      </xdr:nvCxnSpPr>
      <xdr:spPr>
        <a:xfrm flipV="1">
          <a:off x="14401800" y="72069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79" name="テキスト ボックス 37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83312</xdr:rowOff>
    </xdr:to>
    <xdr:cxnSp macro="">
      <xdr:nvCxnSpPr>
        <xdr:cNvPr id="380" name="直線コネクタ 379"/>
        <xdr:cNvCxnSpPr/>
      </xdr:nvCxnSpPr>
      <xdr:spPr>
        <a:xfrm>
          <a:off x="13512800" y="72745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2" name="テキスト ボックス 38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4" name="テキスト ボックス 383"/>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153416</xdr:rowOff>
    </xdr:from>
    <xdr:to>
      <xdr:col>24</xdr:col>
      <xdr:colOff>609600</xdr:colOff>
      <xdr:row>41</xdr:row>
      <xdr:rowOff>83566</xdr:rowOff>
    </xdr:to>
    <xdr:sp macro="" textlink="">
      <xdr:nvSpPr>
        <xdr:cNvPr id="390" name="円/楕円 389"/>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169943</xdr:rowOff>
    </xdr:from>
    <xdr:ext cx="762000" cy="259045"/>
    <xdr:sp macro="" textlink="">
      <xdr:nvSpPr>
        <xdr:cNvPr id="391" name="公債費負担の状況該当値テキスト"/>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59182</xdr:rowOff>
    </xdr:from>
    <xdr:to>
      <xdr:col>23</xdr:col>
      <xdr:colOff>457200</xdr:colOff>
      <xdr:row>41</xdr:row>
      <xdr:rowOff>160782</xdr:rowOff>
    </xdr:to>
    <xdr:sp macro="" textlink="">
      <xdr:nvSpPr>
        <xdr:cNvPr id="392" name="円/楕円 391"/>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93" name="テキスト ボックス 392"/>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126746</xdr:rowOff>
    </xdr:from>
    <xdr:to>
      <xdr:col>22</xdr:col>
      <xdr:colOff>254000</xdr:colOff>
      <xdr:row>42</xdr:row>
      <xdr:rowOff>56896</xdr:rowOff>
    </xdr:to>
    <xdr:sp macro="" textlink="">
      <xdr:nvSpPr>
        <xdr:cNvPr id="394" name="円/楕円 393"/>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41673</xdr:rowOff>
    </xdr:from>
    <xdr:ext cx="762000" cy="259045"/>
    <xdr:sp macro="" textlink="">
      <xdr:nvSpPr>
        <xdr:cNvPr id="395" name="テキスト ボックス 394"/>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396" name="円/楕円 395"/>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397" name="テキスト ボックス 396"/>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8" name="円/楕円 397"/>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399" name="テキスト ボックス 398"/>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平成２３年度以降は、</a:t>
          </a:r>
          <a:r>
            <a:rPr kumimoji="1" lang="en-US" altLang="ja-JP" sz="1200">
              <a:solidFill>
                <a:schemeClr val="dk1"/>
              </a:solidFill>
              <a:effectLst/>
              <a:latin typeface="+mn-lt"/>
              <a:ea typeface="+mn-ea"/>
              <a:cs typeface="+mn-cs"/>
            </a:rPr>
            <a:t>0.0</a:t>
          </a:r>
          <a:r>
            <a:rPr kumimoji="1" lang="ja-JP" altLang="ja-JP" sz="1200">
              <a:solidFill>
                <a:schemeClr val="dk1"/>
              </a:solidFill>
              <a:effectLst/>
              <a:latin typeface="+mn-lt"/>
              <a:ea typeface="+mn-ea"/>
              <a:cs typeface="+mn-cs"/>
            </a:rPr>
            <a:t>％以下を堅持している。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effectLst/>
              <a:latin typeface="+mn-lt"/>
              <a:ea typeface="+mn-ea"/>
              <a:cs typeface="+mn-cs"/>
            </a:rPr>
            <a:t>　類似団体と比較すると、人件費に係る経常収支比率は高くなっている。これは、ごみ・し尿処理施設やこども園等の施設の運営を直営で行うことで職員数が多くなっていることが主な要因である。</a:t>
          </a:r>
          <a:endParaRPr lang="ja-JP" altLang="ja-JP" sz="1200">
            <a:effectLst/>
          </a:endParaRPr>
        </a:p>
        <a:p>
          <a:pPr rtl="0"/>
          <a:r>
            <a:rPr lang="ja-JP" altLang="ja-JP" sz="1200">
              <a:solidFill>
                <a:schemeClr val="dk1"/>
              </a:solidFill>
              <a:effectLst/>
              <a:latin typeface="+mn-lt"/>
              <a:ea typeface="+mn-ea"/>
              <a:cs typeface="+mn-cs"/>
            </a:rPr>
            <a:t>　この分野に関し、町内に民間事業者が存在せず、民間委託による職員数の減は見込めないため、事業の更なる効率化と適正な定員管理に努め、人件費の抑制につなげる。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51562</xdr:rowOff>
    </xdr:from>
    <xdr:to>
      <xdr:col>7</xdr:col>
      <xdr:colOff>15875</xdr:colOff>
      <xdr:row>37</xdr:row>
      <xdr:rowOff>110998</xdr:rowOff>
    </xdr:to>
    <xdr:cxnSp macro="">
      <xdr:nvCxnSpPr>
        <xdr:cNvPr id="64" name="直線コネクタ 63"/>
        <xdr:cNvCxnSpPr/>
      </xdr:nvCxnSpPr>
      <xdr:spPr>
        <a:xfrm flipV="1">
          <a:off x="3987800" y="63952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110998</xdr:rowOff>
    </xdr:from>
    <xdr:to>
      <xdr:col>5</xdr:col>
      <xdr:colOff>549275</xdr:colOff>
      <xdr:row>38</xdr:row>
      <xdr:rowOff>85852</xdr:rowOff>
    </xdr:to>
    <xdr:cxnSp macro="">
      <xdr:nvCxnSpPr>
        <xdr:cNvPr id="67" name="直線コネクタ 66"/>
        <xdr:cNvCxnSpPr/>
      </xdr:nvCxnSpPr>
      <xdr:spPr>
        <a:xfrm flipV="1">
          <a:off x="3098800" y="64546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69" name="テキスト ボックス 68"/>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26416</xdr:rowOff>
    </xdr:from>
    <xdr:to>
      <xdr:col>4</xdr:col>
      <xdr:colOff>346075</xdr:colOff>
      <xdr:row>38</xdr:row>
      <xdr:rowOff>85852</xdr:rowOff>
    </xdr:to>
    <xdr:cxnSp macro="">
      <xdr:nvCxnSpPr>
        <xdr:cNvPr id="70" name="直線コネクタ 69"/>
        <xdr:cNvCxnSpPr/>
      </xdr:nvCxnSpPr>
      <xdr:spPr>
        <a:xfrm>
          <a:off x="2209800" y="65415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97282</xdr:rowOff>
    </xdr:from>
    <xdr:to>
      <xdr:col>3</xdr:col>
      <xdr:colOff>142875</xdr:colOff>
      <xdr:row>38</xdr:row>
      <xdr:rowOff>26416</xdr:rowOff>
    </xdr:to>
    <xdr:cxnSp macro="">
      <xdr:nvCxnSpPr>
        <xdr:cNvPr id="73" name="直線コネクタ 72"/>
        <xdr:cNvCxnSpPr/>
      </xdr:nvCxnSpPr>
      <xdr:spPr>
        <a:xfrm>
          <a:off x="1320800" y="64409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762</xdr:rowOff>
    </xdr:from>
    <xdr:to>
      <xdr:col>7</xdr:col>
      <xdr:colOff>66675</xdr:colOff>
      <xdr:row>37</xdr:row>
      <xdr:rowOff>102362</xdr:rowOff>
    </xdr:to>
    <xdr:sp macro="" textlink="">
      <xdr:nvSpPr>
        <xdr:cNvPr id="83" name="円/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60198</xdr:rowOff>
    </xdr:from>
    <xdr:to>
      <xdr:col>5</xdr:col>
      <xdr:colOff>600075</xdr:colOff>
      <xdr:row>37</xdr:row>
      <xdr:rowOff>161798</xdr:rowOff>
    </xdr:to>
    <xdr:sp macro="" textlink="">
      <xdr:nvSpPr>
        <xdr:cNvPr id="85" name="円/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35052</xdr:rowOff>
    </xdr:from>
    <xdr:to>
      <xdr:col>4</xdr:col>
      <xdr:colOff>396875</xdr:colOff>
      <xdr:row>38</xdr:row>
      <xdr:rowOff>136652</xdr:rowOff>
    </xdr:to>
    <xdr:sp macro="" textlink="">
      <xdr:nvSpPr>
        <xdr:cNvPr id="87" name="円/楕円 86"/>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121429</xdr:rowOff>
    </xdr:from>
    <xdr:ext cx="762000" cy="259045"/>
    <xdr:sp macro="" textlink="">
      <xdr:nvSpPr>
        <xdr:cNvPr id="88" name="テキスト ボックス 87"/>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46482</xdr:rowOff>
    </xdr:from>
    <xdr:to>
      <xdr:col>1</xdr:col>
      <xdr:colOff>676275</xdr:colOff>
      <xdr:row>37</xdr:row>
      <xdr:rowOff>148082</xdr:rowOff>
    </xdr:to>
    <xdr:sp macro="" textlink="">
      <xdr:nvSpPr>
        <xdr:cNvPr id="91" name="円/楕円 90"/>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132859</xdr:rowOff>
    </xdr:from>
    <xdr:ext cx="762000" cy="259045"/>
    <xdr:sp macro="" textlink="">
      <xdr:nvSpPr>
        <xdr:cNvPr id="92" name="テキスト ボックス 91"/>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a:solidFill>
                <a:schemeClr val="dk1"/>
              </a:solidFill>
              <a:effectLst/>
              <a:latin typeface="+mn-lt"/>
              <a:ea typeface="+mn-ea"/>
              <a:cs typeface="+mn-cs"/>
            </a:rPr>
            <a:t>　類似団体と比較し、物件費に係る経常収支比率はわずかに低くなっている。しかし、人件費同様ごみ・し尿処理施設やこども園等の施設の運営を直営で行っているため、施設の維持管理に多額の経費を要している。</a:t>
          </a:r>
          <a:endParaRPr lang="ja-JP" altLang="ja-JP" sz="1200">
            <a:effectLst/>
          </a:endParaRPr>
        </a:p>
        <a:p>
          <a:pPr rtl="0"/>
          <a:r>
            <a:rPr lang="ja-JP" altLang="ja-JP" sz="1200">
              <a:solidFill>
                <a:schemeClr val="dk1"/>
              </a:solidFill>
              <a:effectLst/>
              <a:latin typeface="+mn-lt"/>
              <a:ea typeface="+mn-ea"/>
              <a:cs typeface="+mn-cs"/>
            </a:rPr>
            <a:t>　この分野に関し、町内に民間事業者が存在せず、民間委託によるコスト削減は見込めないため、事業の更なる効率化を進め、事業費の抑制に取り組む。</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17</xdr:row>
      <xdr:rowOff>16510</xdr:rowOff>
    </xdr:to>
    <xdr:cxnSp macro="">
      <xdr:nvCxnSpPr>
        <xdr:cNvPr id="125" name="直線コネクタ 124"/>
        <xdr:cNvCxnSpPr/>
      </xdr:nvCxnSpPr>
      <xdr:spPr>
        <a:xfrm>
          <a:off x="15671800" y="2839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96520</xdr:rowOff>
    </xdr:to>
    <xdr:cxnSp macro="">
      <xdr:nvCxnSpPr>
        <xdr:cNvPr id="128" name="直線コネクタ 127"/>
        <xdr:cNvCxnSpPr/>
      </xdr:nvCxnSpPr>
      <xdr:spPr>
        <a:xfrm>
          <a:off x="14782800" y="2786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153670</xdr:rowOff>
    </xdr:from>
    <xdr:to>
      <xdr:col>21</xdr:col>
      <xdr:colOff>361950</xdr:colOff>
      <xdr:row>16</xdr:row>
      <xdr:rowOff>43180</xdr:rowOff>
    </xdr:to>
    <xdr:cxnSp macro="">
      <xdr:nvCxnSpPr>
        <xdr:cNvPr id="131" name="直線コネクタ 130"/>
        <xdr:cNvCxnSpPr/>
      </xdr:nvCxnSpPr>
      <xdr:spPr>
        <a:xfrm>
          <a:off x="13893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153670</xdr:rowOff>
    </xdr:from>
    <xdr:to>
      <xdr:col>20</xdr:col>
      <xdr:colOff>158750</xdr:colOff>
      <xdr:row>16</xdr:row>
      <xdr:rowOff>5080</xdr:rowOff>
    </xdr:to>
    <xdr:cxnSp macro="">
      <xdr:nvCxnSpPr>
        <xdr:cNvPr id="134" name="直線コネクタ 133"/>
        <xdr:cNvCxnSpPr/>
      </xdr:nvCxnSpPr>
      <xdr:spPr>
        <a:xfrm flipV="1">
          <a:off x="13004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44" name="円/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109237</xdr:rowOff>
    </xdr:from>
    <xdr:ext cx="762000" cy="259045"/>
    <xdr:sp macro="" textlink="">
      <xdr:nvSpPr>
        <xdr:cNvPr id="145" name="物件費該当値テキスト"/>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45720</xdr:rowOff>
    </xdr:from>
    <xdr:to>
      <xdr:col>22</xdr:col>
      <xdr:colOff>615950</xdr:colOff>
      <xdr:row>16</xdr:row>
      <xdr:rowOff>147320</xdr:rowOff>
    </xdr:to>
    <xdr:sp macro="" textlink="">
      <xdr:nvSpPr>
        <xdr:cNvPr id="146" name="円/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157497</xdr:rowOff>
    </xdr:from>
    <xdr:ext cx="736600" cy="259045"/>
    <xdr:sp macro="" textlink="">
      <xdr:nvSpPr>
        <xdr:cNvPr id="147" name="テキスト ボックス 146"/>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163830</xdr:rowOff>
    </xdr:from>
    <xdr:to>
      <xdr:col>21</xdr:col>
      <xdr:colOff>412750</xdr:colOff>
      <xdr:row>16</xdr:row>
      <xdr:rowOff>93980</xdr:rowOff>
    </xdr:to>
    <xdr:sp macro="" textlink="">
      <xdr:nvSpPr>
        <xdr:cNvPr id="148" name="円/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49" name="テキスト ボックス 148"/>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102870</xdr:rowOff>
    </xdr:from>
    <xdr:to>
      <xdr:col>20</xdr:col>
      <xdr:colOff>209550</xdr:colOff>
      <xdr:row>16</xdr:row>
      <xdr:rowOff>33020</xdr:rowOff>
    </xdr:to>
    <xdr:sp macro="" textlink="">
      <xdr:nvSpPr>
        <xdr:cNvPr id="150" name="円/楕円 149"/>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43197</xdr:rowOff>
    </xdr:from>
    <xdr:ext cx="762000" cy="259045"/>
    <xdr:sp macro="" textlink="">
      <xdr:nvSpPr>
        <xdr:cNvPr id="151" name="テキスト ボックス 150"/>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125730</xdr:rowOff>
    </xdr:from>
    <xdr:to>
      <xdr:col>19</xdr:col>
      <xdr:colOff>6350</xdr:colOff>
      <xdr:row>16</xdr:row>
      <xdr:rowOff>55880</xdr:rowOff>
    </xdr:to>
    <xdr:sp macro="" textlink="">
      <xdr:nvSpPr>
        <xdr:cNvPr id="152" name="円/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前年度と比較し</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している。主な要因は、</a:t>
          </a:r>
          <a:r>
            <a:rPr kumimoji="1" lang="ja-JP" altLang="en-US" sz="1200">
              <a:solidFill>
                <a:schemeClr val="dk1"/>
              </a:solidFill>
              <a:effectLst/>
              <a:latin typeface="+mn-lt"/>
              <a:ea typeface="+mn-ea"/>
              <a:cs typeface="+mn-cs"/>
            </a:rPr>
            <a:t>障害者自立支援給付費及びこども園関連経費の増による。</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53522</xdr:rowOff>
    </xdr:from>
    <xdr:to>
      <xdr:col>7</xdr:col>
      <xdr:colOff>15875</xdr:colOff>
      <xdr:row>55</xdr:row>
      <xdr:rowOff>135165</xdr:rowOff>
    </xdr:to>
    <xdr:cxnSp macro="">
      <xdr:nvCxnSpPr>
        <xdr:cNvPr id="187" name="直線コネクタ 186"/>
        <xdr:cNvCxnSpPr/>
      </xdr:nvCxnSpPr>
      <xdr:spPr>
        <a:xfrm>
          <a:off x="3987800" y="94832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151493</xdr:rowOff>
    </xdr:to>
    <xdr:cxnSp macro="">
      <xdr:nvCxnSpPr>
        <xdr:cNvPr id="190" name="直線コネクタ 189"/>
        <xdr:cNvCxnSpPr/>
      </xdr:nvCxnSpPr>
      <xdr:spPr>
        <a:xfrm flipV="1">
          <a:off x="3098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55</xdr:row>
      <xdr:rowOff>151493</xdr:rowOff>
    </xdr:to>
    <xdr:cxnSp macro="">
      <xdr:nvCxnSpPr>
        <xdr:cNvPr id="193" name="直線コネクタ 192"/>
        <xdr:cNvCxnSpPr/>
      </xdr:nvCxnSpPr>
      <xdr:spPr>
        <a:xfrm>
          <a:off x="2209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118835</xdr:rowOff>
    </xdr:to>
    <xdr:cxnSp macro="">
      <xdr:nvCxnSpPr>
        <xdr:cNvPr id="196" name="直線コネクタ 195"/>
        <xdr:cNvCxnSpPr/>
      </xdr:nvCxnSpPr>
      <xdr:spPr>
        <a:xfrm>
          <a:off x="1320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6" name="円/楕円 205"/>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56442</xdr:rowOff>
    </xdr:from>
    <xdr:ext cx="762000" cy="259045"/>
    <xdr:sp macro="" textlink="">
      <xdr:nvSpPr>
        <xdr:cNvPr id="207" name="扶助費該当値テキスト"/>
        <xdr:cNvSpPr txBox="1"/>
      </xdr:nvSpPr>
      <xdr:spPr>
        <a:xfrm>
          <a:off x="49149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2722</xdr:rowOff>
    </xdr:from>
    <xdr:to>
      <xdr:col>5</xdr:col>
      <xdr:colOff>600075</xdr:colOff>
      <xdr:row>55</xdr:row>
      <xdr:rowOff>104322</xdr:rowOff>
    </xdr:to>
    <xdr:sp macro="" textlink="">
      <xdr:nvSpPr>
        <xdr:cNvPr id="208" name="円/楕円 207"/>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89099</xdr:rowOff>
    </xdr:from>
    <xdr:ext cx="736600" cy="259045"/>
    <xdr:sp macro="" textlink="">
      <xdr:nvSpPr>
        <xdr:cNvPr id="209" name="テキスト ボックス 208"/>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0" name="円/楕円 209"/>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1" name="テキスト ボックス 210"/>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2" name="円/楕円 211"/>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13" name="テキスト ボックス 21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4" name="円/楕円 213"/>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5" name="テキスト ボックス 214"/>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類似団体平均を上回って</a:t>
          </a:r>
          <a:r>
            <a:rPr kumimoji="1" lang="ja-JP" altLang="en-US" sz="1200">
              <a:solidFill>
                <a:schemeClr val="dk1"/>
              </a:solidFill>
              <a:effectLst/>
              <a:latin typeface="+mn-lt"/>
              <a:ea typeface="+mn-ea"/>
              <a:cs typeface="+mn-cs"/>
            </a:rPr>
            <a:t>おり</a:t>
          </a:r>
          <a:r>
            <a:rPr kumimoji="1" lang="ja-JP" altLang="ja-JP" sz="1200">
              <a:solidFill>
                <a:schemeClr val="dk1"/>
              </a:solidFill>
              <a:effectLst/>
              <a:latin typeface="+mn-lt"/>
              <a:ea typeface="+mn-ea"/>
              <a:cs typeface="+mn-cs"/>
            </a:rPr>
            <a:t>、前年度より</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200">
            <a:effectLst/>
          </a:endParaRPr>
        </a:p>
        <a:p>
          <a:r>
            <a:rPr kumimoji="1" lang="ja-JP" altLang="ja-JP" sz="1200">
              <a:solidFill>
                <a:schemeClr val="dk1"/>
              </a:solidFill>
              <a:effectLst/>
              <a:latin typeface="+mn-lt"/>
              <a:ea typeface="+mn-ea"/>
              <a:cs typeface="+mn-cs"/>
            </a:rPr>
            <a:t>　下水道事業特別会計でストックマネジメント作成経費が生じたことによる繰出金の増</a:t>
          </a:r>
          <a:r>
            <a:rPr kumimoji="1" lang="ja-JP" altLang="en-US" sz="1200">
              <a:solidFill>
                <a:schemeClr val="dk1"/>
              </a:solidFill>
              <a:effectLst/>
              <a:latin typeface="+mn-lt"/>
              <a:ea typeface="+mn-ea"/>
              <a:cs typeface="+mn-cs"/>
            </a:rPr>
            <a:t>が主な要因である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57</xdr:row>
      <xdr:rowOff>19558</xdr:rowOff>
    </xdr:to>
    <xdr:cxnSp macro="">
      <xdr:nvCxnSpPr>
        <xdr:cNvPr id="245" name="直線コネクタ 244"/>
        <xdr:cNvCxnSpPr/>
      </xdr:nvCxnSpPr>
      <xdr:spPr>
        <a:xfrm>
          <a:off x="15671800" y="968248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94996</xdr:rowOff>
    </xdr:to>
    <xdr:cxnSp macro="">
      <xdr:nvCxnSpPr>
        <xdr:cNvPr id="248" name="直線コネクタ 247"/>
        <xdr:cNvCxnSpPr/>
      </xdr:nvCxnSpPr>
      <xdr:spPr>
        <a:xfrm flipV="1">
          <a:off x="14782800" y="9682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94996</xdr:rowOff>
    </xdr:to>
    <xdr:cxnSp macro="">
      <xdr:nvCxnSpPr>
        <xdr:cNvPr id="251" name="直線コネクタ 250"/>
        <xdr:cNvCxnSpPr/>
      </xdr:nvCxnSpPr>
      <xdr:spPr>
        <a:xfrm>
          <a:off x="13893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85852</xdr:rowOff>
    </xdr:from>
    <xdr:to>
      <xdr:col>20</xdr:col>
      <xdr:colOff>158750</xdr:colOff>
      <xdr:row>58</xdr:row>
      <xdr:rowOff>76708</xdr:rowOff>
    </xdr:to>
    <xdr:cxnSp macro="">
      <xdr:nvCxnSpPr>
        <xdr:cNvPr id="254" name="直線コネクタ 253"/>
        <xdr:cNvCxnSpPr/>
      </xdr:nvCxnSpPr>
      <xdr:spPr>
        <a:xfrm flipV="1">
          <a:off x="13004800" y="9687052"/>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140208</xdr:rowOff>
    </xdr:from>
    <xdr:to>
      <xdr:col>24</xdr:col>
      <xdr:colOff>82550</xdr:colOff>
      <xdr:row>57</xdr:row>
      <xdr:rowOff>70358</xdr:rowOff>
    </xdr:to>
    <xdr:sp macro="" textlink="">
      <xdr:nvSpPr>
        <xdr:cNvPr id="264" name="円/楕円 263"/>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112285</xdr:rowOff>
    </xdr:from>
    <xdr:ext cx="762000" cy="259045"/>
    <xdr:sp macro="" textlink="">
      <xdr:nvSpPr>
        <xdr:cNvPr id="265" name="その他該当値テキスト"/>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66" name="円/楕円 265"/>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116857</xdr:rowOff>
    </xdr:from>
    <xdr:ext cx="736600" cy="259045"/>
    <xdr:sp macro="" textlink="">
      <xdr:nvSpPr>
        <xdr:cNvPr id="267" name="テキスト ボックス 266"/>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44196</xdr:rowOff>
    </xdr:from>
    <xdr:to>
      <xdr:col>21</xdr:col>
      <xdr:colOff>412750</xdr:colOff>
      <xdr:row>56</xdr:row>
      <xdr:rowOff>145796</xdr:rowOff>
    </xdr:to>
    <xdr:sp macro="" textlink="">
      <xdr:nvSpPr>
        <xdr:cNvPr id="268" name="円/楕円 267"/>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130573</xdr:rowOff>
    </xdr:from>
    <xdr:ext cx="762000" cy="259045"/>
    <xdr:sp macro="" textlink="">
      <xdr:nvSpPr>
        <xdr:cNvPr id="269" name="テキスト ボックス 26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35052</xdr:rowOff>
    </xdr:from>
    <xdr:to>
      <xdr:col>20</xdr:col>
      <xdr:colOff>209550</xdr:colOff>
      <xdr:row>56</xdr:row>
      <xdr:rowOff>136652</xdr:rowOff>
    </xdr:to>
    <xdr:sp macro="" textlink="">
      <xdr:nvSpPr>
        <xdr:cNvPr id="270" name="円/楕円 269"/>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121429</xdr:rowOff>
    </xdr:from>
    <xdr:ext cx="762000" cy="259045"/>
    <xdr:sp macro="" textlink="">
      <xdr:nvSpPr>
        <xdr:cNvPr id="271" name="テキスト ボックス 270"/>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25908</xdr:rowOff>
    </xdr:from>
    <xdr:to>
      <xdr:col>19</xdr:col>
      <xdr:colOff>6350</xdr:colOff>
      <xdr:row>58</xdr:row>
      <xdr:rowOff>127508</xdr:rowOff>
    </xdr:to>
    <xdr:sp macro="" textlink="">
      <xdr:nvSpPr>
        <xdr:cNvPr id="272" name="円/楕円 271"/>
        <xdr:cNvSpPr/>
      </xdr:nvSpPr>
      <xdr:spPr>
        <a:xfrm>
          <a:off x="12954000" y="997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112285</xdr:rowOff>
    </xdr:from>
    <xdr:ext cx="762000" cy="259045"/>
    <xdr:sp macro="" textlink="">
      <xdr:nvSpPr>
        <xdr:cNvPr id="273" name="テキスト ボックス 272"/>
        <xdr:cNvSpPr txBox="1"/>
      </xdr:nvSpPr>
      <xdr:spPr>
        <a:xfrm>
          <a:off x="12623800" y="1005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補助費等に係る経常収支比率は類似団体平均を大きく下回っている。しかし、第三セクターへの運営費補助金が多額であり、経営状況の分析等により、経営の健全化に向けて取り組む必要がある。</a:t>
          </a:r>
          <a:endParaRPr lang="ja-JP" altLang="ja-JP" sz="12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34</xdr:row>
      <xdr:rowOff>131572</xdr:rowOff>
    </xdr:to>
    <xdr:cxnSp macro="">
      <xdr:nvCxnSpPr>
        <xdr:cNvPr id="303" name="直線コネクタ 302"/>
        <xdr:cNvCxnSpPr/>
      </xdr:nvCxnSpPr>
      <xdr:spPr>
        <a:xfrm>
          <a:off x="15671800" y="5956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127000</xdr:rowOff>
    </xdr:from>
    <xdr:to>
      <xdr:col>22</xdr:col>
      <xdr:colOff>565150</xdr:colOff>
      <xdr:row>34</xdr:row>
      <xdr:rowOff>159004</xdr:rowOff>
    </xdr:to>
    <xdr:cxnSp macro="">
      <xdr:nvCxnSpPr>
        <xdr:cNvPr id="306" name="直線コネクタ 305"/>
        <xdr:cNvCxnSpPr/>
      </xdr:nvCxnSpPr>
      <xdr:spPr>
        <a:xfrm flipV="1">
          <a:off x="14782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136144</xdr:rowOff>
    </xdr:from>
    <xdr:to>
      <xdr:col>21</xdr:col>
      <xdr:colOff>361950</xdr:colOff>
      <xdr:row>34</xdr:row>
      <xdr:rowOff>159004</xdr:rowOff>
    </xdr:to>
    <xdr:cxnSp macro="">
      <xdr:nvCxnSpPr>
        <xdr:cNvPr id="309" name="直線コネクタ 308"/>
        <xdr:cNvCxnSpPr/>
      </xdr:nvCxnSpPr>
      <xdr:spPr>
        <a:xfrm>
          <a:off x="13893800" y="59654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136144</xdr:rowOff>
    </xdr:from>
    <xdr:to>
      <xdr:col>20</xdr:col>
      <xdr:colOff>158750</xdr:colOff>
      <xdr:row>34</xdr:row>
      <xdr:rowOff>136144</xdr:rowOff>
    </xdr:to>
    <xdr:cxnSp macro="">
      <xdr:nvCxnSpPr>
        <xdr:cNvPr id="312" name="直線コネクタ 311"/>
        <xdr:cNvCxnSpPr/>
      </xdr:nvCxnSpPr>
      <xdr:spPr>
        <a:xfrm>
          <a:off x="13004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80772</xdr:rowOff>
    </xdr:from>
    <xdr:to>
      <xdr:col>24</xdr:col>
      <xdr:colOff>82550</xdr:colOff>
      <xdr:row>35</xdr:row>
      <xdr:rowOff>10922</xdr:rowOff>
    </xdr:to>
    <xdr:sp macro="" textlink="">
      <xdr:nvSpPr>
        <xdr:cNvPr id="322" name="円/楕円 321"/>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97299</xdr:rowOff>
    </xdr:from>
    <xdr:ext cx="762000" cy="259045"/>
    <xdr:sp macro="" textlink="">
      <xdr:nvSpPr>
        <xdr:cNvPr id="323" name="補助費等該当値テキスト"/>
        <xdr:cNvSpPr txBox="1"/>
      </xdr:nvSpPr>
      <xdr:spPr>
        <a:xfrm>
          <a:off x="16598900" y="575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76200</xdr:rowOff>
    </xdr:from>
    <xdr:to>
      <xdr:col>22</xdr:col>
      <xdr:colOff>615950</xdr:colOff>
      <xdr:row>35</xdr:row>
      <xdr:rowOff>6350</xdr:rowOff>
    </xdr:to>
    <xdr:sp macro="" textlink="">
      <xdr:nvSpPr>
        <xdr:cNvPr id="324" name="円/楕円 323"/>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16527</xdr:rowOff>
    </xdr:from>
    <xdr:ext cx="736600" cy="259045"/>
    <xdr:sp macro="" textlink="">
      <xdr:nvSpPr>
        <xdr:cNvPr id="325" name="テキスト ボックス 324"/>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108204</xdr:rowOff>
    </xdr:from>
    <xdr:to>
      <xdr:col>21</xdr:col>
      <xdr:colOff>412750</xdr:colOff>
      <xdr:row>35</xdr:row>
      <xdr:rowOff>38354</xdr:rowOff>
    </xdr:to>
    <xdr:sp macro="" textlink="">
      <xdr:nvSpPr>
        <xdr:cNvPr id="326" name="円/楕円 325"/>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48531</xdr:rowOff>
    </xdr:from>
    <xdr:ext cx="762000" cy="259045"/>
    <xdr:sp macro="" textlink="">
      <xdr:nvSpPr>
        <xdr:cNvPr id="327" name="テキスト ボックス 326"/>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85344</xdr:rowOff>
    </xdr:from>
    <xdr:to>
      <xdr:col>20</xdr:col>
      <xdr:colOff>209550</xdr:colOff>
      <xdr:row>35</xdr:row>
      <xdr:rowOff>15494</xdr:rowOff>
    </xdr:to>
    <xdr:sp macro="" textlink="">
      <xdr:nvSpPr>
        <xdr:cNvPr id="328" name="円/楕円 327"/>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25671</xdr:rowOff>
    </xdr:from>
    <xdr:ext cx="762000" cy="259045"/>
    <xdr:sp macro="" textlink="">
      <xdr:nvSpPr>
        <xdr:cNvPr id="329" name="テキスト ボックス 328"/>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85344</xdr:rowOff>
    </xdr:from>
    <xdr:to>
      <xdr:col>19</xdr:col>
      <xdr:colOff>6350</xdr:colOff>
      <xdr:row>35</xdr:row>
      <xdr:rowOff>15494</xdr:rowOff>
    </xdr:to>
    <xdr:sp macro="" textlink="">
      <xdr:nvSpPr>
        <xdr:cNvPr id="330" name="円/楕円 329"/>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25671</xdr:rowOff>
    </xdr:from>
    <xdr:ext cx="762000" cy="259045"/>
    <xdr:sp macro="" textlink="">
      <xdr:nvSpPr>
        <xdr:cNvPr id="331" name="テキスト ボックス 330"/>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a:t>
          </a:r>
          <a:r>
            <a:rPr kumimoji="1" lang="ja-JP" altLang="en-US" sz="1200">
              <a:solidFill>
                <a:schemeClr val="dk1"/>
              </a:solidFill>
              <a:effectLst/>
              <a:latin typeface="+mn-lt"/>
              <a:ea typeface="+mn-ea"/>
              <a:cs typeface="+mn-cs"/>
            </a:rPr>
            <a:t>より微減となっている。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利子額の減少が主な要因である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111761</xdr:rowOff>
    </xdr:from>
    <xdr:to>
      <xdr:col>7</xdr:col>
      <xdr:colOff>15875</xdr:colOff>
      <xdr:row>76</xdr:row>
      <xdr:rowOff>115570</xdr:rowOff>
    </xdr:to>
    <xdr:cxnSp macro="">
      <xdr:nvCxnSpPr>
        <xdr:cNvPr id="363" name="直線コネクタ 362"/>
        <xdr:cNvCxnSpPr/>
      </xdr:nvCxnSpPr>
      <xdr:spPr>
        <a:xfrm flipV="1">
          <a:off x="3987800" y="13141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115570</xdr:rowOff>
    </xdr:from>
    <xdr:to>
      <xdr:col>5</xdr:col>
      <xdr:colOff>549275</xdr:colOff>
      <xdr:row>76</xdr:row>
      <xdr:rowOff>115570</xdr:rowOff>
    </xdr:to>
    <xdr:cxnSp macro="">
      <xdr:nvCxnSpPr>
        <xdr:cNvPr id="366" name="直線コネクタ 365"/>
        <xdr:cNvCxnSpPr/>
      </xdr:nvCxnSpPr>
      <xdr:spPr>
        <a:xfrm>
          <a:off x="3098800" y="13145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115570</xdr:rowOff>
    </xdr:from>
    <xdr:to>
      <xdr:col>4</xdr:col>
      <xdr:colOff>346075</xdr:colOff>
      <xdr:row>77</xdr:row>
      <xdr:rowOff>5080</xdr:rowOff>
    </xdr:to>
    <xdr:cxnSp macro="">
      <xdr:nvCxnSpPr>
        <xdr:cNvPr id="369" name="直線コネクタ 368"/>
        <xdr:cNvCxnSpPr/>
      </xdr:nvCxnSpPr>
      <xdr:spPr>
        <a:xfrm flipV="1">
          <a:off x="2209800" y="131457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168911</xdr:rowOff>
    </xdr:from>
    <xdr:to>
      <xdr:col>3</xdr:col>
      <xdr:colOff>142875</xdr:colOff>
      <xdr:row>77</xdr:row>
      <xdr:rowOff>5080</xdr:rowOff>
    </xdr:to>
    <xdr:cxnSp macro="">
      <xdr:nvCxnSpPr>
        <xdr:cNvPr id="372" name="直線コネクタ 371"/>
        <xdr:cNvCxnSpPr/>
      </xdr:nvCxnSpPr>
      <xdr:spPr>
        <a:xfrm>
          <a:off x="1320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82" name="円/楕円 381"/>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77487</xdr:rowOff>
    </xdr:from>
    <xdr:ext cx="762000" cy="259045"/>
    <xdr:sp macro="" textlink="">
      <xdr:nvSpPr>
        <xdr:cNvPr id="383"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64770</xdr:rowOff>
    </xdr:from>
    <xdr:to>
      <xdr:col>5</xdr:col>
      <xdr:colOff>600075</xdr:colOff>
      <xdr:row>76</xdr:row>
      <xdr:rowOff>166370</xdr:rowOff>
    </xdr:to>
    <xdr:sp macro="" textlink="">
      <xdr:nvSpPr>
        <xdr:cNvPr id="384" name="円/楕円 383"/>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5097</xdr:rowOff>
    </xdr:from>
    <xdr:ext cx="736600" cy="259045"/>
    <xdr:sp macro="" textlink="">
      <xdr:nvSpPr>
        <xdr:cNvPr id="385" name="テキスト ボックス 384"/>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64770</xdr:rowOff>
    </xdr:from>
    <xdr:to>
      <xdr:col>4</xdr:col>
      <xdr:colOff>396875</xdr:colOff>
      <xdr:row>76</xdr:row>
      <xdr:rowOff>166370</xdr:rowOff>
    </xdr:to>
    <xdr:sp macro="" textlink="">
      <xdr:nvSpPr>
        <xdr:cNvPr id="386" name="円/楕円 385"/>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5097</xdr:rowOff>
    </xdr:from>
    <xdr:ext cx="762000" cy="259045"/>
    <xdr:sp macro="" textlink="">
      <xdr:nvSpPr>
        <xdr:cNvPr id="387" name="テキスト ボックス 38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125730</xdr:rowOff>
    </xdr:from>
    <xdr:to>
      <xdr:col>3</xdr:col>
      <xdr:colOff>193675</xdr:colOff>
      <xdr:row>77</xdr:row>
      <xdr:rowOff>55880</xdr:rowOff>
    </xdr:to>
    <xdr:sp macro="" textlink="">
      <xdr:nvSpPr>
        <xdr:cNvPr id="388" name="円/楕円 387"/>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66057</xdr:rowOff>
    </xdr:from>
    <xdr:ext cx="762000" cy="259045"/>
    <xdr:sp macro="" textlink="">
      <xdr:nvSpPr>
        <xdr:cNvPr id="389" name="テキスト ボックス 388"/>
        <xdr:cNvSpPr txBox="1"/>
      </xdr:nvSpPr>
      <xdr:spPr>
        <a:xfrm>
          <a:off x="1828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118111</xdr:rowOff>
    </xdr:from>
    <xdr:to>
      <xdr:col>1</xdr:col>
      <xdr:colOff>676275</xdr:colOff>
      <xdr:row>77</xdr:row>
      <xdr:rowOff>48261</xdr:rowOff>
    </xdr:to>
    <xdr:sp macro="" textlink="">
      <xdr:nvSpPr>
        <xdr:cNvPr id="390" name="円/楕円 389"/>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58437</xdr:rowOff>
    </xdr:from>
    <xdr:ext cx="762000" cy="259045"/>
    <xdr:sp macro="" textlink="">
      <xdr:nvSpPr>
        <xdr:cNvPr id="391" name="テキスト ボックス 390"/>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内訳は、人件費</a:t>
          </a:r>
          <a:r>
            <a:rPr kumimoji="1" lang="ja-JP" altLang="ja-JP" sz="1200" baseline="0">
              <a:solidFill>
                <a:schemeClr val="dk1"/>
              </a:solidFill>
              <a:effectLst/>
              <a:latin typeface="+mn-lt"/>
              <a:ea typeface="+mn-ea"/>
              <a:cs typeface="+mn-cs"/>
            </a:rPr>
            <a:t> </a:t>
          </a:r>
          <a:r>
            <a:rPr kumimoji="1" lang="en-US" altLang="ja-JP" sz="1200">
              <a:solidFill>
                <a:schemeClr val="dk1"/>
              </a:solidFill>
              <a:effectLst/>
              <a:latin typeface="+mn-lt"/>
              <a:ea typeface="+mn-ea"/>
              <a:cs typeface="+mn-cs"/>
            </a:rPr>
            <a:t>24.6</a:t>
          </a:r>
          <a:r>
            <a:rPr kumimoji="1" lang="ja-JP" altLang="ja-JP" sz="1200">
              <a:solidFill>
                <a:schemeClr val="dk1"/>
              </a:solidFill>
              <a:effectLst/>
              <a:latin typeface="+mn-lt"/>
              <a:ea typeface="+mn-ea"/>
              <a:cs typeface="+mn-cs"/>
            </a:rPr>
            <a:t>％、物件費 </a:t>
          </a:r>
          <a:r>
            <a:rPr kumimoji="1" lang="en-US" altLang="ja-JP" sz="1200">
              <a:solidFill>
                <a:schemeClr val="dk1"/>
              </a:solidFill>
              <a:effectLst/>
              <a:latin typeface="+mn-lt"/>
              <a:ea typeface="+mn-ea"/>
              <a:cs typeface="+mn-cs"/>
            </a:rPr>
            <a:t>14.3</a:t>
          </a:r>
          <a:r>
            <a:rPr kumimoji="1" lang="ja-JP" altLang="ja-JP" sz="1200">
              <a:solidFill>
                <a:schemeClr val="dk1"/>
              </a:solidFill>
              <a:effectLst/>
              <a:latin typeface="+mn-lt"/>
              <a:ea typeface="+mn-ea"/>
              <a:cs typeface="+mn-cs"/>
            </a:rPr>
            <a:t>％、繰出金 </a:t>
          </a:r>
          <a:r>
            <a:rPr kumimoji="1" lang="en-US" altLang="ja-JP" sz="1200">
              <a:solidFill>
                <a:schemeClr val="dk1"/>
              </a:solidFill>
              <a:effectLst/>
              <a:latin typeface="+mn-lt"/>
              <a:ea typeface="+mn-ea"/>
              <a:cs typeface="+mn-cs"/>
            </a:rPr>
            <a:t>12.6</a:t>
          </a:r>
          <a:r>
            <a:rPr kumimoji="1" lang="ja-JP" altLang="ja-JP" sz="1200">
              <a:solidFill>
                <a:schemeClr val="dk1"/>
              </a:solidFill>
              <a:effectLst/>
              <a:latin typeface="+mn-lt"/>
              <a:ea typeface="+mn-ea"/>
              <a:cs typeface="+mn-cs"/>
            </a:rPr>
            <a:t>％、補助費等 </a:t>
          </a:r>
          <a:r>
            <a:rPr kumimoji="1" lang="en-US" altLang="ja-JP" sz="1200">
              <a:solidFill>
                <a:schemeClr val="dk1"/>
              </a:solidFill>
              <a:effectLst/>
              <a:latin typeface="+mn-lt"/>
              <a:ea typeface="+mn-ea"/>
              <a:cs typeface="+mn-cs"/>
            </a:rPr>
            <a:t>5.1</a:t>
          </a:r>
          <a:r>
            <a:rPr kumimoji="1" lang="ja-JP" altLang="ja-JP" sz="1200">
              <a:solidFill>
                <a:schemeClr val="dk1"/>
              </a:solidFill>
              <a:effectLst/>
              <a:latin typeface="+mn-lt"/>
              <a:ea typeface="+mn-ea"/>
              <a:cs typeface="+mn-cs"/>
            </a:rPr>
            <a:t>％、扶助費 </a:t>
          </a:r>
          <a:r>
            <a:rPr kumimoji="1" lang="en-US" altLang="ja-JP" sz="1200">
              <a:solidFill>
                <a:schemeClr val="dk1"/>
              </a:solidFill>
              <a:effectLst/>
              <a:latin typeface="+mn-lt"/>
              <a:ea typeface="+mn-ea"/>
              <a:cs typeface="+mn-cs"/>
            </a:rPr>
            <a:t>3.3</a:t>
          </a:r>
          <a:r>
            <a:rPr kumimoji="1" lang="ja-JP" altLang="ja-JP" sz="1200">
              <a:solidFill>
                <a:schemeClr val="dk1"/>
              </a:solidFill>
              <a:effectLst/>
              <a:latin typeface="+mn-lt"/>
              <a:ea typeface="+mn-ea"/>
              <a:cs typeface="+mn-cs"/>
            </a:rPr>
            <a:t>％、維持補修費 </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％である。</a:t>
          </a:r>
          <a:endParaRPr lang="ja-JP" altLang="ja-JP" sz="1600">
            <a:effectLst/>
          </a:endParaRPr>
        </a:p>
        <a:p>
          <a:r>
            <a:rPr kumimoji="1" lang="ja-JP" altLang="ja-JP" sz="1200">
              <a:solidFill>
                <a:schemeClr val="dk1"/>
              </a:solidFill>
              <a:effectLst/>
              <a:latin typeface="+mn-lt"/>
              <a:ea typeface="+mn-ea"/>
              <a:cs typeface="+mn-cs"/>
            </a:rPr>
            <a:t>　人件費、扶助費、その他が類似団体平均より高いものの、それ以上に残りの費目が低いため、類似団体平均よりも引くなっている。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22498</xdr:rowOff>
    </xdr:from>
    <xdr:to>
      <xdr:col>24</xdr:col>
      <xdr:colOff>31750</xdr:colOff>
      <xdr:row>76</xdr:row>
      <xdr:rowOff>117202</xdr:rowOff>
    </xdr:to>
    <xdr:cxnSp macro="">
      <xdr:nvCxnSpPr>
        <xdr:cNvPr id="426" name="直線コネクタ 425"/>
        <xdr:cNvCxnSpPr/>
      </xdr:nvCxnSpPr>
      <xdr:spPr>
        <a:xfrm>
          <a:off x="15671800" y="13052698"/>
          <a:ext cx="838200" cy="9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110326</xdr:rowOff>
    </xdr:from>
    <xdr:ext cx="762000" cy="259045"/>
    <xdr:sp macro="" textlink="">
      <xdr:nvSpPr>
        <xdr:cNvPr id="427" name="公債費以外平均値テキスト"/>
        <xdr:cNvSpPr txBox="1"/>
      </xdr:nvSpPr>
      <xdr:spPr>
        <a:xfrm>
          <a:off x="16598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22498</xdr:rowOff>
    </xdr:from>
    <xdr:to>
      <xdr:col>22</xdr:col>
      <xdr:colOff>565150</xdr:colOff>
      <xdr:row>76</xdr:row>
      <xdr:rowOff>156392</xdr:rowOff>
    </xdr:to>
    <xdr:cxnSp macro="">
      <xdr:nvCxnSpPr>
        <xdr:cNvPr id="429" name="直線コネクタ 428"/>
        <xdr:cNvCxnSpPr/>
      </xdr:nvCxnSpPr>
      <xdr:spPr>
        <a:xfrm flipV="1">
          <a:off x="14782800" y="1305269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1" name="テキスト ボックス 430"/>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58420</xdr:rowOff>
    </xdr:from>
    <xdr:to>
      <xdr:col>21</xdr:col>
      <xdr:colOff>361950</xdr:colOff>
      <xdr:row>76</xdr:row>
      <xdr:rowOff>156392</xdr:rowOff>
    </xdr:to>
    <xdr:cxnSp macro="">
      <xdr:nvCxnSpPr>
        <xdr:cNvPr id="432" name="直線コネクタ 431"/>
        <xdr:cNvCxnSpPr/>
      </xdr:nvCxnSpPr>
      <xdr:spPr>
        <a:xfrm>
          <a:off x="13893800" y="130886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4" name="テキスト ボックス 433"/>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58420</xdr:rowOff>
    </xdr:from>
    <xdr:to>
      <xdr:col>20</xdr:col>
      <xdr:colOff>158750</xdr:colOff>
      <xdr:row>77</xdr:row>
      <xdr:rowOff>53521</xdr:rowOff>
    </xdr:to>
    <xdr:cxnSp macro="">
      <xdr:nvCxnSpPr>
        <xdr:cNvPr id="435" name="直線コネクタ 434"/>
        <xdr:cNvCxnSpPr/>
      </xdr:nvCxnSpPr>
      <xdr:spPr>
        <a:xfrm flipV="1">
          <a:off x="13004800" y="1308862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7" name="テキスト ボックス 436"/>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66402</xdr:rowOff>
    </xdr:from>
    <xdr:to>
      <xdr:col>24</xdr:col>
      <xdr:colOff>82550</xdr:colOff>
      <xdr:row>76</xdr:row>
      <xdr:rowOff>168002</xdr:rowOff>
    </xdr:to>
    <xdr:sp macro="" textlink="">
      <xdr:nvSpPr>
        <xdr:cNvPr id="445" name="円/楕円 444"/>
        <xdr:cNvSpPr/>
      </xdr:nvSpPr>
      <xdr:spPr>
        <a:xfrm>
          <a:off x="164592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82929</xdr:rowOff>
    </xdr:from>
    <xdr:ext cx="762000" cy="259045"/>
    <xdr:sp macro="" textlink="">
      <xdr:nvSpPr>
        <xdr:cNvPr id="446" name="公債費以外該当値テキスト"/>
        <xdr:cNvSpPr txBox="1"/>
      </xdr:nvSpPr>
      <xdr:spPr>
        <a:xfrm>
          <a:off x="16598900" y="1294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143147</xdr:rowOff>
    </xdr:from>
    <xdr:to>
      <xdr:col>22</xdr:col>
      <xdr:colOff>615950</xdr:colOff>
      <xdr:row>76</xdr:row>
      <xdr:rowOff>73298</xdr:rowOff>
    </xdr:to>
    <xdr:sp macro="" textlink="">
      <xdr:nvSpPr>
        <xdr:cNvPr id="447" name="円/楕円 446"/>
        <xdr:cNvSpPr/>
      </xdr:nvSpPr>
      <xdr:spPr>
        <a:xfrm>
          <a:off x="15621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83474</xdr:rowOff>
    </xdr:from>
    <xdr:ext cx="736600" cy="259045"/>
    <xdr:sp macro="" textlink="">
      <xdr:nvSpPr>
        <xdr:cNvPr id="448" name="テキスト ボックス 447"/>
        <xdr:cNvSpPr txBox="1"/>
      </xdr:nvSpPr>
      <xdr:spPr>
        <a:xfrm>
          <a:off x="15290800" y="1277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105592</xdr:rowOff>
    </xdr:from>
    <xdr:to>
      <xdr:col>21</xdr:col>
      <xdr:colOff>412750</xdr:colOff>
      <xdr:row>77</xdr:row>
      <xdr:rowOff>35742</xdr:rowOff>
    </xdr:to>
    <xdr:sp macro="" textlink="">
      <xdr:nvSpPr>
        <xdr:cNvPr id="449" name="円/楕円 448"/>
        <xdr:cNvSpPr/>
      </xdr:nvSpPr>
      <xdr:spPr>
        <a:xfrm>
          <a:off x="14732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45918</xdr:rowOff>
    </xdr:from>
    <xdr:ext cx="762000" cy="259045"/>
    <xdr:sp macro="" textlink="">
      <xdr:nvSpPr>
        <xdr:cNvPr id="450" name="テキスト ボックス 449"/>
        <xdr:cNvSpPr txBox="1"/>
      </xdr:nvSpPr>
      <xdr:spPr>
        <a:xfrm>
          <a:off x="14401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xdr:rowOff>
    </xdr:from>
    <xdr:to>
      <xdr:col>20</xdr:col>
      <xdr:colOff>209550</xdr:colOff>
      <xdr:row>76</xdr:row>
      <xdr:rowOff>109220</xdr:rowOff>
    </xdr:to>
    <xdr:sp macro="" textlink="">
      <xdr:nvSpPr>
        <xdr:cNvPr id="451" name="円/楕円 450"/>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119397</xdr:rowOff>
    </xdr:from>
    <xdr:ext cx="762000" cy="259045"/>
    <xdr:sp macro="" textlink="">
      <xdr:nvSpPr>
        <xdr:cNvPr id="452" name="テキスト ボックス 451"/>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2721</xdr:rowOff>
    </xdr:from>
    <xdr:to>
      <xdr:col>19</xdr:col>
      <xdr:colOff>6350</xdr:colOff>
      <xdr:row>77</xdr:row>
      <xdr:rowOff>104321</xdr:rowOff>
    </xdr:to>
    <xdr:sp macro="" textlink="">
      <xdr:nvSpPr>
        <xdr:cNvPr id="453" name="円/楕円 452"/>
        <xdr:cNvSpPr/>
      </xdr:nvSpPr>
      <xdr:spPr>
        <a:xfrm>
          <a:off x="12954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89098</xdr:rowOff>
    </xdr:from>
    <xdr:ext cx="762000" cy="259045"/>
    <xdr:sp macro="" textlink="">
      <xdr:nvSpPr>
        <xdr:cNvPr id="454" name="テキスト ボックス 453"/>
        <xdr:cNvSpPr txBox="1"/>
      </xdr:nvSpPr>
      <xdr:spPr>
        <a:xfrm>
          <a:off x="12623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長崎県小値賀町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27096</xdr:rowOff>
    </xdr:from>
    <xdr:to>
      <xdr:col>4</xdr:col>
      <xdr:colOff>1117600</xdr:colOff>
      <xdr:row>17</xdr:row>
      <xdr:rowOff>57929</xdr:rowOff>
    </xdr:to>
    <xdr:cxnSp macro="">
      <xdr:nvCxnSpPr>
        <xdr:cNvPr id="47" name="直線コネクタ 46"/>
        <xdr:cNvCxnSpPr/>
      </xdr:nvCxnSpPr>
      <xdr:spPr bwMode="auto">
        <a:xfrm>
          <a:off x="5003800" y="2989371"/>
          <a:ext cx="647700" cy="3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18144</xdr:rowOff>
    </xdr:from>
    <xdr:to>
      <xdr:col>4</xdr:col>
      <xdr:colOff>469900</xdr:colOff>
      <xdr:row>17</xdr:row>
      <xdr:rowOff>27096</xdr:rowOff>
    </xdr:to>
    <xdr:cxnSp macro="">
      <xdr:nvCxnSpPr>
        <xdr:cNvPr id="50" name="直線コネクタ 49"/>
        <xdr:cNvCxnSpPr/>
      </xdr:nvCxnSpPr>
      <xdr:spPr bwMode="auto">
        <a:xfrm>
          <a:off x="4305300" y="2980419"/>
          <a:ext cx="698500" cy="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18144</xdr:rowOff>
    </xdr:from>
    <xdr:to>
      <xdr:col>3</xdr:col>
      <xdr:colOff>904875</xdr:colOff>
      <xdr:row>17</xdr:row>
      <xdr:rowOff>49256</xdr:rowOff>
    </xdr:to>
    <xdr:cxnSp macro="">
      <xdr:nvCxnSpPr>
        <xdr:cNvPr id="53" name="直線コネクタ 52"/>
        <xdr:cNvCxnSpPr/>
      </xdr:nvCxnSpPr>
      <xdr:spPr bwMode="auto">
        <a:xfrm flipV="1">
          <a:off x="3606800" y="2980419"/>
          <a:ext cx="698500" cy="31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49256</xdr:rowOff>
    </xdr:from>
    <xdr:to>
      <xdr:col>3</xdr:col>
      <xdr:colOff>206375</xdr:colOff>
      <xdr:row>17</xdr:row>
      <xdr:rowOff>115733</xdr:rowOff>
    </xdr:to>
    <xdr:cxnSp macro="">
      <xdr:nvCxnSpPr>
        <xdr:cNvPr id="56" name="直線コネクタ 55"/>
        <xdr:cNvCxnSpPr/>
      </xdr:nvCxnSpPr>
      <xdr:spPr bwMode="auto">
        <a:xfrm flipV="1">
          <a:off x="2908300" y="3011531"/>
          <a:ext cx="698500" cy="6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7129</xdr:rowOff>
    </xdr:from>
    <xdr:to>
      <xdr:col>5</xdr:col>
      <xdr:colOff>34925</xdr:colOff>
      <xdr:row>17</xdr:row>
      <xdr:rowOff>108729</xdr:rowOff>
    </xdr:to>
    <xdr:sp macro="" textlink="">
      <xdr:nvSpPr>
        <xdr:cNvPr id="66" name="円/楕円 65"/>
        <xdr:cNvSpPr/>
      </xdr:nvSpPr>
      <xdr:spPr bwMode="auto">
        <a:xfrm>
          <a:off x="5600700" y="2969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150656</xdr:rowOff>
    </xdr:from>
    <xdr:ext cx="762000" cy="259045"/>
    <xdr:sp macro="" textlink="">
      <xdr:nvSpPr>
        <xdr:cNvPr id="67" name="人口1人当たり決算額の推移該当値テキスト130"/>
        <xdr:cNvSpPr txBox="1"/>
      </xdr:nvSpPr>
      <xdr:spPr>
        <a:xfrm>
          <a:off x="5740400" y="294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201,048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147746</xdr:rowOff>
    </xdr:from>
    <xdr:to>
      <xdr:col>4</xdr:col>
      <xdr:colOff>520700</xdr:colOff>
      <xdr:row>17</xdr:row>
      <xdr:rowOff>77896</xdr:rowOff>
    </xdr:to>
    <xdr:sp macro="" textlink="">
      <xdr:nvSpPr>
        <xdr:cNvPr id="68" name="円/楕円 67"/>
        <xdr:cNvSpPr/>
      </xdr:nvSpPr>
      <xdr:spPr bwMode="auto">
        <a:xfrm>
          <a:off x="4953000" y="293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62673</xdr:rowOff>
    </xdr:from>
    <xdr:ext cx="736600" cy="259045"/>
    <xdr:sp macro="" textlink="">
      <xdr:nvSpPr>
        <xdr:cNvPr id="69" name="テキスト ボックス 68"/>
        <xdr:cNvSpPr txBox="1"/>
      </xdr:nvSpPr>
      <xdr:spPr>
        <a:xfrm>
          <a:off x="4622800" y="302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214,536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138794</xdr:rowOff>
    </xdr:from>
    <xdr:to>
      <xdr:col>3</xdr:col>
      <xdr:colOff>955675</xdr:colOff>
      <xdr:row>17</xdr:row>
      <xdr:rowOff>68944</xdr:rowOff>
    </xdr:to>
    <xdr:sp macro="" textlink="">
      <xdr:nvSpPr>
        <xdr:cNvPr id="70" name="円/楕円 69"/>
        <xdr:cNvSpPr/>
      </xdr:nvSpPr>
      <xdr:spPr bwMode="auto">
        <a:xfrm>
          <a:off x="4254500" y="2929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53721</xdr:rowOff>
    </xdr:from>
    <xdr:ext cx="762000" cy="259045"/>
    <xdr:sp macro="" textlink="">
      <xdr:nvSpPr>
        <xdr:cNvPr id="71" name="テキスト ボックス 70"/>
        <xdr:cNvSpPr txBox="1"/>
      </xdr:nvSpPr>
      <xdr:spPr>
        <a:xfrm>
          <a:off x="3924300" y="301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218,452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169906</xdr:rowOff>
    </xdr:from>
    <xdr:to>
      <xdr:col>3</xdr:col>
      <xdr:colOff>257175</xdr:colOff>
      <xdr:row>17</xdr:row>
      <xdr:rowOff>100056</xdr:rowOff>
    </xdr:to>
    <xdr:sp macro="" textlink="">
      <xdr:nvSpPr>
        <xdr:cNvPr id="72" name="円/楕円 71"/>
        <xdr:cNvSpPr/>
      </xdr:nvSpPr>
      <xdr:spPr bwMode="auto">
        <a:xfrm>
          <a:off x="3556000" y="2960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84833</xdr:rowOff>
    </xdr:from>
    <xdr:ext cx="762000" cy="259045"/>
    <xdr:sp macro="" textlink="">
      <xdr:nvSpPr>
        <xdr:cNvPr id="73" name="テキスト ボックス 72"/>
        <xdr:cNvSpPr txBox="1"/>
      </xdr:nvSpPr>
      <xdr:spPr>
        <a:xfrm>
          <a:off x="3225800" y="304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204,842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64933</xdr:rowOff>
    </xdr:from>
    <xdr:to>
      <xdr:col>2</xdr:col>
      <xdr:colOff>692150</xdr:colOff>
      <xdr:row>17</xdr:row>
      <xdr:rowOff>166533</xdr:rowOff>
    </xdr:to>
    <xdr:sp macro="" textlink="">
      <xdr:nvSpPr>
        <xdr:cNvPr id="74" name="円/楕円 73"/>
        <xdr:cNvSpPr/>
      </xdr:nvSpPr>
      <xdr:spPr bwMode="auto">
        <a:xfrm>
          <a:off x="2857500" y="3027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151310</xdr:rowOff>
    </xdr:from>
    <xdr:ext cx="762000" cy="259045"/>
    <xdr:sp macro="" textlink="">
      <xdr:nvSpPr>
        <xdr:cNvPr id="75" name="テキスト ボックス 74"/>
        <xdr:cNvSpPr txBox="1"/>
      </xdr:nvSpPr>
      <xdr:spPr>
        <a:xfrm>
          <a:off x="2527300" y="31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175,762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237579</xdr:rowOff>
    </xdr:from>
    <xdr:to>
      <xdr:col>4</xdr:col>
      <xdr:colOff>1117600</xdr:colOff>
      <xdr:row>35</xdr:row>
      <xdr:rowOff>256529</xdr:rowOff>
    </xdr:to>
    <xdr:cxnSp macro="">
      <xdr:nvCxnSpPr>
        <xdr:cNvPr id="106" name="直線コネクタ 105"/>
        <xdr:cNvCxnSpPr/>
      </xdr:nvCxnSpPr>
      <xdr:spPr bwMode="auto">
        <a:xfrm>
          <a:off x="5003800" y="6847929"/>
          <a:ext cx="647700" cy="18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215852</xdr:rowOff>
    </xdr:from>
    <xdr:to>
      <xdr:col>4</xdr:col>
      <xdr:colOff>469900</xdr:colOff>
      <xdr:row>35</xdr:row>
      <xdr:rowOff>237579</xdr:rowOff>
    </xdr:to>
    <xdr:cxnSp macro="">
      <xdr:nvCxnSpPr>
        <xdr:cNvPr id="109" name="直線コネクタ 108"/>
        <xdr:cNvCxnSpPr/>
      </xdr:nvCxnSpPr>
      <xdr:spPr bwMode="auto">
        <a:xfrm>
          <a:off x="4305300" y="6826202"/>
          <a:ext cx="698500" cy="2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165350</xdr:rowOff>
    </xdr:from>
    <xdr:to>
      <xdr:col>3</xdr:col>
      <xdr:colOff>904875</xdr:colOff>
      <xdr:row>35</xdr:row>
      <xdr:rowOff>215852</xdr:rowOff>
    </xdr:to>
    <xdr:cxnSp macro="">
      <xdr:nvCxnSpPr>
        <xdr:cNvPr id="112" name="直線コネクタ 111"/>
        <xdr:cNvCxnSpPr/>
      </xdr:nvCxnSpPr>
      <xdr:spPr bwMode="auto">
        <a:xfrm>
          <a:off x="3606800" y="6775700"/>
          <a:ext cx="698500" cy="5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160115</xdr:rowOff>
    </xdr:from>
    <xdr:to>
      <xdr:col>3</xdr:col>
      <xdr:colOff>206375</xdr:colOff>
      <xdr:row>35</xdr:row>
      <xdr:rowOff>165350</xdr:rowOff>
    </xdr:to>
    <xdr:cxnSp macro="">
      <xdr:nvCxnSpPr>
        <xdr:cNvPr id="115" name="直線コネクタ 114"/>
        <xdr:cNvCxnSpPr/>
      </xdr:nvCxnSpPr>
      <xdr:spPr bwMode="auto">
        <a:xfrm>
          <a:off x="2908300" y="6770465"/>
          <a:ext cx="698500" cy="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205729</xdr:rowOff>
    </xdr:from>
    <xdr:to>
      <xdr:col>5</xdr:col>
      <xdr:colOff>34925</xdr:colOff>
      <xdr:row>35</xdr:row>
      <xdr:rowOff>307329</xdr:rowOff>
    </xdr:to>
    <xdr:sp macro="" textlink="">
      <xdr:nvSpPr>
        <xdr:cNvPr id="125" name="円/楕円 124"/>
        <xdr:cNvSpPr/>
      </xdr:nvSpPr>
      <xdr:spPr bwMode="auto">
        <a:xfrm>
          <a:off x="5600700" y="681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177806</xdr:rowOff>
    </xdr:from>
    <xdr:ext cx="762000" cy="259045"/>
    <xdr:sp macro="" textlink="">
      <xdr:nvSpPr>
        <xdr:cNvPr id="126" name="人口1人当たり決算額の推移該当値テキスト445"/>
        <xdr:cNvSpPr txBox="1"/>
      </xdr:nvSpPr>
      <xdr:spPr>
        <a:xfrm>
          <a:off x="5740400" y="67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34,169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186779</xdr:rowOff>
    </xdr:from>
    <xdr:to>
      <xdr:col>4</xdr:col>
      <xdr:colOff>520700</xdr:colOff>
      <xdr:row>35</xdr:row>
      <xdr:rowOff>288379</xdr:rowOff>
    </xdr:to>
    <xdr:sp macro="" textlink="">
      <xdr:nvSpPr>
        <xdr:cNvPr id="127" name="円/楕円 126"/>
        <xdr:cNvSpPr/>
      </xdr:nvSpPr>
      <xdr:spPr bwMode="auto">
        <a:xfrm>
          <a:off x="4953000" y="679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273156</xdr:rowOff>
    </xdr:from>
    <xdr:ext cx="736600" cy="259045"/>
    <xdr:sp macro="" textlink="">
      <xdr:nvSpPr>
        <xdr:cNvPr id="128" name="テキスト ボックス 127"/>
        <xdr:cNvSpPr txBox="1"/>
      </xdr:nvSpPr>
      <xdr:spPr>
        <a:xfrm>
          <a:off x="4622800" y="688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165052</xdr:rowOff>
    </xdr:from>
    <xdr:to>
      <xdr:col>3</xdr:col>
      <xdr:colOff>955675</xdr:colOff>
      <xdr:row>35</xdr:row>
      <xdr:rowOff>266652</xdr:rowOff>
    </xdr:to>
    <xdr:sp macro="" textlink="">
      <xdr:nvSpPr>
        <xdr:cNvPr id="129" name="円/楕円 128"/>
        <xdr:cNvSpPr/>
      </xdr:nvSpPr>
      <xdr:spPr bwMode="auto">
        <a:xfrm>
          <a:off x="4254500" y="6775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251429</xdr:rowOff>
    </xdr:from>
    <xdr:ext cx="762000" cy="259045"/>
    <xdr:sp macro="" textlink="">
      <xdr:nvSpPr>
        <xdr:cNvPr id="130" name="テキスト ボックス 129"/>
        <xdr:cNvSpPr txBox="1"/>
      </xdr:nvSpPr>
      <xdr:spPr>
        <a:xfrm>
          <a:off x="3924300" y="686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43,066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114550</xdr:rowOff>
    </xdr:from>
    <xdr:to>
      <xdr:col>3</xdr:col>
      <xdr:colOff>257175</xdr:colOff>
      <xdr:row>35</xdr:row>
      <xdr:rowOff>216150</xdr:rowOff>
    </xdr:to>
    <xdr:sp macro="" textlink="">
      <xdr:nvSpPr>
        <xdr:cNvPr id="131" name="円/楕円 130"/>
        <xdr:cNvSpPr/>
      </xdr:nvSpPr>
      <xdr:spPr bwMode="auto">
        <a:xfrm>
          <a:off x="3556000" y="6724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226327</xdr:rowOff>
    </xdr:from>
    <xdr:ext cx="762000" cy="259045"/>
    <xdr:sp macro="" textlink="">
      <xdr:nvSpPr>
        <xdr:cNvPr id="132" name="テキスト ボックス 131"/>
        <xdr:cNvSpPr txBox="1"/>
      </xdr:nvSpPr>
      <xdr:spPr>
        <a:xfrm>
          <a:off x="3225800" y="649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54,112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109315</xdr:rowOff>
    </xdr:from>
    <xdr:to>
      <xdr:col>2</xdr:col>
      <xdr:colOff>692150</xdr:colOff>
      <xdr:row>35</xdr:row>
      <xdr:rowOff>210915</xdr:rowOff>
    </xdr:to>
    <xdr:sp macro="" textlink="">
      <xdr:nvSpPr>
        <xdr:cNvPr id="133" name="円/楕円 132"/>
        <xdr:cNvSpPr/>
      </xdr:nvSpPr>
      <xdr:spPr bwMode="auto">
        <a:xfrm>
          <a:off x="2857500" y="671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221092</xdr:rowOff>
    </xdr:from>
    <xdr:ext cx="762000" cy="259045"/>
    <xdr:sp macro="" textlink="">
      <xdr:nvSpPr>
        <xdr:cNvPr id="134" name="テキスト ボックス 133"/>
        <xdr:cNvSpPr txBox="1"/>
      </xdr:nvSpPr>
      <xdr:spPr>
        <a:xfrm>
          <a:off x="2527300" y="648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88497</xdr:rowOff>
    </xdr:from>
    <xdr:to>
      <xdr:col>6</xdr:col>
      <xdr:colOff>511175</xdr:colOff>
      <xdr:row>37</xdr:row>
      <xdr:rowOff>114329</xdr:rowOff>
    </xdr:to>
    <xdr:cxnSp macro="">
      <xdr:nvCxnSpPr>
        <xdr:cNvPr id="63" name="直線コネクタ 62"/>
        <xdr:cNvCxnSpPr/>
      </xdr:nvCxnSpPr>
      <xdr:spPr>
        <a:xfrm>
          <a:off x="3797300" y="6432147"/>
          <a:ext cx="8382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70683</xdr:rowOff>
    </xdr:from>
    <xdr:to>
      <xdr:col>5</xdr:col>
      <xdr:colOff>358775</xdr:colOff>
      <xdr:row>37</xdr:row>
      <xdr:rowOff>88497</xdr:rowOff>
    </xdr:to>
    <xdr:cxnSp macro="">
      <xdr:nvCxnSpPr>
        <xdr:cNvPr id="66" name="直線コネクタ 65"/>
        <xdr:cNvCxnSpPr/>
      </xdr:nvCxnSpPr>
      <xdr:spPr>
        <a:xfrm>
          <a:off x="2908300" y="6414333"/>
          <a:ext cx="8890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70683</xdr:rowOff>
    </xdr:from>
    <xdr:to>
      <xdr:col>4</xdr:col>
      <xdr:colOff>155575</xdr:colOff>
      <xdr:row>37</xdr:row>
      <xdr:rowOff>99143</xdr:rowOff>
    </xdr:to>
    <xdr:cxnSp macro="">
      <xdr:nvCxnSpPr>
        <xdr:cNvPr id="69" name="直線コネクタ 68"/>
        <xdr:cNvCxnSpPr/>
      </xdr:nvCxnSpPr>
      <xdr:spPr>
        <a:xfrm flipV="1">
          <a:off x="2019300" y="6414333"/>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99143</xdr:rowOff>
    </xdr:from>
    <xdr:to>
      <xdr:col>2</xdr:col>
      <xdr:colOff>638175</xdr:colOff>
      <xdr:row>38</xdr:row>
      <xdr:rowOff>14829</xdr:rowOff>
    </xdr:to>
    <xdr:cxnSp macro="">
      <xdr:nvCxnSpPr>
        <xdr:cNvPr id="72" name="直線コネクタ 71"/>
        <xdr:cNvCxnSpPr/>
      </xdr:nvCxnSpPr>
      <xdr:spPr>
        <a:xfrm flipV="1">
          <a:off x="1130300" y="6442793"/>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63529</xdr:rowOff>
    </xdr:from>
    <xdr:to>
      <xdr:col>6</xdr:col>
      <xdr:colOff>561975</xdr:colOff>
      <xdr:row>37</xdr:row>
      <xdr:rowOff>165129</xdr:rowOff>
    </xdr:to>
    <xdr:sp macro="" textlink="">
      <xdr:nvSpPr>
        <xdr:cNvPr id="82" name="円/楕円 81"/>
        <xdr:cNvSpPr/>
      </xdr:nvSpPr>
      <xdr:spPr>
        <a:xfrm>
          <a:off x="4584700" y="64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86406</xdr:rowOff>
    </xdr:from>
    <xdr:ext cx="599010" cy="259045"/>
    <xdr:sp macro="" textlink="">
      <xdr:nvSpPr>
        <xdr:cNvPr id="83" name="人件費該当値テキスト"/>
        <xdr:cNvSpPr txBox="1"/>
      </xdr:nvSpPr>
      <xdr:spPr>
        <a:xfrm>
          <a:off x="4686300" y="625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200,269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37697</xdr:rowOff>
    </xdr:from>
    <xdr:to>
      <xdr:col>5</xdr:col>
      <xdr:colOff>409575</xdr:colOff>
      <xdr:row>37</xdr:row>
      <xdr:rowOff>139297</xdr:rowOff>
    </xdr:to>
    <xdr:sp macro="" textlink="">
      <xdr:nvSpPr>
        <xdr:cNvPr id="84" name="円/楕円 83"/>
        <xdr:cNvSpPr/>
      </xdr:nvSpPr>
      <xdr:spPr>
        <a:xfrm>
          <a:off x="3746500" y="638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155824</xdr:rowOff>
    </xdr:from>
    <xdr:ext cx="599010" cy="259045"/>
    <xdr:sp macro="" textlink="">
      <xdr:nvSpPr>
        <xdr:cNvPr id="85" name="テキスト ボックス 84"/>
        <xdr:cNvSpPr txBox="1"/>
      </xdr:nvSpPr>
      <xdr:spPr>
        <a:xfrm>
          <a:off x="3497794" y="615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208,179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19883</xdr:rowOff>
    </xdr:from>
    <xdr:to>
      <xdr:col>4</xdr:col>
      <xdr:colOff>206375</xdr:colOff>
      <xdr:row>37</xdr:row>
      <xdr:rowOff>121483</xdr:rowOff>
    </xdr:to>
    <xdr:sp macro="" textlink="">
      <xdr:nvSpPr>
        <xdr:cNvPr id="86" name="円/楕円 85"/>
        <xdr:cNvSpPr/>
      </xdr:nvSpPr>
      <xdr:spPr>
        <a:xfrm>
          <a:off x="2857500" y="636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138010</xdr:rowOff>
    </xdr:from>
    <xdr:ext cx="599010" cy="259045"/>
    <xdr:sp macro="" textlink="">
      <xdr:nvSpPr>
        <xdr:cNvPr id="87" name="テキスト ボックス 86"/>
        <xdr:cNvSpPr txBox="1"/>
      </xdr:nvSpPr>
      <xdr:spPr>
        <a:xfrm>
          <a:off x="2608794" y="613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213,634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48343</xdr:rowOff>
    </xdr:from>
    <xdr:to>
      <xdr:col>3</xdr:col>
      <xdr:colOff>3175</xdr:colOff>
      <xdr:row>37</xdr:row>
      <xdr:rowOff>149943</xdr:rowOff>
    </xdr:to>
    <xdr:sp macro="" textlink="">
      <xdr:nvSpPr>
        <xdr:cNvPr id="88" name="円/楕円 87"/>
        <xdr:cNvSpPr/>
      </xdr:nvSpPr>
      <xdr:spPr>
        <a:xfrm>
          <a:off x="1968500" y="639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166470</xdr:rowOff>
    </xdr:from>
    <xdr:ext cx="599010" cy="259045"/>
    <xdr:sp macro="" textlink="">
      <xdr:nvSpPr>
        <xdr:cNvPr id="89" name="テキスト ボックス 88"/>
        <xdr:cNvSpPr txBox="1"/>
      </xdr:nvSpPr>
      <xdr:spPr>
        <a:xfrm>
          <a:off x="1719794" y="616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204,919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135479</xdr:rowOff>
    </xdr:from>
    <xdr:to>
      <xdr:col>1</xdr:col>
      <xdr:colOff>485775</xdr:colOff>
      <xdr:row>38</xdr:row>
      <xdr:rowOff>65629</xdr:rowOff>
    </xdr:to>
    <xdr:sp macro="" textlink="">
      <xdr:nvSpPr>
        <xdr:cNvPr id="90" name="円/楕円 89"/>
        <xdr:cNvSpPr/>
      </xdr:nvSpPr>
      <xdr:spPr>
        <a:xfrm>
          <a:off x="1079500" y="64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56756</xdr:rowOff>
    </xdr:from>
    <xdr:ext cx="599010" cy="259045"/>
    <xdr:sp macro="" textlink="">
      <xdr:nvSpPr>
        <xdr:cNvPr id="91" name="テキスト ボックス 90"/>
        <xdr:cNvSpPr txBox="1"/>
      </xdr:nvSpPr>
      <xdr:spPr>
        <a:xfrm>
          <a:off x="830794" y="657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164686</xdr:rowOff>
    </xdr:from>
    <xdr:to>
      <xdr:col>6</xdr:col>
      <xdr:colOff>511175</xdr:colOff>
      <xdr:row>58</xdr:row>
      <xdr:rowOff>12522</xdr:rowOff>
    </xdr:to>
    <xdr:cxnSp macro="">
      <xdr:nvCxnSpPr>
        <xdr:cNvPr id="122" name="直線コネクタ 121"/>
        <xdr:cNvCxnSpPr/>
      </xdr:nvCxnSpPr>
      <xdr:spPr>
        <a:xfrm flipV="1">
          <a:off x="3797300" y="9937336"/>
          <a:ext cx="838200" cy="1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12522</xdr:rowOff>
    </xdr:from>
    <xdr:to>
      <xdr:col>5</xdr:col>
      <xdr:colOff>358775</xdr:colOff>
      <xdr:row>58</xdr:row>
      <xdr:rowOff>13087</xdr:rowOff>
    </xdr:to>
    <xdr:cxnSp macro="">
      <xdr:nvCxnSpPr>
        <xdr:cNvPr id="125" name="直線コネクタ 124"/>
        <xdr:cNvCxnSpPr/>
      </xdr:nvCxnSpPr>
      <xdr:spPr>
        <a:xfrm flipV="1">
          <a:off x="2908300" y="9956622"/>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11625</xdr:rowOff>
    </xdr:from>
    <xdr:to>
      <xdr:col>4</xdr:col>
      <xdr:colOff>155575</xdr:colOff>
      <xdr:row>58</xdr:row>
      <xdr:rowOff>13087</xdr:rowOff>
    </xdr:to>
    <xdr:cxnSp macro="">
      <xdr:nvCxnSpPr>
        <xdr:cNvPr id="128" name="直線コネクタ 127"/>
        <xdr:cNvCxnSpPr/>
      </xdr:nvCxnSpPr>
      <xdr:spPr>
        <a:xfrm>
          <a:off x="2019300" y="9955725"/>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11625</xdr:rowOff>
    </xdr:from>
    <xdr:to>
      <xdr:col>2</xdr:col>
      <xdr:colOff>638175</xdr:colOff>
      <xdr:row>58</xdr:row>
      <xdr:rowOff>59282</xdr:rowOff>
    </xdr:to>
    <xdr:cxnSp macro="">
      <xdr:nvCxnSpPr>
        <xdr:cNvPr id="131" name="直線コネクタ 130"/>
        <xdr:cNvCxnSpPr/>
      </xdr:nvCxnSpPr>
      <xdr:spPr>
        <a:xfrm flipV="1">
          <a:off x="1130300" y="9955725"/>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113886</xdr:rowOff>
    </xdr:from>
    <xdr:to>
      <xdr:col>6</xdr:col>
      <xdr:colOff>561975</xdr:colOff>
      <xdr:row>58</xdr:row>
      <xdr:rowOff>44036</xdr:rowOff>
    </xdr:to>
    <xdr:sp macro="" textlink="">
      <xdr:nvSpPr>
        <xdr:cNvPr id="141" name="円/楕円 140"/>
        <xdr:cNvSpPr/>
      </xdr:nvSpPr>
      <xdr:spPr>
        <a:xfrm>
          <a:off x="4584700" y="98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92313</xdr:rowOff>
    </xdr:from>
    <xdr:ext cx="599010" cy="259045"/>
    <xdr:sp macro="" textlink="">
      <xdr:nvSpPr>
        <xdr:cNvPr id="142" name="物件費該当値テキスト"/>
        <xdr:cNvSpPr txBox="1"/>
      </xdr:nvSpPr>
      <xdr:spPr>
        <a:xfrm>
          <a:off x="4686300" y="986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169,698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133172</xdr:rowOff>
    </xdr:from>
    <xdr:to>
      <xdr:col>5</xdr:col>
      <xdr:colOff>409575</xdr:colOff>
      <xdr:row>58</xdr:row>
      <xdr:rowOff>63322</xdr:rowOff>
    </xdr:to>
    <xdr:sp macro="" textlink="">
      <xdr:nvSpPr>
        <xdr:cNvPr id="143" name="円/楕円 142"/>
        <xdr:cNvSpPr/>
      </xdr:nvSpPr>
      <xdr:spPr>
        <a:xfrm>
          <a:off x="3746500" y="99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54449</xdr:rowOff>
    </xdr:from>
    <xdr:ext cx="599010" cy="259045"/>
    <xdr:sp macro="" textlink="">
      <xdr:nvSpPr>
        <xdr:cNvPr id="144" name="テキスト ボックス 143"/>
        <xdr:cNvSpPr txBox="1"/>
      </xdr:nvSpPr>
      <xdr:spPr>
        <a:xfrm>
          <a:off x="3497794" y="99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133737</xdr:rowOff>
    </xdr:from>
    <xdr:to>
      <xdr:col>4</xdr:col>
      <xdr:colOff>206375</xdr:colOff>
      <xdr:row>58</xdr:row>
      <xdr:rowOff>63887</xdr:rowOff>
    </xdr:to>
    <xdr:sp macro="" textlink="">
      <xdr:nvSpPr>
        <xdr:cNvPr id="145" name="円/楕円 144"/>
        <xdr:cNvSpPr/>
      </xdr:nvSpPr>
      <xdr:spPr>
        <a:xfrm>
          <a:off x="2857500" y="990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55014</xdr:rowOff>
    </xdr:from>
    <xdr:ext cx="599010" cy="259045"/>
    <xdr:sp macro="" textlink="">
      <xdr:nvSpPr>
        <xdr:cNvPr id="146" name="テキスト ボックス 145"/>
        <xdr:cNvSpPr txBox="1"/>
      </xdr:nvSpPr>
      <xdr:spPr>
        <a:xfrm>
          <a:off x="2608794" y="999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132275</xdr:rowOff>
    </xdr:from>
    <xdr:to>
      <xdr:col>3</xdr:col>
      <xdr:colOff>3175</xdr:colOff>
      <xdr:row>58</xdr:row>
      <xdr:rowOff>62425</xdr:rowOff>
    </xdr:to>
    <xdr:sp macro="" textlink="">
      <xdr:nvSpPr>
        <xdr:cNvPr id="147" name="円/楕円 146"/>
        <xdr:cNvSpPr/>
      </xdr:nvSpPr>
      <xdr:spPr>
        <a:xfrm>
          <a:off x="1968500" y="99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53552</xdr:rowOff>
    </xdr:from>
    <xdr:ext cx="599010" cy="259045"/>
    <xdr:sp macro="" textlink="">
      <xdr:nvSpPr>
        <xdr:cNvPr id="148" name="テキスト ボックス 147"/>
        <xdr:cNvSpPr txBox="1"/>
      </xdr:nvSpPr>
      <xdr:spPr>
        <a:xfrm>
          <a:off x="1719794" y="999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158,436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8482</xdr:rowOff>
    </xdr:from>
    <xdr:to>
      <xdr:col>1</xdr:col>
      <xdr:colOff>485775</xdr:colOff>
      <xdr:row>58</xdr:row>
      <xdr:rowOff>110082</xdr:rowOff>
    </xdr:to>
    <xdr:sp macro="" textlink="">
      <xdr:nvSpPr>
        <xdr:cNvPr id="149" name="円/楕円 148"/>
        <xdr:cNvSpPr/>
      </xdr:nvSpPr>
      <xdr:spPr>
        <a:xfrm>
          <a:off x="1079500" y="99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101209</xdr:rowOff>
    </xdr:from>
    <xdr:ext cx="599010" cy="259045"/>
    <xdr:sp macro="" textlink="">
      <xdr:nvSpPr>
        <xdr:cNvPr id="150" name="テキスト ボックス 149"/>
        <xdr:cNvSpPr txBox="1"/>
      </xdr:nvSpPr>
      <xdr:spPr>
        <a:xfrm>
          <a:off x="830794" y="1004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27115</xdr:rowOff>
    </xdr:from>
    <xdr:to>
      <xdr:col>6</xdr:col>
      <xdr:colOff>511175</xdr:colOff>
      <xdr:row>78</xdr:row>
      <xdr:rowOff>60795</xdr:rowOff>
    </xdr:to>
    <xdr:cxnSp macro="">
      <xdr:nvCxnSpPr>
        <xdr:cNvPr id="179" name="直線コネクタ 178"/>
        <xdr:cNvCxnSpPr/>
      </xdr:nvCxnSpPr>
      <xdr:spPr>
        <a:xfrm>
          <a:off x="3797300" y="13400215"/>
          <a:ext cx="8382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1079</xdr:rowOff>
    </xdr:from>
    <xdr:to>
      <xdr:col>5</xdr:col>
      <xdr:colOff>358775</xdr:colOff>
      <xdr:row>78</xdr:row>
      <xdr:rowOff>27115</xdr:rowOff>
    </xdr:to>
    <xdr:cxnSp macro="">
      <xdr:nvCxnSpPr>
        <xdr:cNvPr id="182" name="直線コネクタ 181"/>
        <xdr:cNvCxnSpPr/>
      </xdr:nvCxnSpPr>
      <xdr:spPr>
        <a:xfrm>
          <a:off x="2908300" y="13374179"/>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1079</xdr:rowOff>
    </xdr:from>
    <xdr:to>
      <xdr:col>4</xdr:col>
      <xdr:colOff>155575</xdr:colOff>
      <xdr:row>78</xdr:row>
      <xdr:rowOff>68986</xdr:rowOff>
    </xdr:to>
    <xdr:cxnSp macro="">
      <xdr:nvCxnSpPr>
        <xdr:cNvPr id="185" name="直線コネクタ 184"/>
        <xdr:cNvCxnSpPr/>
      </xdr:nvCxnSpPr>
      <xdr:spPr>
        <a:xfrm flipV="1">
          <a:off x="2019300" y="13374179"/>
          <a:ext cx="889000" cy="6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68986</xdr:rowOff>
    </xdr:from>
    <xdr:to>
      <xdr:col>2</xdr:col>
      <xdr:colOff>638175</xdr:colOff>
      <xdr:row>78</xdr:row>
      <xdr:rowOff>86613</xdr:rowOff>
    </xdr:to>
    <xdr:cxnSp macro="">
      <xdr:nvCxnSpPr>
        <xdr:cNvPr id="188" name="直線コネクタ 187"/>
        <xdr:cNvCxnSpPr/>
      </xdr:nvCxnSpPr>
      <xdr:spPr>
        <a:xfrm flipV="1">
          <a:off x="1130300" y="13442086"/>
          <a:ext cx="889000" cy="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9995</xdr:rowOff>
    </xdr:from>
    <xdr:to>
      <xdr:col>6</xdr:col>
      <xdr:colOff>561975</xdr:colOff>
      <xdr:row>78</xdr:row>
      <xdr:rowOff>111595</xdr:rowOff>
    </xdr:to>
    <xdr:sp macro="" textlink="">
      <xdr:nvSpPr>
        <xdr:cNvPr id="198" name="円/楕円 197"/>
        <xdr:cNvSpPr/>
      </xdr:nvSpPr>
      <xdr:spPr>
        <a:xfrm>
          <a:off x="4584700" y="133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159872</xdr:rowOff>
    </xdr:from>
    <xdr:ext cx="534377" cy="259045"/>
    <xdr:sp macro="" textlink="">
      <xdr:nvSpPr>
        <xdr:cNvPr id="199" name="維持補修費該当値テキスト"/>
        <xdr:cNvSpPr txBox="1"/>
      </xdr:nvSpPr>
      <xdr:spPr>
        <a:xfrm>
          <a:off x="4686300" y="133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147765</xdr:rowOff>
    </xdr:from>
    <xdr:to>
      <xdr:col>5</xdr:col>
      <xdr:colOff>409575</xdr:colOff>
      <xdr:row>78</xdr:row>
      <xdr:rowOff>77915</xdr:rowOff>
    </xdr:to>
    <xdr:sp macro="" textlink="">
      <xdr:nvSpPr>
        <xdr:cNvPr id="200" name="円/楕円 199"/>
        <xdr:cNvSpPr/>
      </xdr:nvSpPr>
      <xdr:spPr>
        <a:xfrm>
          <a:off x="3746500" y="133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69042</xdr:rowOff>
    </xdr:from>
    <xdr:ext cx="534377" cy="259045"/>
    <xdr:sp macro="" textlink="">
      <xdr:nvSpPr>
        <xdr:cNvPr id="201" name="テキスト ボックス 200"/>
        <xdr:cNvSpPr txBox="1"/>
      </xdr:nvSpPr>
      <xdr:spPr>
        <a:xfrm>
          <a:off x="3530111" y="134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121729</xdr:rowOff>
    </xdr:from>
    <xdr:to>
      <xdr:col>4</xdr:col>
      <xdr:colOff>206375</xdr:colOff>
      <xdr:row>78</xdr:row>
      <xdr:rowOff>51879</xdr:rowOff>
    </xdr:to>
    <xdr:sp macro="" textlink="">
      <xdr:nvSpPr>
        <xdr:cNvPr id="202" name="円/楕円 201"/>
        <xdr:cNvSpPr/>
      </xdr:nvSpPr>
      <xdr:spPr>
        <a:xfrm>
          <a:off x="2857500" y="133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43006</xdr:rowOff>
    </xdr:from>
    <xdr:ext cx="534377" cy="259045"/>
    <xdr:sp macro="" textlink="">
      <xdr:nvSpPr>
        <xdr:cNvPr id="203" name="テキスト ボックス 202"/>
        <xdr:cNvSpPr txBox="1"/>
      </xdr:nvSpPr>
      <xdr:spPr>
        <a:xfrm>
          <a:off x="2641111" y="134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18186</xdr:rowOff>
    </xdr:from>
    <xdr:to>
      <xdr:col>3</xdr:col>
      <xdr:colOff>3175</xdr:colOff>
      <xdr:row>78</xdr:row>
      <xdr:rowOff>119786</xdr:rowOff>
    </xdr:to>
    <xdr:sp macro="" textlink="">
      <xdr:nvSpPr>
        <xdr:cNvPr id="204" name="円/楕円 203"/>
        <xdr:cNvSpPr/>
      </xdr:nvSpPr>
      <xdr:spPr>
        <a:xfrm>
          <a:off x="1968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110913</xdr:rowOff>
    </xdr:from>
    <xdr:ext cx="534377" cy="259045"/>
    <xdr:sp macro="" textlink="">
      <xdr:nvSpPr>
        <xdr:cNvPr id="205" name="テキスト ボックス 204"/>
        <xdr:cNvSpPr txBox="1"/>
      </xdr:nvSpPr>
      <xdr:spPr>
        <a:xfrm>
          <a:off x="1752111" y="1348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35813</xdr:rowOff>
    </xdr:from>
    <xdr:to>
      <xdr:col>1</xdr:col>
      <xdr:colOff>485775</xdr:colOff>
      <xdr:row>78</xdr:row>
      <xdr:rowOff>137413</xdr:rowOff>
    </xdr:to>
    <xdr:sp macro="" textlink="">
      <xdr:nvSpPr>
        <xdr:cNvPr id="206" name="円/楕円 205"/>
        <xdr:cNvSpPr/>
      </xdr:nvSpPr>
      <xdr:spPr>
        <a:xfrm>
          <a:off x="1079500" y="134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128540</xdr:rowOff>
    </xdr:from>
    <xdr:ext cx="534377" cy="259045"/>
    <xdr:sp macro="" textlink="">
      <xdr:nvSpPr>
        <xdr:cNvPr id="207" name="テキスト ボックス 206"/>
        <xdr:cNvSpPr txBox="1"/>
      </xdr:nvSpPr>
      <xdr:spPr>
        <a:xfrm>
          <a:off x="863111" y="135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66766</xdr:rowOff>
    </xdr:from>
    <xdr:to>
      <xdr:col>6</xdr:col>
      <xdr:colOff>511175</xdr:colOff>
      <xdr:row>96</xdr:row>
      <xdr:rowOff>46518</xdr:rowOff>
    </xdr:to>
    <xdr:cxnSp macro="">
      <xdr:nvCxnSpPr>
        <xdr:cNvPr id="239" name="直線コネクタ 238"/>
        <xdr:cNvCxnSpPr/>
      </xdr:nvCxnSpPr>
      <xdr:spPr>
        <a:xfrm flipV="1">
          <a:off x="3797300" y="16354516"/>
          <a:ext cx="8382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23995</xdr:rowOff>
    </xdr:from>
    <xdr:to>
      <xdr:col>5</xdr:col>
      <xdr:colOff>358775</xdr:colOff>
      <xdr:row>96</xdr:row>
      <xdr:rowOff>46518</xdr:rowOff>
    </xdr:to>
    <xdr:cxnSp macro="">
      <xdr:nvCxnSpPr>
        <xdr:cNvPr id="242" name="直線コネクタ 241"/>
        <xdr:cNvCxnSpPr/>
      </xdr:nvCxnSpPr>
      <xdr:spPr>
        <a:xfrm>
          <a:off x="2908300" y="16483195"/>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23995</xdr:rowOff>
    </xdr:from>
    <xdr:to>
      <xdr:col>4</xdr:col>
      <xdr:colOff>155575</xdr:colOff>
      <xdr:row>97</xdr:row>
      <xdr:rowOff>34511</xdr:rowOff>
    </xdr:to>
    <xdr:cxnSp macro="">
      <xdr:nvCxnSpPr>
        <xdr:cNvPr id="245" name="直線コネクタ 244"/>
        <xdr:cNvCxnSpPr/>
      </xdr:nvCxnSpPr>
      <xdr:spPr>
        <a:xfrm flipV="1">
          <a:off x="2019300" y="16483195"/>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34511</xdr:rowOff>
    </xdr:from>
    <xdr:to>
      <xdr:col>2</xdr:col>
      <xdr:colOff>638175</xdr:colOff>
      <xdr:row>98</xdr:row>
      <xdr:rowOff>96430</xdr:rowOff>
    </xdr:to>
    <xdr:cxnSp macro="">
      <xdr:nvCxnSpPr>
        <xdr:cNvPr id="248" name="直線コネクタ 247"/>
        <xdr:cNvCxnSpPr/>
      </xdr:nvCxnSpPr>
      <xdr:spPr>
        <a:xfrm flipV="1">
          <a:off x="1130300" y="16665161"/>
          <a:ext cx="889000" cy="23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51198</xdr:rowOff>
    </xdr:from>
    <xdr:ext cx="534377" cy="259045"/>
    <xdr:sp macro="" textlink="">
      <xdr:nvSpPr>
        <xdr:cNvPr id="252" name="テキスト ボックス 251"/>
        <xdr:cNvSpPr txBox="1"/>
      </xdr:nvSpPr>
      <xdr:spPr>
        <a:xfrm>
          <a:off x="863111" y="165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15966</xdr:rowOff>
    </xdr:from>
    <xdr:to>
      <xdr:col>6</xdr:col>
      <xdr:colOff>561975</xdr:colOff>
      <xdr:row>95</xdr:row>
      <xdr:rowOff>117566</xdr:rowOff>
    </xdr:to>
    <xdr:sp macro="" textlink="">
      <xdr:nvSpPr>
        <xdr:cNvPr id="258" name="円/楕円 257"/>
        <xdr:cNvSpPr/>
      </xdr:nvSpPr>
      <xdr:spPr>
        <a:xfrm>
          <a:off x="4584700" y="1630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38843</xdr:rowOff>
    </xdr:from>
    <xdr:ext cx="534377" cy="259045"/>
    <xdr:sp macro="" textlink="">
      <xdr:nvSpPr>
        <xdr:cNvPr id="259" name="扶助費該当値テキスト"/>
        <xdr:cNvSpPr txBox="1"/>
      </xdr:nvSpPr>
      <xdr:spPr>
        <a:xfrm>
          <a:off x="4686300" y="161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95,950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167168</xdr:rowOff>
    </xdr:from>
    <xdr:to>
      <xdr:col>5</xdr:col>
      <xdr:colOff>409575</xdr:colOff>
      <xdr:row>96</xdr:row>
      <xdr:rowOff>97318</xdr:rowOff>
    </xdr:to>
    <xdr:sp macro="" textlink="">
      <xdr:nvSpPr>
        <xdr:cNvPr id="260" name="円/楕円 259"/>
        <xdr:cNvSpPr/>
      </xdr:nvSpPr>
      <xdr:spPr>
        <a:xfrm>
          <a:off x="3746500" y="164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113845</xdr:rowOff>
    </xdr:from>
    <xdr:ext cx="534377" cy="259045"/>
    <xdr:sp macro="" textlink="">
      <xdr:nvSpPr>
        <xdr:cNvPr id="261" name="テキスト ボックス 260"/>
        <xdr:cNvSpPr txBox="1"/>
      </xdr:nvSpPr>
      <xdr:spPr>
        <a:xfrm>
          <a:off x="3530111" y="1623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82,060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144645</xdr:rowOff>
    </xdr:from>
    <xdr:to>
      <xdr:col>4</xdr:col>
      <xdr:colOff>206375</xdr:colOff>
      <xdr:row>96</xdr:row>
      <xdr:rowOff>74795</xdr:rowOff>
    </xdr:to>
    <xdr:sp macro="" textlink="">
      <xdr:nvSpPr>
        <xdr:cNvPr id="262" name="円/楕円 261"/>
        <xdr:cNvSpPr/>
      </xdr:nvSpPr>
      <xdr:spPr>
        <a:xfrm>
          <a:off x="2857500" y="164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91322</xdr:rowOff>
    </xdr:from>
    <xdr:ext cx="534377" cy="259045"/>
    <xdr:sp macro="" textlink="">
      <xdr:nvSpPr>
        <xdr:cNvPr id="263" name="テキスト ボックス 262"/>
        <xdr:cNvSpPr txBox="1"/>
      </xdr:nvSpPr>
      <xdr:spPr>
        <a:xfrm>
          <a:off x="2641111" y="1620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84,129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155161</xdr:rowOff>
    </xdr:from>
    <xdr:to>
      <xdr:col>3</xdr:col>
      <xdr:colOff>3175</xdr:colOff>
      <xdr:row>97</xdr:row>
      <xdr:rowOff>85311</xdr:rowOff>
    </xdr:to>
    <xdr:sp macro="" textlink="">
      <xdr:nvSpPr>
        <xdr:cNvPr id="264" name="円/楕円 263"/>
        <xdr:cNvSpPr/>
      </xdr:nvSpPr>
      <xdr:spPr>
        <a:xfrm>
          <a:off x="1968500" y="166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101838</xdr:rowOff>
    </xdr:from>
    <xdr:ext cx="534377" cy="259045"/>
    <xdr:sp macro="" textlink="">
      <xdr:nvSpPr>
        <xdr:cNvPr id="265" name="テキスト ボックス 264"/>
        <xdr:cNvSpPr txBox="1"/>
      </xdr:nvSpPr>
      <xdr:spPr>
        <a:xfrm>
          <a:off x="1752111" y="163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45630</xdr:rowOff>
    </xdr:from>
    <xdr:to>
      <xdr:col>1</xdr:col>
      <xdr:colOff>485775</xdr:colOff>
      <xdr:row>98</xdr:row>
      <xdr:rowOff>147230</xdr:rowOff>
    </xdr:to>
    <xdr:sp macro="" textlink="">
      <xdr:nvSpPr>
        <xdr:cNvPr id="266" name="円/楕円 265"/>
        <xdr:cNvSpPr/>
      </xdr:nvSpPr>
      <xdr:spPr>
        <a:xfrm>
          <a:off x="1079500" y="168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138357</xdr:rowOff>
    </xdr:from>
    <xdr:ext cx="534377" cy="259045"/>
    <xdr:sp macro="" textlink="">
      <xdr:nvSpPr>
        <xdr:cNvPr id="267" name="テキスト ボックス 266"/>
        <xdr:cNvSpPr txBox="1"/>
      </xdr:nvSpPr>
      <xdr:spPr>
        <a:xfrm>
          <a:off x="863111" y="1694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160062</xdr:rowOff>
    </xdr:from>
    <xdr:to>
      <xdr:col>15</xdr:col>
      <xdr:colOff>180975</xdr:colOff>
      <xdr:row>37</xdr:row>
      <xdr:rowOff>6851</xdr:rowOff>
    </xdr:to>
    <xdr:cxnSp macro="">
      <xdr:nvCxnSpPr>
        <xdr:cNvPr id="298" name="直線コネクタ 297"/>
        <xdr:cNvCxnSpPr/>
      </xdr:nvCxnSpPr>
      <xdr:spPr>
        <a:xfrm>
          <a:off x="9639300" y="6332262"/>
          <a:ext cx="8382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160062</xdr:rowOff>
    </xdr:from>
    <xdr:to>
      <xdr:col>14</xdr:col>
      <xdr:colOff>28575</xdr:colOff>
      <xdr:row>37</xdr:row>
      <xdr:rowOff>72534</xdr:rowOff>
    </xdr:to>
    <xdr:cxnSp macro="">
      <xdr:nvCxnSpPr>
        <xdr:cNvPr id="301" name="直線コネクタ 300"/>
        <xdr:cNvCxnSpPr/>
      </xdr:nvCxnSpPr>
      <xdr:spPr>
        <a:xfrm flipV="1">
          <a:off x="8750300" y="6332262"/>
          <a:ext cx="889000" cy="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72534</xdr:rowOff>
    </xdr:from>
    <xdr:to>
      <xdr:col>12</xdr:col>
      <xdr:colOff>511175</xdr:colOff>
      <xdr:row>37</xdr:row>
      <xdr:rowOff>82726</xdr:rowOff>
    </xdr:to>
    <xdr:cxnSp macro="">
      <xdr:nvCxnSpPr>
        <xdr:cNvPr id="304" name="直線コネクタ 303"/>
        <xdr:cNvCxnSpPr/>
      </xdr:nvCxnSpPr>
      <xdr:spPr>
        <a:xfrm flipV="1">
          <a:off x="7861300" y="6416184"/>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74402</xdr:rowOff>
    </xdr:from>
    <xdr:to>
      <xdr:col>11</xdr:col>
      <xdr:colOff>307975</xdr:colOff>
      <xdr:row>37</xdr:row>
      <xdr:rowOff>82726</xdr:rowOff>
    </xdr:to>
    <xdr:cxnSp macro="">
      <xdr:nvCxnSpPr>
        <xdr:cNvPr id="307" name="直線コネクタ 306"/>
        <xdr:cNvCxnSpPr/>
      </xdr:nvCxnSpPr>
      <xdr:spPr>
        <a:xfrm>
          <a:off x="6972300" y="6418052"/>
          <a:ext cx="8890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127501</xdr:rowOff>
    </xdr:from>
    <xdr:to>
      <xdr:col>15</xdr:col>
      <xdr:colOff>231775</xdr:colOff>
      <xdr:row>37</xdr:row>
      <xdr:rowOff>57651</xdr:rowOff>
    </xdr:to>
    <xdr:sp macro="" textlink="">
      <xdr:nvSpPr>
        <xdr:cNvPr id="317" name="円/楕円 316"/>
        <xdr:cNvSpPr/>
      </xdr:nvSpPr>
      <xdr:spPr>
        <a:xfrm>
          <a:off x="10426700" y="629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105928</xdr:rowOff>
    </xdr:from>
    <xdr:ext cx="599010" cy="259045"/>
    <xdr:sp macro="" textlink="">
      <xdr:nvSpPr>
        <xdr:cNvPr id="318" name="補助費等該当値テキスト"/>
        <xdr:cNvSpPr txBox="1"/>
      </xdr:nvSpPr>
      <xdr:spPr>
        <a:xfrm>
          <a:off x="10528300" y="627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133,180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109262</xdr:rowOff>
    </xdr:from>
    <xdr:to>
      <xdr:col>14</xdr:col>
      <xdr:colOff>79375</xdr:colOff>
      <xdr:row>37</xdr:row>
      <xdr:rowOff>39412</xdr:rowOff>
    </xdr:to>
    <xdr:sp macro="" textlink="">
      <xdr:nvSpPr>
        <xdr:cNvPr id="319" name="円/楕円 318"/>
        <xdr:cNvSpPr/>
      </xdr:nvSpPr>
      <xdr:spPr>
        <a:xfrm>
          <a:off x="9588500" y="62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30539</xdr:rowOff>
    </xdr:from>
    <xdr:ext cx="599010" cy="259045"/>
    <xdr:sp macro="" textlink="">
      <xdr:nvSpPr>
        <xdr:cNvPr id="320" name="テキスト ボックス 319"/>
        <xdr:cNvSpPr txBox="1"/>
      </xdr:nvSpPr>
      <xdr:spPr>
        <a:xfrm>
          <a:off x="9339794" y="637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21734</xdr:rowOff>
    </xdr:from>
    <xdr:to>
      <xdr:col>12</xdr:col>
      <xdr:colOff>561975</xdr:colOff>
      <xdr:row>37</xdr:row>
      <xdr:rowOff>123334</xdr:rowOff>
    </xdr:to>
    <xdr:sp macro="" textlink="">
      <xdr:nvSpPr>
        <xdr:cNvPr id="321" name="円/楕円 320"/>
        <xdr:cNvSpPr/>
      </xdr:nvSpPr>
      <xdr:spPr>
        <a:xfrm>
          <a:off x="8699500" y="63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114461</xdr:rowOff>
    </xdr:from>
    <xdr:ext cx="599010" cy="259045"/>
    <xdr:sp macro="" textlink="">
      <xdr:nvSpPr>
        <xdr:cNvPr id="322" name="テキスト ボックス 321"/>
        <xdr:cNvSpPr txBox="1"/>
      </xdr:nvSpPr>
      <xdr:spPr>
        <a:xfrm>
          <a:off x="8450794" y="645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113,067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31926</xdr:rowOff>
    </xdr:from>
    <xdr:to>
      <xdr:col>11</xdr:col>
      <xdr:colOff>358775</xdr:colOff>
      <xdr:row>37</xdr:row>
      <xdr:rowOff>133526</xdr:rowOff>
    </xdr:to>
    <xdr:sp macro="" textlink="">
      <xdr:nvSpPr>
        <xdr:cNvPr id="323" name="円/楕円 322"/>
        <xdr:cNvSpPr/>
      </xdr:nvSpPr>
      <xdr:spPr>
        <a:xfrm>
          <a:off x="7810500" y="63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124654</xdr:rowOff>
    </xdr:from>
    <xdr:ext cx="599010" cy="259045"/>
    <xdr:sp macro="" textlink="">
      <xdr:nvSpPr>
        <xdr:cNvPr id="324" name="テキスト ボックス 323"/>
        <xdr:cNvSpPr txBox="1"/>
      </xdr:nvSpPr>
      <xdr:spPr>
        <a:xfrm>
          <a:off x="7561794" y="646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23602</xdr:rowOff>
    </xdr:from>
    <xdr:to>
      <xdr:col>10</xdr:col>
      <xdr:colOff>155575</xdr:colOff>
      <xdr:row>37</xdr:row>
      <xdr:rowOff>125202</xdr:rowOff>
    </xdr:to>
    <xdr:sp macro="" textlink="">
      <xdr:nvSpPr>
        <xdr:cNvPr id="325" name="円/楕円 324"/>
        <xdr:cNvSpPr/>
      </xdr:nvSpPr>
      <xdr:spPr>
        <a:xfrm>
          <a:off x="6921500" y="636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116329</xdr:rowOff>
    </xdr:from>
    <xdr:ext cx="599010" cy="259045"/>
    <xdr:sp macro="" textlink="">
      <xdr:nvSpPr>
        <xdr:cNvPr id="326" name="テキスト ボックス 325"/>
        <xdr:cNvSpPr txBox="1"/>
      </xdr:nvSpPr>
      <xdr:spPr>
        <a:xfrm>
          <a:off x="6672794" y="645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77750</xdr:rowOff>
    </xdr:from>
    <xdr:to>
      <xdr:col>15</xdr:col>
      <xdr:colOff>180975</xdr:colOff>
      <xdr:row>58</xdr:row>
      <xdr:rowOff>170659</xdr:rowOff>
    </xdr:to>
    <xdr:cxnSp macro="">
      <xdr:nvCxnSpPr>
        <xdr:cNvPr id="355" name="直線コネクタ 354"/>
        <xdr:cNvCxnSpPr/>
      </xdr:nvCxnSpPr>
      <xdr:spPr>
        <a:xfrm flipV="1">
          <a:off x="9639300" y="10021850"/>
          <a:ext cx="838200" cy="9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131910</xdr:rowOff>
    </xdr:from>
    <xdr:to>
      <xdr:col>14</xdr:col>
      <xdr:colOff>28575</xdr:colOff>
      <xdr:row>58</xdr:row>
      <xdr:rowOff>170659</xdr:rowOff>
    </xdr:to>
    <xdr:cxnSp macro="">
      <xdr:nvCxnSpPr>
        <xdr:cNvPr id="358" name="直線コネクタ 357"/>
        <xdr:cNvCxnSpPr/>
      </xdr:nvCxnSpPr>
      <xdr:spPr>
        <a:xfrm>
          <a:off x="8750300" y="10076010"/>
          <a:ext cx="889000" cy="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131910</xdr:rowOff>
    </xdr:from>
    <xdr:to>
      <xdr:col>12</xdr:col>
      <xdr:colOff>511175</xdr:colOff>
      <xdr:row>59</xdr:row>
      <xdr:rowOff>14608</xdr:rowOff>
    </xdr:to>
    <xdr:cxnSp macro="">
      <xdr:nvCxnSpPr>
        <xdr:cNvPr id="361" name="直線コネクタ 360"/>
        <xdr:cNvCxnSpPr/>
      </xdr:nvCxnSpPr>
      <xdr:spPr>
        <a:xfrm flipV="1">
          <a:off x="7861300" y="10076010"/>
          <a:ext cx="889000" cy="5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69901</xdr:rowOff>
    </xdr:from>
    <xdr:to>
      <xdr:col>11</xdr:col>
      <xdr:colOff>307975</xdr:colOff>
      <xdr:row>59</xdr:row>
      <xdr:rowOff>14608</xdr:rowOff>
    </xdr:to>
    <xdr:cxnSp macro="">
      <xdr:nvCxnSpPr>
        <xdr:cNvPr id="364" name="直線コネクタ 363"/>
        <xdr:cNvCxnSpPr/>
      </xdr:nvCxnSpPr>
      <xdr:spPr>
        <a:xfrm>
          <a:off x="6972300" y="10014001"/>
          <a:ext cx="889000" cy="1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68" name="テキスト ボックス 367"/>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26950</xdr:rowOff>
    </xdr:from>
    <xdr:to>
      <xdr:col>15</xdr:col>
      <xdr:colOff>231775</xdr:colOff>
      <xdr:row>58</xdr:row>
      <xdr:rowOff>128550</xdr:rowOff>
    </xdr:to>
    <xdr:sp macro="" textlink="">
      <xdr:nvSpPr>
        <xdr:cNvPr id="374" name="円/楕円 373"/>
        <xdr:cNvSpPr/>
      </xdr:nvSpPr>
      <xdr:spPr>
        <a:xfrm>
          <a:off x="10426700" y="99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49827</xdr:rowOff>
    </xdr:from>
    <xdr:ext cx="599010" cy="259045"/>
    <xdr:sp macro="" textlink="">
      <xdr:nvSpPr>
        <xdr:cNvPr id="375" name="普通建設事業費該当値テキスト"/>
        <xdr:cNvSpPr txBox="1"/>
      </xdr:nvSpPr>
      <xdr:spPr>
        <a:xfrm>
          <a:off x="10528300"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362,597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119859</xdr:rowOff>
    </xdr:from>
    <xdr:to>
      <xdr:col>14</xdr:col>
      <xdr:colOff>79375</xdr:colOff>
      <xdr:row>59</xdr:row>
      <xdr:rowOff>50009</xdr:rowOff>
    </xdr:to>
    <xdr:sp macro="" textlink="">
      <xdr:nvSpPr>
        <xdr:cNvPr id="376" name="円/楕円 375"/>
        <xdr:cNvSpPr/>
      </xdr:nvSpPr>
      <xdr:spPr>
        <a:xfrm>
          <a:off x="9588500" y="100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41136</xdr:rowOff>
    </xdr:from>
    <xdr:ext cx="599010" cy="259045"/>
    <xdr:sp macro="" textlink="">
      <xdr:nvSpPr>
        <xdr:cNvPr id="377" name="テキスト ボックス 376"/>
        <xdr:cNvSpPr txBox="1"/>
      </xdr:nvSpPr>
      <xdr:spPr>
        <a:xfrm>
          <a:off x="9339794" y="1015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81110</xdr:rowOff>
    </xdr:from>
    <xdr:to>
      <xdr:col>12</xdr:col>
      <xdr:colOff>561975</xdr:colOff>
      <xdr:row>59</xdr:row>
      <xdr:rowOff>11260</xdr:rowOff>
    </xdr:to>
    <xdr:sp macro="" textlink="">
      <xdr:nvSpPr>
        <xdr:cNvPr id="378" name="円/楕円 377"/>
        <xdr:cNvSpPr/>
      </xdr:nvSpPr>
      <xdr:spPr>
        <a:xfrm>
          <a:off x="8699500" y="100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2387</xdr:rowOff>
    </xdr:from>
    <xdr:ext cx="599010" cy="259045"/>
    <xdr:sp macro="" textlink="">
      <xdr:nvSpPr>
        <xdr:cNvPr id="379" name="テキスト ボックス 378"/>
        <xdr:cNvSpPr txBox="1"/>
      </xdr:nvSpPr>
      <xdr:spPr>
        <a:xfrm>
          <a:off x="8450794" y="1011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220,447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135258</xdr:rowOff>
    </xdr:from>
    <xdr:to>
      <xdr:col>11</xdr:col>
      <xdr:colOff>358775</xdr:colOff>
      <xdr:row>59</xdr:row>
      <xdr:rowOff>65408</xdr:rowOff>
    </xdr:to>
    <xdr:sp macro="" textlink="">
      <xdr:nvSpPr>
        <xdr:cNvPr id="380" name="円/楕円 379"/>
        <xdr:cNvSpPr/>
      </xdr:nvSpPr>
      <xdr:spPr>
        <a:xfrm>
          <a:off x="7810500" y="100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56535</xdr:rowOff>
    </xdr:from>
    <xdr:ext cx="534377" cy="259045"/>
    <xdr:sp macro="" textlink="">
      <xdr:nvSpPr>
        <xdr:cNvPr id="381" name="テキスト ボックス 380"/>
        <xdr:cNvSpPr txBox="1"/>
      </xdr:nvSpPr>
      <xdr:spPr>
        <a:xfrm>
          <a:off x="7594111" y="101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19101</xdr:rowOff>
    </xdr:from>
    <xdr:to>
      <xdr:col>10</xdr:col>
      <xdr:colOff>155575</xdr:colOff>
      <xdr:row>58</xdr:row>
      <xdr:rowOff>120701</xdr:rowOff>
    </xdr:to>
    <xdr:sp macro="" textlink="">
      <xdr:nvSpPr>
        <xdr:cNvPr id="382" name="円/楕円 381"/>
        <xdr:cNvSpPr/>
      </xdr:nvSpPr>
      <xdr:spPr>
        <a:xfrm>
          <a:off x="6921500" y="99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137228</xdr:rowOff>
    </xdr:from>
    <xdr:ext cx="599010" cy="259045"/>
    <xdr:sp macro="" textlink="">
      <xdr:nvSpPr>
        <xdr:cNvPr id="383" name="テキスト ボックス 382"/>
        <xdr:cNvSpPr txBox="1"/>
      </xdr:nvSpPr>
      <xdr:spPr>
        <a:xfrm>
          <a:off x="6672794" y="973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65646</xdr:rowOff>
    </xdr:from>
    <xdr:to>
      <xdr:col>15</xdr:col>
      <xdr:colOff>180975</xdr:colOff>
      <xdr:row>78</xdr:row>
      <xdr:rowOff>146335</xdr:rowOff>
    </xdr:to>
    <xdr:cxnSp macro="">
      <xdr:nvCxnSpPr>
        <xdr:cNvPr id="412" name="直線コネクタ 411"/>
        <xdr:cNvCxnSpPr/>
      </xdr:nvCxnSpPr>
      <xdr:spPr>
        <a:xfrm flipV="1">
          <a:off x="9639300" y="13438746"/>
          <a:ext cx="838200" cy="8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94559</xdr:rowOff>
    </xdr:from>
    <xdr:to>
      <xdr:col>14</xdr:col>
      <xdr:colOff>28575</xdr:colOff>
      <xdr:row>78</xdr:row>
      <xdr:rowOff>146335</xdr:rowOff>
    </xdr:to>
    <xdr:cxnSp macro="">
      <xdr:nvCxnSpPr>
        <xdr:cNvPr id="415" name="直線コネクタ 414"/>
        <xdr:cNvCxnSpPr/>
      </xdr:nvCxnSpPr>
      <xdr:spPr>
        <a:xfrm>
          <a:off x="8750300" y="13467659"/>
          <a:ext cx="88900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14846</xdr:rowOff>
    </xdr:from>
    <xdr:to>
      <xdr:col>15</xdr:col>
      <xdr:colOff>231775</xdr:colOff>
      <xdr:row>78</xdr:row>
      <xdr:rowOff>116446</xdr:rowOff>
    </xdr:to>
    <xdr:sp macro="" textlink="">
      <xdr:nvSpPr>
        <xdr:cNvPr id="425" name="円/楕円 424"/>
        <xdr:cNvSpPr/>
      </xdr:nvSpPr>
      <xdr:spPr>
        <a:xfrm>
          <a:off x="10426700" y="133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37723</xdr:rowOff>
    </xdr:from>
    <xdr:ext cx="599010" cy="259045"/>
    <xdr:sp macro="" textlink="">
      <xdr:nvSpPr>
        <xdr:cNvPr id="426" name="普通建設事業費 （ うち新規整備　）該当値テキスト"/>
        <xdr:cNvSpPr txBox="1"/>
      </xdr:nvSpPr>
      <xdr:spPr>
        <a:xfrm>
          <a:off x="10528300" y="1323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118,311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95535</xdr:rowOff>
    </xdr:from>
    <xdr:to>
      <xdr:col>14</xdr:col>
      <xdr:colOff>79375</xdr:colOff>
      <xdr:row>79</xdr:row>
      <xdr:rowOff>25685</xdr:rowOff>
    </xdr:to>
    <xdr:sp macro="" textlink="">
      <xdr:nvSpPr>
        <xdr:cNvPr id="427" name="円/楕円 426"/>
        <xdr:cNvSpPr/>
      </xdr:nvSpPr>
      <xdr:spPr>
        <a:xfrm>
          <a:off x="9588500" y="134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16812</xdr:rowOff>
    </xdr:from>
    <xdr:ext cx="534377" cy="259045"/>
    <xdr:sp macro="" textlink="">
      <xdr:nvSpPr>
        <xdr:cNvPr id="428" name="テキスト ボックス 427"/>
        <xdr:cNvSpPr txBox="1"/>
      </xdr:nvSpPr>
      <xdr:spPr>
        <a:xfrm>
          <a:off x="9372111" y="135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43759</xdr:rowOff>
    </xdr:from>
    <xdr:to>
      <xdr:col>12</xdr:col>
      <xdr:colOff>561975</xdr:colOff>
      <xdr:row>78</xdr:row>
      <xdr:rowOff>145359</xdr:rowOff>
    </xdr:to>
    <xdr:sp macro="" textlink="">
      <xdr:nvSpPr>
        <xdr:cNvPr id="429" name="円/楕円 428"/>
        <xdr:cNvSpPr/>
      </xdr:nvSpPr>
      <xdr:spPr>
        <a:xfrm>
          <a:off x="8699500" y="134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136486</xdr:rowOff>
    </xdr:from>
    <xdr:ext cx="534377" cy="259045"/>
    <xdr:sp macro="" textlink="">
      <xdr:nvSpPr>
        <xdr:cNvPr id="430" name="テキスト ボックス 429"/>
        <xdr:cNvSpPr txBox="1"/>
      </xdr:nvSpPr>
      <xdr:spPr>
        <a:xfrm>
          <a:off x="8483111" y="135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167866</xdr:rowOff>
    </xdr:from>
    <xdr:to>
      <xdr:col>15</xdr:col>
      <xdr:colOff>180975</xdr:colOff>
      <xdr:row>99</xdr:row>
      <xdr:rowOff>29821</xdr:rowOff>
    </xdr:to>
    <xdr:cxnSp macro="">
      <xdr:nvCxnSpPr>
        <xdr:cNvPr id="459" name="直線コネクタ 458"/>
        <xdr:cNvCxnSpPr/>
      </xdr:nvCxnSpPr>
      <xdr:spPr>
        <a:xfrm flipV="1">
          <a:off x="9639300" y="16969966"/>
          <a:ext cx="8382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9406</xdr:rowOff>
    </xdr:from>
    <xdr:to>
      <xdr:col>14</xdr:col>
      <xdr:colOff>28575</xdr:colOff>
      <xdr:row>99</xdr:row>
      <xdr:rowOff>29821</xdr:rowOff>
    </xdr:to>
    <xdr:cxnSp macro="">
      <xdr:nvCxnSpPr>
        <xdr:cNvPr id="462" name="直線コネクタ 461"/>
        <xdr:cNvCxnSpPr/>
      </xdr:nvCxnSpPr>
      <xdr:spPr>
        <a:xfrm>
          <a:off x="8750300" y="16982956"/>
          <a:ext cx="889000" cy="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117066</xdr:rowOff>
    </xdr:from>
    <xdr:to>
      <xdr:col>15</xdr:col>
      <xdr:colOff>231775</xdr:colOff>
      <xdr:row>99</xdr:row>
      <xdr:rowOff>47216</xdr:rowOff>
    </xdr:to>
    <xdr:sp macro="" textlink="">
      <xdr:nvSpPr>
        <xdr:cNvPr id="472" name="円/楕円 471"/>
        <xdr:cNvSpPr/>
      </xdr:nvSpPr>
      <xdr:spPr>
        <a:xfrm>
          <a:off x="10426700" y="169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99010" cy="259045"/>
    <xdr:sp macro="" textlink="">
      <xdr:nvSpPr>
        <xdr:cNvPr id="473" name="普通建設事業費 （ うち更新整備　）該当値テキスト"/>
        <xdr:cNvSpPr txBox="1"/>
      </xdr:nvSpPr>
      <xdr:spPr>
        <a:xfrm>
          <a:off x="10528300" y="168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126,074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150471</xdr:rowOff>
    </xdr:from>
    <xdr:to>
      <xdr:col>14</xdr:col>
      <xdr:colOff>79375</xdr:colOff>
      <xdr:row>99</xdr:row>
      <xdr:rowOff>80621</xdr:rowOff>
    </xdr:to>
    <xdr:sp macro="" textlink="">
      <xdr:nvSpPr>
        <xdr:cNvPr id="474" name="円/楕円 473"/>
        <xdr:cNvSpPr/>
      </xdr:nvSpPr>
      <xdr:spPr>
        <a:xfrm>
          <a:off x="9588500" y="16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71748</xdr:rowOff>
    </xdr:from>
    <xdr:ext cx="534377" cy="259045"/>
    <xdr:sp macro="" textlink="">
      <xdr:nvSpPr>
        <xdr:cNvPr id="475" name="テキスト ボックス 474"/>
        <xdr:cNvSpPr txBox="1"/>
      </xdr:nvSpPr>
      <xdr:spPr>
        <a:xfrm>
          <a:off x="9372111" y="1704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130056</xdr:rowOff>
    </xdr:from>
    <xdr:to>
      <xdr:col>12</xdr:col>
      <xdr:colOff>561975</xdr:colOff>
      <xdr:row>99</xdr:row>
      <xdr:rowOff>60206</xdr:rowOff>
    </xdr:to>
    <xdr:sp macro="" textlink="">
      <xdr:nvSpPr>
        <xdr:cNvPr id="476" name="円/楕円 475"/>
        <xdr:cNvSpPr/>
      </xdr:nvSpPr>
      <xdr:spPr>
        <a:xfrm>
          <a:off x="8699500" y="169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51333</xdr:rowOff>
    </xdr:from>
    <xdr:ext cx="534377" cy="259045"/>
    <xdr:sp macro="" textlink="">
      <xdr:nvSpPr>
        <xdr:cNvPr id="477" name="テキスト ボックス 476"/>
        <xdr:cNvSpPr txBox="1"/>
      </xdr:nvSpPr>
      <xdr:spPr>
        <a:xfrm>
          <a:off x="8483111" y="170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506" name="直線コネクタ 50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35854</xdr:rowOff>
    </xdr:from>
    <xdr:to>
      <xdr:col>22</xdr:col>
      <xdr:colOff>365125</xdr:colOff>
      <xdr:row>39</xdr:row>
      <xdr:rowOff>44450</xdr:rowOff>
    </xdr:to>
    <xdr:cxnSp macro="">
      <xdr:nvCxnSpPr>
        <xdr:cNvPr id="509" name="直線コネクタ 508"/>
        <xdr:cNvCxnSpPr/>
      </xdr:nvCxnSpPr>
      <xdr:spPr>
        <a:xfrm>
          <a:off x="14592300" y="6722404"/>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32834</xdr:rowOff>
    </xdr:from>
    <xdr:to>
      <xdr:col>21</xdr:col>
      <xdr:colOff>161925</xdr:colOff>
      <xdr:row>39</xdr:row>
      <xdr:rowOff>35854</xdr:rowOff>
    </xdr:to>
    <xdr:cxnSp macro="">
      <xdr:nvCxnSpPr>
        <xdr:cNvPr id="512" name="直線コネクタ 511"/>
        <xdr:cNvCxnSpPr/>
      </xdr:nvCxnSpPr>
      <xdr:spPr>
        <a:xfrm>
          <a:off x="13703300" y="6719384"/>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25545</xdr:rowOff>
    </xdr:from>
    <xdr:to>
      <xdr:col>19</xdr:col>
      <xdr:colOff>644525</xdr:colOff>
      <xdr:row>39</xdr:row>
      <xdr:rowOff>32834</xdr:rowOff>
    </xdr:to>
    <xdr:cxnSp macro="">
      <xdr:nvCxnSpPr>
        <xdr:cNvPr id="515" name="直線コネクタ 514"/>
        <xdr:cNvCxnSpPr/>
      </xdr:nvCxnSpPr>
      <xdr:spPr>
        <a:xfrm>
          <a:off x="12814300" y="6712095"/>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25" name="円/楕円 52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7" name="円/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8" name="テキスト ボックス 527"/>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156504</xdr:rowOff>
    </xdr:from>
    <xdr:to>
      <xdr:col>21</xdr:col>
      <xdr:colOff>212725</xdr:colOff>
      <xdr:row>39</xdr:row>
      <xdr:rowOff>86654</xdr:rowOff>
    </xdr:to>
    <xdr:sp macro="" textlink="">
      <xdr:nvSpPr>
        <xdr:cNvPr id="529" name="円/楕円 528"/>
        <xdr:cNvSpPr/>
      </xdr:nvSpPr>
      <xdr:spPr>
        <a:xfrm>
          <a:off x="14541500" y="6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77781</xdr:rowOff>
    </xdr:from>
    <xdr:ext cx="469744" cy="259045"/>
    <xdr:sp macro="" textlink="">
      <xdr:nvSpPr>
        <xdr:cNvPr id="530" name="テキスト ボックス 529"/>
        <xdr:cNvSpPr txBox="1"/>
      </xdr:nvSpPr>
      <xdr:spPr>
        <a:xfrm>
          <a:off x="14357427" y="676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153484</xdr:rowOff>
    </xdr:from>
    <xdr:to>
      <xdr:col>20</xdr:col>
      <xdr:colOff>9525</xdr:colOff>
      <xdr:row>39</xdr:row>
      <xdr:rowOff>83634</xdr:rowOff>
    </xdr:to>
    <xdr:sp macro="" textlink="">
      <xdr:nvSpPr>
        <xdr:cNvPr id="531" name="円/楕円 530"/>
        <xdr:cNvSpPr/>
      </xdr:nvSpPr>
      <xdr:spPr>
        <a:xfrm>
          <a:off x="13652500" y="666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74761</xdr:rowOff>
    </xdr:from>
    <xdr:ext cx="469744" cy="259045"/>
    <xdr:sp macro="" textlink="">
      <xdr:nvSpPr>
        <xdr:cNvPr id="532" name="テキスト ボックス 531"/>
        <xdr:cNvSpPr txBox="1"/>
      </xdr:nvSpPr>
      <xdr:spPr>
        <a:xfrm>
          <a:off x="13468427" y="67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146195</xdr:rowOff>
    </xdr:from>
    <xdr:to>
      <xdr:col>18</xdr:col>
      <xdr:colOff>492125</xdr:colOff>
      <xdr:row>39</xdr:row>
      <xdr:rowOff>76345</xdr:rowOff>
    </xdr:to>
    <xdr:sp macro="" textlink="">
      <xdr:nvSpPr>
        <xdr:cNvPr id="533" name="円/楕円 532"/>
        <xdr:cNvSpPr/>
      </xdr:nvSpPr>
      <xdr:spPr>
        <a:xfrm>
          <a:off x="12763500" y="66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67472</xdr:rowOff>
    </xdr:from>
    <xdr:ext cx="469744" cy="259045"/>
    <xdr:sp macro="" textlink="">
      <xdr:nvSpPr>
        <xdr:cNvPr id="534" name="テキスト ボックス 533"/>
        <xdr:cNvSpPr txBox="1"/>
      </xdr:nvSpPr>
      <xdr:spPr>
        <a:xfrm>
          <a:off x="12579427" y="675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48231</xdr:rowOff>
    </xdr:from>
    <xdr:to>
      <xdr:col>23</xdr:col>
      <xdr:colOff>517525</xdr:colOff>
      <xdr:row>78</xdr:row>
      <xdr:rowOff>53423</xdr:rowOff>
    </xdr:to>
    <xdr:cxnSp macro="">
      <xdr:nvCxnSpPr>
        <xdr:cNvPr id="618" name="直線コネクタ 617"/>
        <xdr:cNvCxnSpPr/>
      </xdr:nvCxnSpPr>
      <xdr:spPr>
        <a:xfrm flipV="1">
          <a:off x="15481300" y="13421331"/>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53423</xdr:rowOff>
    </xdr:from>
    <xdr:to>
      <xdr:col>22</xdr:col>
      <xdr:colOff>365125</xdr:colOff>
      <xdr:row>78</xdr:row>
      <xdr:rowOff>68765</xdr:rowOff>
    </xdr:to>
    <xdr:cxnSp macro="">
      <xdr:nvCxnSpPr>
        <xdr:cNvPr id="621" name="直線コネクタ 620"/>
        <xdr:cNvCxnSpPr/>
      </xdr:nvCxnSpPr>
      <xdr:spPr>
        <a:xfrm flipV="1">
          <a:off x="14592300" y="13426523"/>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58156</xdr:rowOff>
    </xdr:from>
    <xdr:to>
      <xdr:col>21</xdr:col>
      <xdr:colOff>161925</xdr:colOff>
      <xdr:row>78</xdr:row>
      <xdr:rowOff>68765</xdr:rowOff>
    </xdr:to>
    <xdr:cxnSp macro="">
      <xdr:nvCxnSpPr>
        <xdr:cNvPr id="624" name="直線コネクタ 623"/>
        <xdr:cNvCxnSpPr/>
      </xdr:nvCxnSpPr>
      <xdr:spPr>
        <a:xfrm>
          <a:off x="13703300" y="13431256"/>
          <a:ext cx="8890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58156</xdr:rowOff>
    </xdr:from>
    <xdr:to>
      <xdr:col>19</xdr:col>
      <xdr:colOff>644525</xdr:colOff>
      <xdr:row>78</xdr:row>
      <xdr:rowOff>60523</xdr:rowOff>
    </xdr:to>
    <xdr:cxnSp macro="">
      <xdr:nvCxnSpPr>
        <xdr:cNvPr id="627" name="直線コネクタ 626"/>
        <xdr:cNvCxnSpPr/>
      </xdr:nvCxnSpPr>
      <xdr:spPr>
        <a:xfrm flipV="1">
          <a:off x="12814300" y="13431256"/>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168881</xdr:rowOff>
    </xdr:from>
    <xdr:to>
      <xdr:col>23</xdr:col>
      <xdr:colOff>568325</xdr:colOff>
      <xdr:row>78</xdr:row>
      <xdr:rowOff>99031</xdr:rowOff>
    </xdr:to>
    <xdr:sp macro="" textlink="">
      <xdr:nvSpPr>
        <xdr:cNvPr id="637" name="円/楕円 636"/>
        <xdr:cNvSpPr/>
      </xdr:nvSpPr>
      <xdr:spPr>
        <a:xfrm>
          <a:off x="16268700" y="133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147308</xdr:rowOff>
    </xdr:from>
    <xdr:ext cx="599010" cy="259045"/>
    <xdr:sp macro="" textlink="">
      <xdr:nvSpPr>
        <xdr:cNvPr id="638" name="公債費該当値テキスト"/>
        <xdr:cNvSpPr txBox="1"/>
      </xdr:nvSpPr>
      <xdr:spPr>
        <a:xfrm>
          <a:off x="16370300" y="1334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2623</xdr:rowOff>
    </xdr:from>
    <xdr:to>
      <xdr:col>22</xdr:col>
      <xdr:colOff>415925</xdr:colOff>
      <xdr:row>78</xdr:row>
      <xdr:rowOff>104223</xdr:rowOff>
    </xdr:to>
    <xdr:sp macro="" textlink="">
      <xdr:nvSpPr>
        <xdr:cNvPr id="639" name="円/楕円 638"/>
        <xdr:cNvSpPr/>
      </xdr:nvSpPr>
      <xdr:spPr>
        <a:xfrm>
          <a:off x="15430500" y="133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95350</xdr:rowOff>
    </xdr:from>
    <xdr:ext cx="599010" cy="259045"/>
    <xdr:sp macro="" textlink="">
      <xdr:nvSpPr>
        <xdr:cNvPr id="640" name="テキスト ボックス 639"/>
        <xdr:cNvSpPr txBox="1"/>
      </xdr:nvSpPr>
      <xdr:spPr>
        <a:xfrm>
          <a:off x="15181794" y="1346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17965</xdr:rowOff>
    </xdr:from>
    <xdr:to>
      <xdr:col>21</xdr:col>
      <xdr:colOff>212725</xdr:colOff>
      <xdr:row>78</xdr:row>
      <xdr:rowOff>119565</xdr:rowOff>
    </xdr:to>
    <xdr:sp macro="" textlink="">
      <xdr:nvSpPr>
        <xdr:cNvPr id="641" name="円/楕円 640"/>
        <xdr:cNvSpPr/>
      </xdr:nvSpPr>
      <xdr:spPr>
        <a:xfrm>
          <a:off x="14541500" y="133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110692</xdr:rowOff>
    </xdr:from>
    <xdr:ext cx="599010" cy="259045"/>
    <xdr:sp macro="" textlink="">
      <xdr:nvSpPr>
        <xdr:cNvPr id="642" name="テキスト ボックス 641"/>
        <xdr:cNvSpPr txBox="1"/>
      </xdr:nvSpPr>
      <xdr:spPr>
        <a:xfrm>
          <a:off x="14292794" y="1348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7356</xdr:rowOff>
    </xdr:from>
    <xdr:to>
      <xdr:col>20</xdr:col>
      <xdr:colOff>9525</xdr:colOff>
      <xdr:row>78</xdr:row>
      <xdr:rowOff>108956</xdr:rowOff>
    </xdr:to>
    <xdr:sp macro="" textlink="">
      <xdr:nvSpPr>
        <xdr:cNvPr id="643" name="円/楕円 642"/>
        <xdr:cNvSpPr/>
      </xdr:nvSpPr>
      <xdr:spPr>
        <a:xfrm>
          <a:off x="13652500" y="13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100083</xdr:rowOff>
    </xdr:from>
    <xdr:ext cx="599010" cy="259045"/>
    <xdr:sp macro="" textlink="">
      <xdr:nvSpPr>
        <xdr:cNvPr id="644" name="テキスト ボックス 643"/>
        <xdr:cNvSpPr txBox="1"/>
      </xdr:nvSpPr>
      <xdr:spPr>
        <a:xfrm>
          <a:off x="13403794" y="1347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9723</xdr:rowOff>
    </xdr:from>
    <xdr:to>
      <xdr:col>18</xdr:col>
      <xdr:colOff>492125</xdr:colOff>
      <xdr:row>78</xdr:row>
      <xdr:rowOff>111323</xdr:rowOff>
    </xdr:to>
    <xdr:sp macro="" textlink="">
      <xdr:nvSpPr>
        <xdr:cNvPr id="645" name="円/楕円 644"/>
        <xdr:cNvSpPr/>
      </xdr:nvSpPr>
      <xdr:spPr>
        <a:xfrm>
          <a:off x="12763500" y="133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102450</xdr:rowOff>
    </xdr:from>
    <xdr:ext cx="599010" cy="259045"/>
    <xdr:sp macro="" textlink="">
      <xdr:nvSpPr>
        <xdr:cNvPr id="646" name="テキスト ボックス 645"/>
        <xdr:cNvSpPr txBox="1"/>
      </xdr:nvSpPr>
      <xdr:spPr>
        <a:xfrm>
          <a:off x="12514794" y="1347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53767</xdr:rowOff>
    </xdr:from>
    <xdr:to>
      <xdr:col>23</xdr:col>
      <xdr:colOff>517525</xdr:colOff>
      <xdr:row>98</xdr:row>
      <xdr:rowOff>70084</xdr:rowOff>
    </xdr:to>
    <xdr:cxnSp macro="">
      <xdr:nvCxnSpPr>
        <xdr:cNvPr id="673" name="直線コネクタ 672"/>
        <xdr:cNvCxnSpPr/>
      </xdr:nvCxnSpPr>
      <xdr:spPr>
        <a:xfrm>
          <a:off x="15481300" y="16855867"/>
          <a:ext cx="8382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53767</xdr:rowOff>
    </xdr:from>
    <xdr:to>
      <xdr:col>22</xdr:col>
      <xdr:colOff>365125</xdr:colOff>
      <xdr:row>98</xdr:row>
      <xdr:rowOff>64994</xdr:rowOff>
    </xdr:to>
    <xdr:cxnSp macro="">
      <xdr:nvCxnSpPr>
        <xdr:cNvPr id="676" name="直線コネクタ 675"/>
        <xdr:cNvCxnSpPr/>
      </xdr:nvCxnSpPr>
      <xdr:spPr>
        <a:xfrm flipV="1">
          <a:off x="14592300" y="16855867"/>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44551</xdr:rowOff>
    </xdr:from>
    <xdr:to>
      <xdr:col>21</xdr:col>
      <xdr:colOff>161925</xdr:colOff>
      <xdr:row>98</xdr:row>
      <xdr:rowOff>64994</xdr:rowOff>
    </xdr:to>
    <xdr:cxnSp macro="">
      <xdr:nvCxnSpPr>
        <xdr:cNvPr id="679" name="直線コネクタ 678"/>
        <xdr:cNvCxnSpPr/>
      </xdr:nvCxnSpPr>
      <xdr:spPr>
        <a:xfrm>
          <a:off x="13703300" y="16846651"/>
          <a:ext cx="889000" cy="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121260</xdr:rowOff>
    </xdr:from>
    <xdr:ext cx="534377" cy="259045"/>
    <xdr:sp macro="" textlink="">
      <xdr:nvSpPr>
        <xdr:cNvPr id="681" name="テキスト ボックス 680"/>
        <xdr:cNvSpPr txBox="1"/>
      </xdr:nvSpPr>
      <xdr:spPr>
        <a:xfrm>
          <a:off x="14325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44551</xdr:rowOff>
    </xdr:from>
    <xdr:to>
      <xdr:col>19</xdr:col>
      <xdr:colOff>644525</xdr:colOff>
      <xdr:row>98</xdr:row>
      <xdr:rowOff>71472</xdr:rowOff>
    </xdr:to>
    <xdr:cxnSp macro="">
      <xdr:nvCxnSpPr>
        <xdr:cNvPr id="682" name="直線コネクタ 681"/>
        <xdr:cNvCxnSpPr/>
      </xdr:nvCxnSpPr>
      <xdr:spPr>
        <a:xfrm flipV="1">
          <a:off x="12814300" y="16846651"/>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19284</xdr:rowOff>
    </xdr:from>
    <xdr:to>
      <xdr:col>23</xdr:col>
      <xdr:colOff>568325</xdr:colOff>
      <xdr:row>98</xdr:row>
      <xdr:rowOff>120884</xdr:rowOff>
    </xdr:to>
    <xdr:sp macro="" textlink="">
      <xdr:nvSpPr>
        <xdr:cNvPr id="692" name="円/楕円 691"/>
        <xdr:cNvSpPr/>
      </xdr:nvSpPr>
      <xdr:spPr>
        <a:xfrm>
          <a:off x="16268700" y="168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150111</xdr:rowOff>
    </xdr:from>
    <xdr:ext cx="534377" cy="259045"/>
    <xdr:sp macro="" textlink="">
      <xdr:nvSpPr>
        <xdr:cNvPr id="693" name="積立金該当値テキスト"/>
        <xdr:cNvSpPr txBox="1"/>
      </xdr:nvSpPr>
      <xdr:spPr>
        <a:xfrm>
          <a:off x="16370300" y="166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76,133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2967</xdr:rowOff>
    </xdr:from>
    <xdr:to>
      <xdr:col>22</xdr:col>
      <xdr:colOff>415925</xdr:colOff>
      <xdr:row>98</xdr:row>
      <xdr:rowOff>104567</xdr:rowOff>
    </xdr:to>
    <xdr:sp macro="" textlink="">
      <xdr:nvSpPr>
        <xdr:cNvPr id="694" name="円/楕円 693"/>
        <xdr:cNvSpPr/>
      </xdr:nvSpPr>
      <xdr:spPr>
        <a:xfrm>
          <a:off x="15430500" y="168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121094</xdr:rowOff>
    </xdr:from>
    <xdr:ext cx="534377" cy="259045"/>
    <xdr:sp macro="" textlink="">
      <xdr:nvSpPr>
        <xdr:cNvPr id="695" name="テキスト ボックス 694"/>
        <xdr:cNvSpPr txBox="1"/>
      </xdr:nvSpPr>
      <xdr:spPr>
        <a:xfrm>
          <a:off x="15214111" y="165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14194</xdr:rowOff>
    </xdr:from>
    <xdr:to>
      <xdr:col>21</xdr:col>
      <xdr:colOff>212725</xdr:colOff>
      <xdr:row>98</xdr:row>
      <xdr:rowOff>115794</xdr:rowOff>
    </xdr:to>
    <xdr:sp macro="" textlink="">
      <xdr:nvSpPr>
        <xdr:cNvPr id="696" name="円/楕円 695"/>
        <xdr:cNvSpPr/>
      </xdr:nvSpPr>
      <xdr:spPr>
        <a:xfrm>
          <a:off x="14541500" y="168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132321</xdr:rowOff>
    </xdr:from>
    <xdr:ext cx="534377" cy="259045"/>
    <xdr:sp macro="" textlink="">
      <xdr:nvSpPr>
        <xdr:cNvPr id="697" name="テキスト ボックス 696"/>
        <xdr:cNvSpPr txBox="1"/>
      </xdr:nvSpPr>
      <xdr:spPr>
        <a:xfrm>
          <a:off x="14325111" y="1659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81,699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165201</xdr:rowOff>
    </xdr:from>
    <xdr:to>
      <xdr:col>20</xdr:col>
      <xdr:colOff>9525</xdr:colOff>
      <xdr:row>98</xdr:row>
      <xdr:rowOff>95351</xdr:rowOff>
    </xdr:to>
    <xdr:sp macro="" textlink="">
      <xdr:nvSpPr>
        <xdr:cNvPr id="698" name="円/楕円 697"/>
        <xdr:cNvSpPr/>
      </xdr:nvSpPr>
      <xdr:spPr>
        <a:xfrm>
          <a:off x="13652500" y="1679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111878</xdr:rowOff>
    </xdr:from>
    <xdr:ext cx="599010" cy="259045"/>
    <xdr:sp macro="" textlink="">
      <xdr:nvSpPr>
        <xdr:cNvPr id="699" name="テキスト ボックス 698"/>
        <xdr:cNvSpPr txBox="1"/>
      </xdr:nvSpPr>
      <xdr:spPr>
        <a:xfrm>
          <a:off x="13403794" y="1657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20672</xdr:rowOff>
    </xdr:from>
    <xdr:to>
      <xdr:col>18</xdr:col>
      <xdr:colOff>492125</xdr:colOff>
      <xdr:row>98</xdr:row>
      <xdr:rowOff>122272</xdr:rowOff>
    </xdr:to>
    <xdr:sp macro="" textlink="">
      <xdr:nvSpPr>
        <xdr:cNvPr id="700" name="円/楕円 699"/>
        <xdr:cNvSpPr/>
      </xdr:nvSpPr>
      <xdr:spPr>
        <a:xfrm>
          <a:off x="12763500" y="168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113399</xdr:rowOff>
    </xdr:from>
    <xdr:ext cx="534377" cy="259045"/>
    <xdr:sp macro="" textlink="">
      <xdr:nvSpPr>
        <xdr:cNvPr id="701" name="テキスト ボックス 700"/>
        <xdr:cNvSpPr txBox="1"/>
      </xdr:nvSpPr>
      <xdr:spPr>
        <a:xfrm>
          <a:off x="12547111" y="169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72872</xdr:rowOff>
    </xdr:from>
    <xdr:to>
      <xdr:col>32</xdr:col>
      <xdr:colOff>187325</xdr:colOff>
      <xdr:row>38</xdr:row>
      <xdr:rowOff>166598</xdr:rowOff>
    </xdr:to>
    <xdr:cxnSp macro="">
      <xdr:nvCxnSpPr>
        <xdr:cNvPr id="730" name="直線コネクタ 729"/>
        <xdr:cNvCxnSpPr/>
      </xdr:nvCxnSpPr>
      <xdr:spPr>
        <a:xfrm>
          <a:off x="21323300" y="6587972"/>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43079</xdr:rowOff>
    </xdr:from>
    <xdr:to>
      <xdr:col>31</xdr:col>
      <xdr:colOff>34925</xdr:colOff>
      <xdr:row>38</xdr:row>
      <xdr:rowOff>72872</xdr:rowOff>
    </xdr:to>
    <xdr:cxnSp macro="">
      <xdr:nvCxnSpPr>
        <xdr:cNvPr id="733" name="直線コネクタ 732"/>
        <xdr:cNvCxnSpPr/>
      </xdr:nvCxnSpPr>
      <xdr:spPr>
        <a:xfrm>
          <a:off x="20434300" y="6558179"/>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52125</xdr:rowOff>
    </xdr:from>
    <xdr:ext cx="378565" cy="259045"/>
    <xdr:sp macro="" textlink="">
      <xdr:nvSpPr>
        <xdr:cNvPr id="735" name="テキスト ボックス 734"/>
        <xdr:cNvSpPr txBox="1"/>
      </xdr:nvSpPr>
      <xdr:spPr>
        <a:xfrm>
          <a:off x="21134017" y="6738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43079</xdr:rowOff>
    </xdr:from>
    <xdr:to>
      <xdr:col>29</xdr:col>
      <xdr:colOff>517525</xdr:colOff>
      <xdr:row>39</xdr:row>
      <xdr:rowOff>13665</xdr:rowOff>
    </xdr:to>
    <xdr:cxnSp macro="">
      <xdr:nvCxnSpPr>
        <xdr:cNvPr id="736" name="直線コネクタ 735"/>
        <xdr:cNvCxnSpPr/>
      </xdr:nvCxnSpPr>
      <xdr:spPr>
        <a:xfrm flipV="1">
          <a:off x="19545300" y="6558179"/>
          <a:ext cx="889000" cy="1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164596</xdr:rowOff>
    </xdr:from>
    <xdr:ext cx="469744" cy="259045"/>
    <xdr:sp macro="" textlink="">
      <xdr:nvSpPr>
        <xdr:cNvPr id="738" name="テキスト ボックス 737"/>
        <xdr:cNvSpPr txBox="1"/>
      </xdr:nvSpPr>
      <xdr:spPr>
        <a:xfrm>
          <a:off x="20199427" y="667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79959</xdr:rowOff>
    </xdr:from>
    <xdr:to>
      <xdr:col>28</xdr:col>
      <xdr:colOff>314325</xdr:colOff>
      <xdr:row>39</xdr:row>
      <xdr:rowOff>13665</xdr:rowOff>
    </xdr:to>
    <xdr:cxnSp macro="">
      <xdr:nvCxnSpPr>
        <xdr:cNvPr id="739" name="直線コネクタ 738"/>
        <xdr:cNvCxnSpPr/>
      </xdr:nvCxnSpPr>
      <xdr:spPr>
        <a:xfrm>
          <a:off x="18656300" y="6595059"/>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163034</xdr:rowOff>
    </xdr:from>
    <xdr:ext cx="469744" cy="259045"/>
    <xdr:sp macro="" textlink="">
      <xdr:nvSpPr>
        <xdr:cNvPr id="743" name="テキスト ボックス 742"/>
        <xdr:cNvSpPr txBox="1"/>
      </xdr:nvSpPr>
      <xdr:spPr>
        <a:xfrm>
          <a:off x="18421427" y="667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115798</xdr:rowOff>
    </xdr:from>
    <xdr:to>
      <xdr:col>32</xdr:col>
      <xdr:colOff>238125</xdr:colOff>
      <xdr:row>39</xdr:row>
      <xdr:rowOff>45948</xdr:rowOff>
    </xdr:to>
    <xdr:sp macro="" textlink="">
      <xdr:nvSpPr>
        <xdr:cNvPr id="749" name="円/楕円 748"/>
        <xdr:cNvSpPr/>
      </xdr:nvSpPr>
      <xdr:spPr>
        <a:xfrm>
          <a:off x="22110700" y="66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79137</xdr:rowOff>
    </xdr:from>
    <xdr:ext cx="469744" cy="259045"/>
    <xdr:sp macro="" textlink="">
      <xdr:nvSpPr>
        <xdr:cNvPr id="750" name="投資及び出資金該当値テキスト"/>
        <xdr:cNvSpPr txBox="1"/>
      </xdr:nvSpPr>
      <xdr:spPr>
        <a:xfrm>
          <a:off x="22212300" y="65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22072</xdr:rowOff>
    </xdr:from>
    <xdr:to>
      <xdr:col>31</xdr:col>
      <xdr:colOff>85725</xdr:colOff>
      <xdr:row>38</xdr:row>
      <xdr:rowOff>123672</xdr:rowOff>
    </xdr:to>
    <xdr:sp macro="" textlink="">
      <xdr:nvSpPr>
        <xdr:cNvPr id="751" name="円/楕円 750"/>
        <xdr:cNvSpPr/>
      </xdr:nvSpPr>
      <xdr:spPr>
        <a:xfrm>
          <a:off x="21272500" y="65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140200</xdr:rowOff>
    </xdr:from>
    <xdr:ext cx="469744" cy="259045"/>
    <xdr:sp macro="" textlink="">
      <xdr:nvSpPr>
        <xdr:cNvPr id="752" name="テキスト ボックス 751"/>
        <xdr:cNvSpPr txBox="1"/>
      </xdr:nvSpPr>
      <xdr:spPr>
        <a:xfrm>
          <a:off x="21088427" y="631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163729</xdr:rowOff>
    </xdr:from>
    <xdr:to>
      <xdr:col>29</xdr:col>
      <xdr:colOff>568325</xdr:colOff>
      <xdr:row>38</xdr:row>
      <xdr:rowOff>93879</xdr:rowOff>
    </xdr:to>
    <xdr:sp macro="" textlink="">
      <xdr:nvSpPr>
        <xdr:cNvPr id="753" name="円/楕円 752"/>
        <xdr:cNvSpPr/>
      </xdr:nvSpPr>
      <xdr:spPr>
        <a:xfrm>
          <a:off x="20383500" y="65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110405</xdr:rowOff>
    </xdr:from>
    <xdr:ext cx="469744" cy="259045"/>
    <xdr:sp macro="" textlink="">
      <xdr:nvSpPr>
        <xdr:cNvPr id="754" name="テキスト ボックス 753"/>
        <xdr:cNvSpPr txBox="1"/>
      </xdr:nvSpPr>
      <xdr:spPr>
        <a:xfrm>
          <a:off x="20199427" y="62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134315</xdr:rowOff>
    </xdr:from>
    <xdr:to>
      <xdr:col>28</xdr:col>
      <xdr:colOff>365125</xdr:colOff>
      <xdr:row>39</xdr:row>
      <xdr:rowOff>64465</xdr:rowOff>
    </xdr:to>
    <xdr:sp macro="" textlink="">
      <xdr:nvSpPr>
        <xdr:cNvPr id="755" name="円/楕円 754"/>
        <xdr:cNvSpPr/>
      </xdr:nvSpPr>
      <xdr:spPr>
        <a:xfrm>
          <a:off x="19494500" y="66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55592</xdr:rowOff>
    </xdr:from>
    <xdr:ext cx="378565" cy="259045"/>
    <xdr:sp macro="" textlink="">
      <xdr:nvSpPr>
        <xdr:cNvPr id="756" name="テキスト ボックス 755"/>
        <xdr:cNvSpPr txBox="1"/>
      </xdr:nvSpPr>
      <xdr:spPr>
        <a:xfrm>
          <a:off x="19356017" y="6742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29159</xdr:rowOff>
    </xdr:from>
    <xdr:to>
      <xdr:col>27</xdr:col>
      <xdr:colOff>161925</xdr:colOff>
      <xdr:row>38</xdr:row>
      <xdr:rowOff>130759</xdr:rowOff>
    </xdr:to>
    <xdr:sp macro="" textlink="">
      <xdr:nvSpPr>
        <xdr:cNvPr id="757" name="円/楕円 756"/>
        <xdr:cNvSpPr/>
      </xdr:nvSpPr>
      <xdr:spPr>
        <a:xfrm>
          <a:off x="18605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147286</xdr:rowOff>
    </xdr:from>
    <xdr:ext cx="469744" cy="259045"/>
    <xdr:sp macro="" textlink="">
      <xdr:nvSpPr>
        <xdr:cNvPr id="758" name="テキスト ボックス 757"/>
        <xdr:cNvSpPr txBox="1"/>
      </xdr:nvSpPr>
      <xdr:spPr>
        <a:xfrm>
          <a:off x="18421427" y="631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44922</xdr:rowOff>
    </xdr:from>
    <xdr:to>
      <xdr:col>32</xdr:col>
      <xdr:colOff>187325</xdr:colOff>
      <xdr:row>57</xdr:row>
      <xdr:rowOff>49586</xdr:rowOff>
    </xdr:to>
    <xdr:cxnSp macro="">
      <xdr:nvCxnSpPr>
        <xdr:cNvPr id="785" name="直線コネクタ 784"/>
        <xdr:cNvCxnSpPr/>
      </xdr:nvCxnSpPr>
      <xdr:spPr>
        <a:xfrm flipV="1">
          <a:off x="21323300" y="9817572"/>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43918</xdr:rowOff>
    </xdr:from>
    <xdr:ext cx="469744" cy="259045"/>
    <xdr:sp macro="" textlink="">
      <xdr:nvSpPr>
        <xdr:cNvPr id="786" name="貸付金平均値テキスト"/>
        <xdr:cNvSpPr txBox="1"/>
      </xdr:nvSpPr>
      <xdr:spPr>
        <a:xfrm>
          <a:off x="22212300" y="981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49586</xdr:rowOff>
    </xdr:from>
    <xdr:to>
      <xdr:col>31</xdr:col>
      <xdr:colOff>34925</xdr:colOff>
      <xdr:row>57</xdr:row>
      <xdr:rowOff>54958</xdr:rowOff>
    </xdr:to>
    <xdr:cxnSp macro="">
      <xdr:nvCxnSpPr>
        <xdr:cNvPr id="788" name="直線コネクタ 787"/>
        <xdr:cNvCxnSpPr/>
      </xdr:nvCxnSpPr>
      <xdr:spPr>
        <a:xfrm flipV="1">
          <a:off x="20434300" y="982223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145097</xdr:rowOff>
    </xdr:from>
    <xdr:ext cx="469744" cy="259045"/>
    <xdr:sp macro="" textlink="">
      <xdr:nvSpPr>
        <xdr:cNvPr id="790" name="テキスト ボックス 789"/>
        <xdr:cNvSpPr txBox="1"/>
      </xdr:nvSpPr>
      <xdr:spPr>
        <a:xfrm>
          <a:off x="21088427" y="991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54958</xdr:rowOff>
    </xdr:from>
    <xdr:to>
      <xdr:col>29</xdr:col>
      <xdr:colOff>517525</xdr:colOff>
      <xdr:row>57</xdr:row>
      <xdr:rowOff>60765</xdr:rowOff>
    </xdr:to>
    <xdr:cxnSp macro="">
      <xdr:nvCxnSpPr>
        <xdr:cNvPr id="791" name="直線コネクタ 790"/>
        <xdr:cNvCxnSpPr/>
      </xdr:nvCxnSpPr>
      <xdr:spPr>
        <a:xfrm flipV="1">
          <a:off x="19545300" y="9827608"/>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138810</xdr:rowOff>
    </xdr:from>
    <xdr:ext cx="469744" cy="259045"/>
    <xdr:sp macro="" textlink="">
      <xdr:nvSpPr>
        <xdr:cNvPr id="793" name="テキスト ボックス 792"/>
        <xdr:cNvSpPr txBox="1"/>
      </xdr:nvSpPr>
      <xdr:spPr>
        <a:xfrm>
          <a:off x="20199427" y="991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60765</xdr:rowOff>
    </xdr:from>
    <xdr:to>
      <xdr:col>28</xdr:col>
      <xdr:colOff>314325</xdr:colOff>
      <xdr:row>57</xdr:row>
      <xdr:rowOff>65862</xdr:rowOff>
    </xdr:to>
    <xdr:cxnSp macro="">
      <xdr:nvCxnSpPr>
        <xdr:cNvPr id="794" name="直線コネクタ 793"/>
        <xdr:cNvCxnSpPr/>
      </xdr:nvCxnSpPr>
      <xdr:spPr>
        <a:xfrm flipV="1">
          <a:off x="18656300" y="9833415"/>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9651</xdr:rowOff>
    </xdr:from>
    <xdr:ext cx="469744" cy="259045"/>
    <xdr:sp macro="" textlink="">
      <xdr:nvSpPr>
        <xdr:cNvPr id="796" name="テキスト ボックス 795"/>
        <xdr:cNvSpPr txBox="1"/>
      </xdr:nvSpPr>
      <xdr:spPr>
        <a:xfrm>
          <a:off x="19310427" y="995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16098</xdr:rowOff>
    </xdr:from>
    <xdr:ext cx="469744" cy="259045"/>
    <xdr:sp macro="" textlink="">
      <xdr:nvSpPr>
        <xdr:cNvPr id="798" name="テキスト ボックス 797"/>
        <xdr:cNvSpPr txBox="1"/>
      </xdr:nvSpPr>
      <xdr:spPr>
        <a:xfrm>
          <a:off x="18421427" y="996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165572</xdr:rowOff>
    </xdr:from>
    <xdr:to>
      <xdr:col>32</xdr:col>
      <xdr:colOff>238125</xdr:colOff>
      <xdr:row>57</xdr:row>
      <xdr:rowOff>95722</xdr:rowOff>
    </xdr:to>
    <xdr:sp macro="" textlink="">
      <xdr:nvSpPr>
        <xdr:cNvPr id="804" name="円/楕円 803"/>
        <xdr:cNvSpPr/>
      </xdr:nvSpPr>
      <xdr:spPr>
        <a:xfrm>
          <a:off x="22110700" y="97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16999</xdr:rowOff>
    </xdr:from>
    <xdr:ext cx="534377" cy="259045"/>
    <xdr:sp macro="" textlink="">
      <xdr:nvSpPr>
        <xdr:cNvPr id="805" name="貸付金該当値テキスト"/>
        <xdr:cNvSpPr txBox="1"/>
      </xdr:nvSpPr>
      <xdr:spPr>
        <a:xfrm>
          <a:off x="22212300" y="96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11,646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170236</xdr:rowOff>
    </xdr:from>
    <xdr:to>
      <xdr:col>31</xdr:col>
      <xdr:colOff>85725</xdr:colOff>
      <xdr:row>57</xdr:row>
      <xdr:rowOff>100386</xdr:rowOff>
    </xdr:to>
    <xdr:sp macro="" textlink="">
      <xdr:nvSpPr>
        <xdr:cNvPr id="806" name="円/楕円 805"/>
        <xdr:cNvSpPr/>
      </xdr:nvSpPr>
      <xdr:spPr>
        <a:xfrm>
          <a:off x="21272500" y="97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116913</xdr:rowOff>
    </xdr:from>
    <xdr:ext cx="534377" cy="259045"/>
    <xdr:sp macro="" textlink="">
      <xdr:nvSpPr>
        <xdr:cNvPr id="807" name="テキスト ボックス 806"/>
        <xdr:cNvSpPr txBox="1"/>
      </xdr:nvSpPr>
      <xdr:spPr>
        <a:xfrm>
          <a:off x="21056111" y="95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4158</xdr:rowOff>
    </xdr:from>
    <xdr:to>
      <xdr:col>29</xdr:col>
      <xdr:colOff>568325</xdr:colOff>
      <xdr:row>57</xdr:row>
      <xdr:rowOff>105758</xdr:rowOff>
    </xdr:to>
    <xdr:sp macro="" textlink="">
      <xdr:nvSpPr>
        <xdr:cNvPr id="808" name="円/楕円 807"/>
        <xdr:cNvSpPr/>
      </xdr:nvSpPr>
      <xdr:spPr>
        <a:xfrm>
          <a:off x="20383500" y="97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122285</xdr:rowOff>
    </xdr:from>
    <xdr:ext cx="534377" cy="259045"/>
    <xdr:sp macro="" textlink="">
      <xdr:nvSpPr>
        <xdr:cNvPr id="809" name="テキスト ボックス 808"/>
        <xdr:cNvSpPr txBox="1"/>
      </xdr:nvSpPr>
      <xdr:spPr>
        <a:xfrm>
          <a:off x="20167111" y="95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9965</xdr:rowOff>
    </xdr:from>
    <xdr:to>
      <xdr:col>28</xdr:col>
      <xdr:colOff>365125</xdr:colOff>
      <xdr:row>57</xdr:row>
      <xdr:rowOff>111565</xdr:rowOff>
    </xdr:to>
    <xdr:sp macro="" textlink="">
      <xdr:nvSpPr>
        <xdr:cNvPr id="810" name="円/楕円 809"/>
        <xdr:cNvSpPr/>
      </xdr:nvSpPr>
      <xdr:spPr>
        <a:xfrm>
          <a:off x="19494500" y="97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128092</xdr:rowOff>
    </xdr:from>
    <xdr:ext cx="534377" cy="259045"/>
    <xdr:sp macro="" textlink="">
      <xdr:nvSpPr>
        <xdr:cNvPr id="811" name="テキスト ボックス 810"/>
        <xdr:cNvSpPr txBox="1"/>
      </xdr:nvSpPr>
      <xdr:spPr>
        <a:xfrm>
          <a:off x="19278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15062</xdr:rowOff>
    </xdr:from>
    <xdr:to>
      <xdr:col>27</xdr:col>
      <xdr:colOff>161925</xdr:colOff>
      <xdr:row>57</xdr:row>
      <xdr:rowOff>116662</xdr:rowOff>
    </xdr:to>
    <xdr:sp macro="" textlink="">
      <xdr:nvSpPr>
        <xdr:cNvPr id="812" name="円/楕円 811"/>
        <xdr:cNvSpPr/>
      </xdr:nvSpPr>
      <xdr:spPr>
        <a:xfrm>
          <a:off x="18605500" y="9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133189</xdr:rowOff>
    </xdr:from>
    <xdr:ext cx="534377" cy="259045"/>
    <xdr:sp macro="" textlink="">
      <xdr:nvSpPr>
        <xdr:cNvPr id="813" name="テキスト ボックス 812"/>
        <xdr:cNvSpPr txBox="1"/>
      </xdr:nvSpPr>
      <xdr:spPr>
        <a:xfrm>
          <a:off x="18389111" y="956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141511</xdr:rowOff>
    </xdr:from>
    <xdr:to>
      <xdr:col>32</xdr:col>
      <xdr:colOff>187325</xdr:colOff>
      <xdr:row>74</xdr:row>
      <xdr:rowOff>149630</xdr:rowOff>
    </xdr:to>
    <xdr:cxnSp macro="">
      <xdr:nvCxnSpPr>
        <xdr:cNvPr id="840" name="直線コネクタ 839"/>
        <xdr:cNvCxnSpPr/>
      </xdr:nvCxnSpPr>
      <xdr:spPr>
        <a:xfrm>
          <a:off x="21323300" y="12828811"/>
          <a:ext cx="838200" cy="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141511</xdr:rowOff>
    </xdr:from>
    <xdr:to>
      <xdr:col>31</xdr:col>
      <xdr:colOff>34925</xdr:colOff>
      <xdr:row>74</xdr:row>
      <xdr:rowOff>166263</xdr:rowOff>
    </xdr:to>
    <xdr:cxnSp macro="">
      <xdr:nvCxnSpPr>
        <xdr:cNvPr id="843" name="直線コネクタ 842"/>
        <xdr:cNvCxnSpPr/>
      </xdr:nvCxnSpPr>
      <xdr:spPr>
        <a:xfrm flipV="1">
          <a:off x="20434300" y="12828811"/>
          <a:ext cx="889000" cy="2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5" name="テキスト ボックス 844"/>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165797</xdr:rowOff>
    </xdr:from>
    <xdr:to>
      <xdr:col>29</xdr:col>
      <xdr:colOff>517525</xdr:colOff>
      <xdr:row>74</xdr:row>
      <xdr:rowOff>166263</xdr:rowOff>
    </xdr:to>
    <xdr:cxnSp macro="">
      <xdr:nvCxnSpPr>
        <xdr:cNvPr id="846" name="直線コネクタ 845"/>
        <xdr:cNvCxnSpPr/>
      </xdr:nvCxnSpPr>
      <xdr:spPr>
        <a:xfrm>
          <a:off x="19545300" y="12853097"/>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8" name="テキスト ボックス 847"/>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163484</xdr:rowOff>
    </xdr:from>
    <xdr:to>
      <xdr:col>28</xdr:col>
      <xdr:colOff>314325</xdr:colOff>
      <xdr:row>74</xdr:row>
      <xdr:rowOff>165797</xdr:rowOff>
    </xdr:to>
    <xdr:cxnSp macro="">
      <xdr:nvCxnSpPr>
        <xdr:cNvPr id="849" name="直線コネクタ 848"/>
        <xdr:cNvCxnSpPr/>
      </xdr:nvCxnSpPr>
      <xdr:spPr>
        <a:xfrm>
          <a:off x="18656300" y="12850784"/>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98830</xdr:rowOff>
    </xdr:from>
    <xdr:to>
      <xdr:col>32</xdr:col>
      <xdr:colOff>238125</xdr:colOff>
      <xdr:row>75</xdr:row>
      <xdr:rowOff>28980</xdr:rowOff>
    </xdr:to>
    <xdr:sp macro="" textlink="">
      <xdr:nvSpPr>
        <xdr:cNvPr id="859" name="円/楕円 858"/>
        <xdr:cNvSpPr/>
      </xdr:nvSpPr>
      <xdr:spPr>
        <a:xfrm>
          <a:off x="22110700" y="127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121707</xdr:rowOff>
    </xdr:from>
    <xdr:ext cx="599010" cy="259045"/>
    <xdr:sp macro="" textlink="">
      <xdr:nvSpPr>
        <xdr:cNvPr id="860" name="繰出金該当値テキスト"/>
        <xdr:cNvSpPr txBox="1"/>
      </xdr:nvSpPr>
      <xdr:spPr>
        <a:xfrm>
          <a:off x="22212300" y="1263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147,828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90711</xdr:rowOff>
    </xdr:from>
    <xdr:to>
      <xdr:col>31</xdr:col>
      <xdr:colOff>85725</xdr:colOff>
      <xdr:row>75</xdr:row>
      <xdr:rowOff>20861</xdr:rowOff>
    </xdr:to>
    <xdr:sp macro="" textlink="">
      <xdr:nvSpPr>
        <xdr:cNvPr id="861" name="円/楕円 860"/>
        <xdr:cNvSpPr/>
      </xdr:nvSpPr>
      <xdr:spPr>
        <a:xfrm>
          <a:off x="21272500" y="1277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73</xdr:row>
      <xdr:rowOff>37388</xdr:rowOff>
    </xdr:from>
    <xdr:ext cx="599010" cy="259045"/>
    <xdr:sp macro="" textlink="">
      <xdr:nvSpPr>
        <xdr:cNvPr id="862" name="テキスト ボックス 861"/>
        <xdr:cNvSpPr txBox="1"/>
      </xdr:nvSpPr>
      <xdr:spPr>
        <a:xfrm>
          <a:off x="21023794" y="1255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149,604</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115463</xdr:rowOff>
    </xdr:from>
    <xdr:to>
      <xdr:col>29</xdr:col>
      <xdr:colOff>568325</xdr:colOff>
      <xdr:row>75</xdr:row>
      <xdr:rowOff>45613</xdr:rowOff>
    </xdr:to>
    <xdr:sp macro="" textlink="">
      <xdr:nvSpPr>
        <xdr:cNvPr id="863" name="円/楕円 862"/>
        <xdr:cNvSpPr/>
      </xdr:nvSpPr>
      <xdr:spPr>
        <a:xfrm>
          <a:off x="20383500" y="1280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62140</xdr:rowOff>
    </xdr:from>
    <xdr:ext cx="599010" cy="259045"/>
    <xdr:sp macro="" textlink="">
      <xdr:nvSpPr>
        <xdr:cNvPr id="864" name="テキスト ボックス 863"/>
        <xdr:cNvSpPr txBox="1"/>
      </xdr:nvSpPr>
      <xdr:spPr>
        <a:xfrm>
          <a:off x="20134794" y="1257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114997</xdr:rowOff>
    </xdr:from>
    <xdr:to>
      <xdr:col>28</xdr:col>
      <xdr:colOff>365125</xdr:colOff>
      <xdr:row>75</xdr:row>
      <xdr:rowOff>45147</xdr:rowOff>
    </xdr:to>
    <xdr:sp macro="" textlink="">
      <xdr:nvSpPr>
        <xdr:cNvPr id="865" name="円/楕円 864"/>
        <xdr:cNvSpPr/>
      </xdr:nvSpPr>
      <xdr:spPr>
        <a:xfrm>
          <a:off x="19494500" y="128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61674</xdr:rowOff>
    </xdr:from>
    <xdr:ext cx="599010" cy="259045"/>
    <xdr:sp macro="" textlink="">
      <xdr:nvSpPr>
        <xdr:cNvPr id="866" name="テキスト ボックス 865"/>
        <xdr:cNvSpPr txBox="1"/>
      </xdr:nvSpPr>
      <xdr:spPr>
        <a:xfrm>
          <a:off x="19245794" y="1257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144,292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112684</xdr:rowOff>
    </xdr:from>
    <xdr:to>
      <xdr:col>27</xdr:col>
      <xdr:colOff>161925</xdr:colOff>
      <xdr:row>75</xdr:row>
      <xdr:rowOff>42834</xdr:rowOff>
    </xdr:to>
    <xdr:sp macro="" textlink="">
      <xdr:nvSpPr>
        <xdr:cNvPr id="867" name="円/楕円 866"/>
        <xdr:cNvSpPr/>
      </xdr:nvSpPr>
      <xdr:spPr>
        <a:xfrm>
          <a:off x="18605500" y="12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59361</xdr:rowOff>
    </xdr:from>
    <xdr:ext cx="599010" cy="259045"/>
    <xdr:sp macro="" textlink="">
      <xdr:nvSpPr>
        <xdr:cNvPr id="868" name="テキスト ボックス 867"/>
        <xdr:cNvSpPr txBox="1"/>
      </xdr:nvSpPr>
      <xdr:spPr>
        <a:xfrm>
          <a:off x="18356794" y="1257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扶助費については、</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年度以降、大きく類似団体平均を上回っている。これは、</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年度から福祉事務所を設置したことで、これまで県が行っていた生活保護費の支給をを町が行っているためである。</a:t>
          </a:r>
          <a:r>
            <a:rPr kumimoji="1" lang="ja-JP" altLang="en-US" sz="1400">
              <a:solidFill>
                <a:schemeClr val="dk1"/>
              </a:solidFill>
              <a:effectLst/>
              <a:latin typeface="+mn-lt"/>
              <a:ea typeface="+mn-ea"/>
              <a:cs typeface="+mn-cs"/>
            </a:rPr>
            <a:t>平成２８年度は、臨時福祉給付金の影響で増加している。</a:t>
          </a:r>
          <a:endParaRPr lang="ja-JP" altLang="ja-JP" sz="1800">
            <a:effectLst/>
          </a:endParaRPr>
        </a:p>
        <a:p>
          <a:r>
            <a:rPr kumimoji="1" lang="ja-JP" altLang="ja-JP" sz="1400">
              <a:solidFill>
                <a:schemeClr val="dk1"/>
              </a:solidFill>
              <a:effectLst/>
              <a:latin typeface="+mn-lt"/>
              <a:ea typeface="+mn-ea"/>
              <a:cs typeface="+mn-cs"/>
            </a:rPr>
            <a:t>　繰出金については、下水道</a:t>
          </a:r>
          <a:r>
            <a:rPr kumimoji="1" lang="ja-JP" altLang="en-US" sz="1400">
              <a:solidFill>
                <a:schemeClr val="dk1"/>
              </a:solidFill>
              <a:effectLst/>
              <a:latin typeface="+mn-lt"/>
              <a:ea typeface="+mn-ea"/>
              <a:cs typeface="+mn-cs"/>
            </a:rPr>
            <a:t>事業</a:t>
          </a:r>
          <a:r>
            <a:rPr kumimoji="1" lang="ja-JP" altLang="ja-JP" sz="1400">
              <a:solidFill>
                <a:schemeClr val="dk1"/>
              </a:solidFill>
              <a:effectLst/>
              <a:latin typeface="+mn-lt"/>
              <a:ea typeface="+mn-ea"/>
              <a:cs typeface="+mn-cs"/>
            </a:rPr>
            <a:t>が特定環境保全公共下水道事業、農業集落排水事業、漁業集落排水事業、特定生活排水処理事業の４事業に分かれ、かつ</a:t>
          </a:r>
          <a:r>
            <a:rPr kumimoji="1" lang="ja-JP" altLang="en-US" sz="1400">
              <a:solidFill>
                <a:schemeClr val="dk1"/>
              </a:solidFill>
              <a:effectLst/>
              <a:latin typeface="+mn-lt"/>
              <a:ea typeface="+mn-ea"/>
              <a:cs typeface="+mn-cs"/>
            </a:rPr>
            <a:t>漁業集落排水事業の一部が</a:t>
          </a:r>
          <a:r>
            <a:rPr kumimoji="1" lang="ja-JP" altLang="ja-JP" sz="1400">
              <a:solidFill>
                <a:schemeClr val="dk1"/>
              </a:solidFill>
              <a:effectLst/>
              <a:latin typeface="+mn-lt"/>
              <a:ea typeface="+mn-ea"/>
              <a:cs typeface="+mn-cs"/>
            </a:rPr>
            <a:t>２次離島</a:t>
          </a:r>
          <a:r>
            <a:rPr kumimoji="1" lang="ja-JP" altLang="en-US" sz="1400">
              <a:solidFill>
                <a:schemeClr val="dk1"/>
              </a:solidFill>
              <a:effectLst/>
              <a:latin typeface="+mn-lt"/>
              <a:ea typeface="+mn-ea"/>
              <a:cs typeface="+mn-cs"/>
            </a:rPr>
            <a:t>にある地理的要因</a:t>
          </a:r>
          <a:r>
            <a:rPr kumimoji="1" lang="ja-JP" altLang="ja-JP" sz="1400">
              <a:solidFill>
                <a:schemeClr val="dk1"/>
              </a:solidFill>
              <a:effectLst/>
              <a:latin typeface="+mn-lt"/>
              <a:ea typeface="+mn-ea"/>
              <a:cs typeface="+mn-cs"/>
            </a:rPr>
            <a:t>も相まって、事業ごとに１つまたは複数の最終処分場が整備されている。これにより、維持管理コスト、起債償還額が多額となり、繰出金も多額となっている。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長崎県小値賀町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2,576
2,568
25.52
3,587,354
3,459,130
114,405
1,917,393
3,461,418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144824</xdr:rowOff>
    </xdr:from>
    <xdr:to>
      <xdr:col>6</xdr:col>
      <xdr:colOff>511175</xdr:colOff>
      <xdr:row>37</xdr:row>
      <xdr:rowOff>33039</xdr:rowOff>
    </xdr:to>
    <xdr:cxnSp macro="">
      <xdr:nvCxnSpPr>
        <xdr:cNvPr id="60" name="直線コネクタ 59"/>
        <xdr:cNvCxnSpPr/>
      </xdr:nvCxnSpPr>
      <xdr:spPr>
        <a:xfrm>
          <a:off x="3797300" y="6317024"/>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144824</xdr:rowOff>
    </xdr:from>
    <xdr:to>
      <xdr:col>5</xdr:col>
      <xdr:colOff>358775</xdr:colOff>
      <xdr:row>36</xdr:row>
      <xdr:rowOff>147796</xdr:rowOff>
    </xdr:to>
    <xdr:cxnSp macro="">
      <xdr:nvCxnSpPr>
        <xdr:cNvPr id="63" name="直線コネクタ 62"/>
        <xdr:cNvCxnSpPr/>
      </xdr:nvCxnSpPr>
      <xdr:spPr>
        <a:xfrm flipV="1">
          <a:off x="2908300" y="6317024"/>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147796</xdr:rowOff>
    </xdr:from>
    <xdr:to>
      <xdr:col>4</xdr:col>
      <xdr:colOff>155575</xdr:colOff>
      <xdr:row>36</xdr:row>
      <xdr:rowOff>164274</xdr:rowOff>
    </xdr:to>
    <xdr:cxnSp macro="">
      <xdr:nvCxnSpPr>
        <xdr:cNvPr id="66" name="直線コネクタ 65"/>
        <xdr:cNvCxnSpPr/>
      </xdr:nvCxnSpPr>
      <xdr:spPr>
        <a:xfrm flipV="1">
          <a:off x="2019300" y="6319996"/>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164274</xdr:rowOff>
    </xdr:from>
    <xdr:to>
      <xdr:col>2</xdr:col>
      <xdr:colOff>638175</xdr:colOff>
      <xdr:row>36</xdr:row>
      <xdr:rowOff>164370</xdr:rowOff>
    </xdr:to>
    <xdr:cxnSp macro="">
      <xdr:nvCxnSpPr>
        <xdr:cNvPr id="69" name="直線コネクタ 68"/>
        <xdr:cNvCxnSpPr/>
      </xdr:nvCxnSpPr>
      <xdr:spPr>
        <a:xfrm flipV="1">
          <a:off x="1130300" y="6336474"/>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153689</xdr:rowOff>
    </xdr:from>
    <xdr:to>
      <xdr:col>6</xdr:col>
      <xdr:colOff>561975</xdr:colOff>
      <xdr:row>37</xdr:row>
      <xdr:rowOff>83839</xdr:rowOff>
    </xdr:to>
    <xdr:sp macro="" textlink="">
      <xdr:nvSpPr>
        <xdr:cNvPr id="79" name="円/楕円 78"/>
        <xdr:cNvSpPr/>
      </xdr:nvSpPr>
      <xdr:spPr>
        <a:xfrm>
          <a:off x="4584700" y="63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5116</xdr:rowOff>
    </xdr:from>
    <xdr:ext cx="534377" cy="259045"/>
    <xdr:sp macro="" textlink="">
      <xdr:nvSpPr>
        <xdr:cNvPr id="80" name="議会費該当値テキスト"/>
        <xdr:cNvSpPr txBox="1"/>
      </xdr:nvSpPr>
      <xdr:spPr>
        <a:xfrm>
          <a:off x="4686300" y="61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18,599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94024</xdr:rowOff>
    </xdr:from>
    <xdr:to>
      <xdr:col>5</xdr:col>
      <xdr:colOff>409575</xdr:colOff>
      <xdr:row>37</xdr:row>
      <xdr:rowOff>24174</xdr:rowOff>
    </xdr:to>
    <xdr:sp macro="" textlink="">
      <xdr:nvSpPr>
        <xdr:cNvPr id="81" name="円/楕円 80"/>
        <xdr:cNvSpPr/>
      </xdr:nvSpPr>
      <xdr:spPr>
        <a:xfrm>
          <a:off x="3746500" y="62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40701</xdr:rowOff>
    </xdr:from>
    <xdr:ext cx="534377" cy="259045"/>
    <xdr:sp macro="" textlink="">
      <xdr:nvSpPr>
        <xdr:cNvPr id="82" name="テキスト ボックス 81"/>
        <xdr:cNvSpPr txBox="1"/>
      </xdr:nvSpPr>
      <xdr:spPr>
        <a:xfrm>
          <a:off x="3530111" y="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96996</xdr:rowOff>
    </xdr:from>
    <xdr:to>
      <xdr:col>4</xdr:col>
      <xdr:colOff>206375</xdr:colOff>
      <xdr:row>37</xdr:row>
      <xdr:rowOff>27146</xdr:rowOff>
    </xdr:to>
    <xdr:sp macro="" textlink="">
      <xdr:nvSpPr>
        <xdr:cNvPr id="83" name="円/楕円 82"/>
        <xdr:cNvSpPr/>
      </xdr:nvSpPr>
      <xdr:spPr>
        <a:xfrm>
          <a:off x="2857500" y="62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43673</xdr:rowOff>
    </xdr:from>
    <xdr:ext cx="534377" cy="259045"/>
    <xdr:sp macro="" textlink="">
      <xdr:nvSpPr>
        <xdr:cNvPr id="84" name="テキスト ボックス 83"/>
        <xdr:cNvSpPr txBox="1"/>
      </xdr:nvSpPr>
      <xdr:spPr>
        <a:xfrm>
          <a:off x="2641111" y="60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21,575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113474</xdr:rowOff>
    </xdr:from>
    <xdr:to>
      <xdr:col>3</xdr:col>
      <xdr:colOff>3175</xdr:colOff>
      <xdr:row>37</xdr:row>
      <xdr:rowOff>43624</xdr:rowOff>
    </xdr:to>
    <xdr:sp macro="" textlink="">
      <xdr:nvSpPr>
        <xdr:cNvPr id="85" name="円/楕円 84"/>
        <xdr:cNvSpPr/>
      </xdr:nvSpPr>
      <xdr:spPr>
        <a:xfrm>
          <a:off x="1968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60151</xdr:rowOff>
    </xdr:from>
    <xdr:ext cx="534377" cy="259045"/>
    <xdr:sp macro="" textlink="">
      <xdr:nvSpPr>
        <xdr:cNvPr id="86" name="テキスト ボックス 85"/>
        <xdr:cNvSpPr txBox="1"/>
      </xdr:nvSpPr>
      <xdr:spPr>
        <a:xfrm>
          <a:off x="1752111" y="606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113570</xdr:rowOff>
    </xdr:from>
    <xdr:to>
      <xdr:col>1</xdr:col>
      <xdr:colOff>485775</xdr:colOff>
      <xdr:row>37</xdr:row>
      <xdr:rowOff>43720</xdr:rowOff>
    </xdr:to>
    <xdr:sp macro="" textlink="">
      <xdr:nvSpPr>
        <xdr:cNvPr id="87" name="円/楕円 86"/>
        <xdr:cNvSpPr/>
      </xdr:nvSpPr>
      <xdr:spPr>
        <a:xfrm>
          <a:off x="1079500" y="62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60247</xdr:rowOff>
    </xdr:from>
    <xdr:ext cx="534377" cy="259045"/>
    <xdr:sp macro="" textlink="">
      <xdr:nvSpPr>
        <xdr:cNvPr id="88" name="テキスト ボックス 87"/>
        <xdr:cNvSpPr txBox="1"/>
      </xdr:nvSpPr>
      <xdr:spPr>
        <a:xfrm>
          <a:off x="863111" y="60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71379</xdr:rowOff>
    </xdr:from>
    <xdr:to>
      <xdr:col>6</xdr:col>
      <xdr:colOff>511175</xdr:colOff>
      <xdr:row>58</xdr:row>
      <xdr:rowOff>109858</xdr:rowOff>
    </xdr:to>
    <xdr:cxnSp macro="">
      <xdr:nvCxnSpPr>
        <xdr:cNvPr id="117" name="直線コネクタ 116"/>
        <xdr:cNvCxnSpPr/>
      </xdr:nvCxnSpPr>
      <xdr:spPr>
        <a:xfrm flipV="1">
          <a:off x="3797300" y="10015479"/>
          <a:ext cx="838200" cy="3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76463</xdr:rowOff>
    </xdr:from>
    <xdr:to>
      <xdr:col>5</xdr:col>
      <xdr:colOff>358775</xdr:colOff>
      <xdr:row>58</xdr:row>
      <xdr:rowOff>109858</xdr:rowOff>
    </xdr:to>
    <xdr:cxnSp macro="">
      <xdr:nvCxnSpPr>
        <xdr:cNvPr id="120" name="直線コネクタ 119"/>
        <xdr:cNvCxnSpPr/>
      </xdr:nvCxnSpPr>
      <xdr:spPr>
        <a:xfrm>
          <a:off x="2908300" y="10020563"/>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45366</xdr:rowOff>
    </xdr:from>
    <xdr:to>
      <xdr:col>4</xdr:col>
      <xdr:colOff>155575</xdr:colOff>
      <xdr:row>58</xdr:row>
      <xdr:rowOff>76463</xdr:rowOff>
    </xdr:to>
    <xdr:cxnSp macro="">
      <xdr:nvCxnSpPr>
        <xdr:cNvPr id="123" name="直線コネクタ 122"/>
        <xdr:cNvCxnSpPr/>
      </xdr:nvCxnSpPr>
      <xdr:spPr>
        <a:xfrm>
          <a:off x="2019300" y="9989466"/>
          <a:ext cx="889000" cy="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45366</xdr:rowOff>
    </xdr:from>
    <xdr:to>
      <xdr:col>2</xdr:col>
      <xdr:colOff>638175</xdr:colOff>
      <xdr:row>58</xdr:row>
      <xdr:rowOff>59470</xdr:rowOff>
    </xdr:to>
    <xdr:cxnSp macro="">
      <xdr:nvCxnSpPr>
        <xdr:cNvPr id="126" name="直線コネクタ 125"/>
        <xdr:cNvCxnSpPr/>
      </xdr:nvCxnSpPr>
      <xdr:spPr>
        <a:xfrm flipV="1">
          <a:off x="1130300" y="9989466"/>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20579</xdr:rowOff>
    </xdr:from>
    <xdr:to>
      <xdr:col>6</xdr:col>
      <xdr:colOff>561975</xdr:colOff>
      <xdr:row>58</xdr:row>
      <xdr:rowOff>122179</xdr:rowOff>
    </xdr:to>
    <xdr:sp macro="" textlink="">
      <xdr:nvSpPr>
        <xdr:cNvPr id="136" name="円/楕円 135"/>
        <xdr:cNvSpPr/>
      </xdr:nvSpPr>
      <xdr:spPr>
        <a:xfrm>
          <a:off x="4584700" y="99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111557</xdr:rowOff>
    </xdr:from>
    <xdr:ext cx="599010" cy="259045"/>
    <xdr:sp macro="" textlink="">
      <xdr:nvSpPr>
        <xdr:cNvPr id="137" name="総務費該当値テキスト"/>
        <xdr:cNvSpPr txBox="1"/>
      </xdr:nvSpPr>
      <xdr:spPr>
        <a:xfrm>
          <a:off x="4686300" y="988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189,661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59058</xdr:rowOff>
    </xdr:from>
    <xdr:to>
      <xdr:col>5</xdr:col>
      <xdr:colOff>409575</xdr:colOff>
      <xdr:row>58</xdr:row>
      <xdr:rowOff>160658</xdr:rowOff>
    </xdr:to>
    <xdr:sp macro="" textlink="">
      <xdr:nvSpPr>
        <xdr:cNvPr id="138" name="円/楕円 137"/>
        <xdr:cNvSpPr/>
      </xdr:nvSpPr>
      <xdr:spPr>
        <a:xfrm>
          <a:off x="3746500" y="100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151785</xdr:rowOff>
    </xdr:from>
    <xdr:ext cx="599010" cy="259045"/>
    <xdr:sp macro="" textlink="">
      <xdr:nvSpPr>
        <xdr:cNvPr id="139" name="テキスト ボックス 138"/>
        <xdr:cNvSpPr txBox="1"/>
      </xdr:nvSpPr>
      <xdr:spPr>
        <a:xfrm>
          <a:off x="3497794" y="1009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139,162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25663</xdr:rowOff>
    </xdr:from>
    <xdr:to>
      <xdr:col>4</xdr:col>
      <xdr:colOff>206375</xdr:colOff>
      <xdr:row>58</xdr:row>
      <xdr:rowOff>127263</xdr:rowOff>
    </xdr:to>
    <xdr:sp macro="" textlink="">
      <xdr:nvSpPr>
        <xdr:cNvPr id="140" name="円/楕円 139"/>
        <xdr:cNvSpPr/>
      </xdr:nvSpPr>
      <xdr:spPr>
        <a:xfrm>
          <a:off x="2857500" y="99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118390</xdr:rowOff>
    </xdr:from>
    <xdr:ext cx="599010" cy="259045"/>
    <xdr:sp macro="" textlink="">
      <xdr:nvSpPr>
        <xdr:cNvPr id="141" name="テキスト ボックス 140"/>
        <xdr:cNvSpPr txBox="1"/>
      </xdr:nvSpPr>
      <xdr:spPr>
        <a:xfrm>
          <a:off x="2608794" y="1006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166016</xdr:rowOff>
    </xdr:from>
    <xdr:to>
      <xdr:col>3</xdr:col>
      <xdr:colOff>3175</xdr:colOff>
      <xdr:row>58</xdr:row>
      <xdr:rowOff>96166</xdr:rowOff>
    </xdr:to>
    <xdr:sp macro="" textlink="">
      <xdr:nvSpPr>
        <xdr:cNvPr id="142" name="円/楕円 141"/>
        <xdr:cNvSpPr/>
      </xdr:nvSpPr>
      <xdr:spPr>
        <a:xfrm>
          <a:off x="1968500" y="99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87293</xdr:rowOff>
    </xdr:from>
    <xdr:ext cx="599010" cy="259045"/>
    <xdr:sp macro="" textlink="">
      <xdr:nvSpPr>
        <xdr:cNvPr id="143" name="テキスト ボックス 142"/>
        <xdr:cNvSpPr txBox="1"/>
      </xdr:nvSpPr>
      <xdr:spPr>
        <a:xfrm>
          <a:off x="1719794" y="1003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223,798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8670</xdr:rowOff>
    </xdr:from>
    <xdr:to>
      <xdr:col>1</xdr:col>
      <xdr:colOff>485775</xdr:colOff>
      <xdr:row>58</xdr:row>
      <xdr:rowOff>110270</xdr:rowOff>
    </xdr:to>
    <xdr:sp macro="" textlink="">
      <xdr:nvSpPr>
        <xdr:cNvPr id="144" name="円/楕円 143"/>
        <xdr:cNvSpPr/>
      </xdr:nvSpPr>
      <xdr:spPr>
        <a:xfrm>
          <a:off x="1079500" y="99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101397</xdr:rowOff>
    </xdr:from>
    <xdr:ext cx="599010" cy="259045"/>
    <xdr:sp macro="" textlink="">
      <xdr:nvSpPr>
        <xdr:cNvPr id="145" name="テキスト ボックス 144"/>
        <xdr:cNvSpPr txBox="1"/>
      </xdr:nvSpPr>
      <xdr:spPr>
        <a:xfrm>
          <a:off x="830794" y="1004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87906</xdr:rowOff>
    </xdr:from>
    <xdr:to>
      <xdr:col>6</xdr:col>
      <xdr:colOff>511175</xdr:colOff>
      <xdr:row>75</xdr:row>
      <xdr:rowOff>118201</xdr:rowOff>
    </xdr:to>
    <xdr:cxnSp macro="">
      <xdr:nvCxnSpPr>
        <xdr:cNvPr id="172" name="直線コネクタ 171"/>
        <xdr:cNvCxnSpPr/>
      </xdr:nvCxnSpPr>
      <xdr:spPr>
        <a:xfrm flipV="1">
          <a:off x="3797300" y="12775206"/>
          <a:ext cx="838200" cy="20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118201</xdr:rowOff>
    </xdr:from>
    <xdr:to>
      <xdr:col>5</xdr:col>
      <xdr:colOff>358775</xdr:colOff>
      <xdr:row>76</xdr:row>
      <xdr:rowOff>50426</xdr:rowOff>
    </xdr:to>
    <xdr:cxnSp macro="">
      <xdr:nvCxnSpPr>
        <xdr:cNvPr id="175" name="直線コネクタ 174"/>
        <xdr:cNvCxnSpPr/>
      </xdr:nvCxnSpPr>
      <xdr:spPr>
        <a:xfrm flipV="1">
          <a:off x="2908300" y="12976951"/>
          <a:ext cx="889000" cy="10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50426</xdr:rowOff>
    </xdr:from>
    <xdr:to>
      <xdr:col>4</xdr:col>
      <xdr:colOff>155575</xdr:colOff>
      <xdr:row>76</xdr:row>
      <xdr:rowOff>112136</xdr:rowOff>
    </xdr:to>
    <xdr:cxnSp macro="">
      <xdr:nvCxnSpPr>
        <xdr:cNvPr id="178" name="直線コネクタ 177"/>
        <xdr:cNvCxnSpPr/>
      </xdr:nvCxnSpPr>
      <xdr:spPr>
        <a:xfrm flipV="1">
          <a:off x="2019300" y="13080626"/>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112136</xdr:rowOff>
    </xdr:from>
    <xdr:to>
      <xdr:col>2</xdr:col>
      <xdr:colOff>638175</xdr:colOff>
      <xdr:row>77</xdr:row>
      <xdr:rowOff>5553</xdr:rowOff>
    </xdr:to>
    <xdr:cxnSp macro="">
      <xdr:nvCxnSpPr>
        <xdr:cNvPr id="181" name="直線コネクタ 180"/>
        <xdr:cNvCxnSpPr/>
      </xdr:nvCxnSpPr>
      <xdr:spPr>
        <a:xfrm flipV="1">
          <a:off x="1130300" y="13142336"/>
          <a:ext cx="889000" cy="6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37106</xdr:rowOff>
    </xdr:from>
    <xdr:to>
      <xdr:col>6</xdr:col>
      <xdr:colOff>561975</xdr:colOff>
      <xdr:row>74</xdr:row>
      <xdr:rowOff>138706</xdr:rowOff>
    </xdr:to>
    <xdr:sp macro="" textlink="">
      <xdr:nvSpPr>
        <xdr:cNvPr id="191" name="円/楕円 190"/>
        <xdr:cNvSpPr/>
      </xdr:nvSpPr>
      <xdr:spPr>
        <a:xfrm>
          <a:off x="4584700" y="1272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59983</xdr:rowOff>
    </xdr:from>
    <xdr:ext cx="599010" cy="259045"/>
    <xdr:sp macro="" textlink="">
      <xdr:nvSpPr>
        <xdr:cNvPr id="192" name="民生費該当値テキスト"/>
        <xdr:cNvSpPr txBox="1"/>
      </xdr:nvSpPr>
      <xdr:spPr>
        <a:xfrm>
          <a:off x="4686300" y="1257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322,657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67401</xdr:rowOff>
    </xdr:from>
    <xdr:to>
      <xdr:col>5</xdr:col>
      <xdr:colOff>409575</xdr:colOff>
      <xdr:row>75</xdr:row>
      <xdr:rowOff>169001</xdr:rowOff>
    </xdr:to>
    <xdr:sp macro="" textlink="">
      <xdr:nvSpPr>
        <xdr:cNvPr id="193" name="円/楕円 192"/>
        <xdr:cNvSpPr/>
      </xdr:nvSpPr>
      <xdr:spPr>
        <a:xfrm>
          <a:off x="3746500" y="129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14078</xdr:rowOff>
    </xdr:from>
    <xdr:ext cx="599010" cy="259045"/>
    <xdr:sp macro="" textlink="">
      <xdr:nvSpPr>
        <xdr:cNvPr id="194" name="テキスト ボックス 193"/>
        <xdr:cNvSpPr txBox="1"/>
      </xdr:nvSpPr>
      <xdr:spPr>
        <a:xfrm>
          <a:off x="3497794" y="127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234,405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171076</xdr:rowOff>
    </xdr:from>
    <xdr:to>
      <xdr:col>4</xdr:col>
      <xdr:colOff>206375</xdr:colOff>
      <xdr:row>76</xdr:row>
      <xdr:rowOff>101226</xdr:rowOff>
    </xdr:to>
    <xdr:sp macro="" textlink="">
      <xdr:nvSpPr>
        <xdr:cNvPr id="195" name="円/楕円 194"/>
        <xdr:cNvSpPr/>
      </xdr:nvSpPr>
      <xdr:spPr>
        <a:xfrm>
          <a:off x="2857500" y="130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92353</xdr:rowOff>
    </xdr:from>
    <xdr:ext cx="599010" cy="259045"/>
    <xdr:sp macro="" textlink="">
      <xdr:nvSpPr>
        <xdr:cNvPr id="196" name="テキスト ボックス 195"/>
        <xdr:cNvSpPr txBox="1"/>
      </xdr:nvSpPr>
      <xdr:spPr>
        <a:xfrm>
          <a:off x="2608794" y="1312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189,052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61336</xdr:rowOff>
    </xdr:from>
    <xdr:to>
      <xdr:col>3</xdr:col>
      <xdr:colOff>3175</xdr:colOff>
      <xdr:row>76</xdr:row>
      <xdr:rowOff>162936</xdr:rowOff>
    </xdr:to>
    <xdr:sp macro="" textlink="">
      <xdr:nvSpPr>
        <xdr:cNvPr id="197" name="円/楕円 196"/>
        <xdr:cNvSpPr/>
      </xdr:nvSpPr>
      <xdr:spPr>
        <a:xfrm>
          <a:off x="1968500" y="1309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154063</xdr:rowOff>
    </xdr:from>
    <xdr:ext cx="599010" cy="259045"/>
    <xdr:sp macro="" textlink="">
      <xdr:nvSpPr>
        <xdr:cNvPr id="198" name="テキスト ボックス 197"/>
        <xdr:cNvSpPr txBox="1"/>
      </xdr:nvSpPr>
      <xdr:spPr>
        <a:xfrm>
          <a:off x="1719794" y="1318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126203</xdr:rowOff>
    </xdr:from>
    <xdr:to>
      <xdr:col>1</xdr:col>
      <xdr:colOff>485775</xdr:colOff>
      <xdr:row>77</xdr:row>
      <xdr:rowOff>56353</xdr:rowOff>
    </xdr:to>
    <xdr:sp macro="" textlink="">
      <xdr:nvSpPr>
        <xdr:cNvPr id="199" name="円/楕円 198"/>
        <xdr:cNvSpPr/>
      </xdr:nvSpPr>
      <xdr:spPr>
        <a:xfrm>
          <a:off x="1079500" y="1315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47480</xdr:rowOff>
    </xdr:from>
    <xdr:ext cx="599010" cy="259045"/>
    <xdr:sp macro="" textlink="">
      <xdr:nvSpPr>
        <xdr:cNvPr id="200" name="テキスト ボックス 199"/>
        <xdr:cNvSpPr txBox="1"/>
      </xdr:nvSpPr>
      <xdr:spPr>
        <a:xfrm>
          <a:off x="830794" y="1324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57004</xdr:rowOff>
    </xdr:from>
    <xdr:to>
      <xdr:col>6</xdr:col>
      <xdr:colOff>511175</xdr:colOff>
      <xdr:row>96</xdr:row>
      <xdr:rowOff>138602</xdr:rowOff>
    </xdr:to>
    <xdr:cxnSp macro="">
      <xdr:nvCxnSpPr>
        <xdr:cNvPr id="229" name="直線コネクタ 228"/>
        <xdr:cNvCxnSpPr/>
      </xdr:nvCxnSpPr>
      <xdr:spPr>
        <a:xfrm flipV="1">
          <a:off x="3797300" y="16516204"/>
          <a:ext cx="838200" cy="8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94678</xdr:rowOff>
    </xdr:from>
    <xdr:to>
      <xdr:col>5</xdr:col>
      <xdr:colOff>358775</xdr:colOff>
      <xdr:row>96</xdr:row>
      <xdr:rowOff>138602</xdr:rowOff>
    </xdr:to>
    <xdr:cxnSp macro="">
      <xdr:nvCxnSpPr>
        <xdr:cNvPr id="232" name="直線コネクタ 231"/>
        <xdr:cNvCxnSpPr/>
      </xdr:nvCxnSpPr>
      <xdr:spPr>
        <a:xfrm>
          <a:off x="2908300" y="1655387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94678</xdr:rowOff>
    </xdr:from>
    <xdr:to>
      <xdr:col>4</xdr:col>
      <xdr:colOff>155575</xdr:colOff>
      <xdr:row>97</xdr:row>
      <xdr:rowOff>68876</xdr:rowOff>
    </xdr:to>
    <xdr:cxnSp macro="">
      <xdr:nvCxnSpPr>
        <xdr:cNvPr id="235" name="直線コネクタ 234"/>
        <xdr:cNvCxnSpPr/>
      </xdr:nvCxnSpPr>
      <xdr:spPr>
        <a:xfrm flipV="1">
          <a:off x="2019300" y="16553878"/>
          <a:ext cx="889000" cy="1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68876</xdr:rowOff>
    </xdr:from>
    <xdr:to>
      <xdr:col>2</xdr:col>
      <xdr:colOff>638175</xdr:colOff>
      <xdr:row>97</xdr:row>
      <xdr:rowOff>84051</xdr:rowOff>
    </xdr:to>
    <xdr:cxnSp macro="">
      <xdr:nvCxnSpPr>
        <xdr:cNvPr id="238" name="直線コネクタ 237"/>
        <xdr:cNvCxnSpPr/>
      </xdr:nvCxnSpPr>
      <xdr:spPr>
        <a:xfrm flipV="1">
          <a:off x="1130300" y="16699526"/>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6204</xdr:rowOff>
    </xdr:from>
    <xdr:to>
      <xdr:col>6</xdr:col>
      <xdr:colOff>561975</xdr:colOff>
      <xdr:row>96</xdr:row>
      <xdr:rowOff>107804</xdr:rowOff>
    </xdr:to>
    <xdr:sp macro="" textlink="">
      <xdr:nvSpPr>
        <xdr:cNvPr id="248" name="円/楕円 247"/>
        <xdr:cNvSpPr/>
      </xdr:nvSpPr>
      <xdr:spPr>
        <a:xfrm>
          <a:off x="4584700" y="164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29081</xdr:rowOff>
    </xdr:from>
    <xdr:ext cx="599010" cy="259045"/>
    <xdr:sp macro="" textlink="">
      <xdr:nvSpPr>
        <xdr:cNvPr id="249" name="衛生費該当値テキスト"/>
        <xdr:cNvSpPr txBox="1"/>
      </xdr:nvSpPr>
      <xdr:spPr>
        <a:xfrm>
          <a:off x="4686300" y="1631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131,705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87802</xdr:rowOff>
    </xdr:from>
    <xdr:to>
      <xdr:col>5</xdr:col>
      <xdr:colOff>409575</xdr:colOff>
      <xdr:row>97</xdr:row>
      <xdr:rowOff>17952</xdr:rowOff>
    </xdr:to>
    <xdr:sp macro="" textlink="">
      <xdr:nvSpPr>
        <xdr:cNvPr id="250" name="円/楕円 249"/>
        <xdr:cNvSpPr/>
      </xdr:nvSpPr>
      <xdr:spPr>
        <a:xfrm>
          <a:off x="3746500" y="165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34479</xdr:rowOff>
    </xdr:from>
    <xdr:ext cx="599010" cy="259045"/>
    <xdr:sp macro="" textlink="">
      <xdr:nvSpPr>
        <xdr:cNvPr id="251" name="テキスト ボックス 250"/>
        <xdr:cNvSpPr txBox="1"/>
      </xdr:nvSpPr>
      <xdr:spPr>
        <a:xfrm>
          <a:off x="3497794" y="1632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43878</xdr:rowOff>
    </xdr:from>
    <xdr:to>
      <xdr:col>4</xdr:col>
      <xdr:colOff>206375</xdr:colOff>
      <xdr:row>96</xdr:row>
      <xdr:rowOff>145478</xdr:rowOff>
    </xdr:to>
    <xdr:sp macro="" textlink="">
      <xdr:nvSpPr>
        <xdr:cNvPr id="252" name="円/楕円 251"/>
        <xdr:cNvSpPr/>
      </xdr:nvSpPr>
      <xdr:spPr>
        <a:xfrm>
          <a:off x="2857500" y="165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162005</xdr:rowOff>
    </xdr:from>
    <xdr:ext cx="599010" cy="259045"/>
    <xdr:sp macro="" textlink="">
      <xdr:nvSpPr>
        <xdr:cNvPr id="253" name="テキスト ボックス 252"/>
        <xdr:cNvSpPr txBox="1"/>
      </xdr:nvSpPr>
      <xdr:spPr>
        <a:xfrm>
          <a:off x="2608794" y="1627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121,817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18076</xdr:rowOff>
    </xdr:from>
    <xdr:to>
      <xdr:col>3</xdr:col>
      <xdr:colOff>3175</xdr:colOff>
      <xdr:row>97</xdr:row>
      <xdr:rowOff>119676</xdr:rowOff>
    </xdr:to>
    <xdr:sp macro="" textlink="">
      <xdr:nvSpPr>
        <xdr:cNvPr id="254" name="円/楕円 253"/>
        <xdr:cNvSpPr/>
      </xdr:nvSpPr>
      <xdr:spPr>
        <a:xfrm>
          <a:off x="1968500" y="166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110803</xdr:rowOff>
    </xdr:from>
    <xdr:ext cx="534377" cy="259045"/>
    <xdr:sp macro="" textlink="">
      <xdr:nvSpPr>
        <xdr:cNvPr id="255" name="テキスト ボックス 254"/>
        <xdr:cNvSpPr txBox="1"/>
      </xdr:nvSpPr>
      <xdr:spPr>
        <a:xfrm>
          <a:off x="1752111" y="167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33251</xdr:rowOff>
    </xdr:from>
    <xdr:to>
      <xdr:col>1</xdr:col>
      <xdr:colOff>485775</xdr:colOff>
      <xdr:row>97</xdr:row>
      <xdr:rowOff>134851</xdr:rowOff>
    </xdr:to>
    <xdr:sp macro="" textlink="">
      <xdr:nvSpPr>
        <xdr:cNvPr id="256" name="円/楕円 255"/>
        <xdr:cNvSpPr/>
      </xdr:nvSpPr>
      <xdr:spPr>
        <a:xfrm>
          <a:off x="1079500" y="166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125978</xdr:rowOff>
    </xdr:from>
    <xdr:ext cx="534377" cy="259045"/>
    <xdr:sp macro="" textlink="">
      <xdr:nvSpPr>
        <xdr:cNvPr id="257" name="テキスト ボックス 256"/>
        <xdr:cNvSpPr txBox="1"/>
      </xdr:nvSpPr>
      <xdr:spPr>
        <a:xfrm>
          <a:off x="863111" y="1675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168961</xdr:rowOff>
    </xdr:from>
    <xdr:to>
      <xdr:col>12</xdr:col>
      <xdr:colOff>511175</xdr:colOff>
      <xdr:row>39</xdr:row>
      <xdr:rowOff>44450</xdr:rowOff>
    </xdr:to>
    <xdr:cxnSp macro="">
      <xdr:nvCxnSpPr>
        <xdr:cNvPr id="292" name="直線コネクタ 291"/>
        <xdr:cNvCxnSpPr/>
      </xdr:nvCxnSpPr>
      <xdr:spPr>
        <a:xfrm>
          <a:off x="7861300" y="6684061"/>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163055</xdr:rowOff>
    </xdr:from>
    <xdr:to>
      <xdr:col>11</xdr:col>
      <xdr:colOff>307975</xdr:colOff>
      <xdr:row>38</xdr:row>
      <xdr:rowOff>168961</xdr:rowOff>
    </xdr:to>
    <xdr:cxnSp macro="">
      <xdr:nvCxnSpPr>
        <xdr:cNvPr id="295" name="直線コネクタ 294"/>
        <xdr:cNvCxnSpPr/>
      </xdr:nvCxnSpPr>
      <xdr:spPr>
        <a:xfrm>
          <a:off x="6972300" y="6678155"/>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118161</xdr:rowOff>
    </xdr:from>
    <xdr:to>
      <xdr:col>11</xdr:col>
      <xdr:colOff>358775</xdr:colOff>
      <xdr:row>39</xdr:row>
      <xdr:rowOff>48311</xdr:rowOff>
    </xdr:to>
    <xdr:sp macro="" textlink="">
      <xdr:nvSpPr>
        <xdr:cNvPr id="311" name="円/楕円 310"/>
        <xdr:cNvSpPr/>
      </xdr:nvSpPr>
      <xdr:spPr>
        <a:xfrm>
          <a:off x="7810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39438</xdr:rowOff>
    </xdr:from>
    <xdr:ext cx="469744" cy="259045"/>
    <xdr:sp macro="" textlink="">
      <xdr:nvSpPr>
        <xdr:cNvPr id="312" name="テキスト ボックス 311"/>
        <xdr:cNvSpPr txBox="1"/>
      </xdr:nvSpPr>
      <xdr:spPr>
        <a:xfrm>
          <a:off x="7626427" y="67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112255</xdr:rowOff>
    </xdr:from>
    <xdr:to>
      <xdr:col>10</xdr:col>
      <xdr:colOff>155575</xdr:colOff>
      <xdr:row>39</xdr:row>
      <xdr:rowOff>42405</xdr:rowOff>
    </xdr:to>
    <xdr:sp macro="" textlink="">
      <xdr:nvSpPr>
        <xdr:cNvPr id="313" name="円/楕円 312"/>
        <xdr:cNvSpPr/>
      </xdr:nvSpPr>
      <xdr:spPr>
        <a:xfrm>
          <a:off x="69215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33532</xdr:rowOff>
    </xdr:from>
    <xdr:ext cx="469744" cy="259045"/>
    <xdr:sp macro="" textlink="">
      <xdr:nvSpPr>
        <xdr:cNvPr id="314" name="テキスト ボックス 313"/>
        <xdr:cNvSpPr txBox="1"/>
      </xdr:nvSpPr>
      <xdr:spPr>
        <a:xfrm>
          <a:off x="6737427" y="67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128100</xdr:rowOff>
    </xdr:from>
    <xdr:to>
      <xdr:col>15</xdr:col>
      <xdr:colOff>180975</xdr:colOff>
      <xdr:row>58</xdr:row>
      <xdr:rowOff>141436</xdr:rowOff>
    </xdr:to>
    <xdr:cxnSp macro="">
      <xdr:nvCxnSpPr>
        <xdr:cNvPr id="343" name="直線コネクタ 342"/>
        <xdr:cNvCxnSpPr/>
      </xdr:nvCxnSpPr>
      <xdr:spPr>
        <a:xfrm flipV="1">
          <a:off x="9639300" y="1007220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78618</xdr:rowOff>
    </xdr:from>
    <xdr:ext cx="599010" cy="259045"/>
    <xdr:sp macro="" textlink="">
      <xdr:nvSpPr>
        <xdr:cNvPr id="344" name="農林水産業費平均値テキスト"/>
        <xdr:cNvSpPr txBox="1"/>
      </xdr:nvSpPr>
      <xdr:spPr>
        <a:xfrm>
          <a:off x="10528300" y="1002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132164</xdr:rowOff>
    </xdr:from>
    <xdr:to>
      <xdr:col>14</xdr:col>
      <xdr:colOff>28575</xdr:colOff>
      <xdr:row>58</xdr:row>
      <xdr:rowOff>141436</xdr:rowOff>
    </xdr:to>
    <xdr:cxnSp macro="">
      <xdr:nvCxnSpPr>
        <xdr:cNvPr id="346" name="直線コネクタ 345"/>
        <xdr:cNvCxnSpPr/>
      </xdr:nvCxnSpPr>
      <xdr:spPr>
        <a:xfrm>
          <a:off x="8750300" y="10076264"/>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132164</xdr:rowOff>
    </xdr:from>
    <xdr:to>
      <xdr:col>12</xdr:col>
      <xdr:colOff>511175</xdr:colOff>
      <xdr:row>58</xdr:row>
      <xdr:rowOff>147773</xdr:rowOff>
    </xdr:to>
    <xdr:cxnSp macro="">
      <xdr:nvCxnSpPr>
        <xdr:cNvPr id="349" name="直線コネクタ 348"/>
        <xdr:cNvCxnSpPr/>
      </xdr:nvCxnSpPr>
      <xdr:spPr>
        <a:xfrm flipV="1">
          <a:off x="7861300" y="10076264"/>
          <a:ext cx="889000" cy="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21319</xdr:rowOff>
    </xdr:from>
    <xdr:ext cx="599010" cy="259045"/>
    <xdr:sp macro="" textlink="">
      <xdr:nvSpPr>
        <xdr:cNvPr id="351" name="テキスト ボックス 350"/>
        <xdr:cNvSpPr txBox="1"/>
      </xdr:nvSpPr>
      <xdr:spPr>
        <a:xfrm>
          <a:off x="8450794" y="1013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147190</xdr:rowOff>
    </xdr:from>
    <xdr:to>
      <xdr:col>11</xdr:col>
      <xdr:colOff>307975</xdr:colOff>
      <xdr:row>58</xdr:row>
      <xdr:rowOff>147773</xdr:rowOff>
    </xdr:to>
    <xdr:cxnSp macro="">
      <xdr:nvCxnSpPr>
        <xdr:cNvPr id="352" name="直線コネクタ 351"/>
        <xdr:cNvCxnSpPr/>
      </xdr:nvCxnSpPr>
      <xdr:spPr>
        <a:xfrm>
          <a:off x="6972300" y="10091290"/>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19365</xdr:rowOff>
    </xdr:from>
    <xdr:ext cx="599010" cy="259045"/>
    <xdr:sp macro="" textlink="">
      <xdr:nvSpPr>
        <xdr:cNvPr id="354" name="テキスト ボックス 353"/>
        <xdr:cNvSpPr txBox="1"/>
      </xdr:nvSpPr>
      <xdr:spPr>
        <a:xfrm>
          <a:off x="7561794" y="10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31353</xdr:rowOff>
    </xdr:from>
    <xdr:ext cx="599010" cy="259045"/>
    <xdr:sp macro="" textlink="">
      <xdr:nvSpPr>
        <xdr:cNvPr id="356" name="テキスト ボックス 355"/>
        <xdr:cNvSpPr txBox="1"/>
      </xdr:nvSpPr>
      <xdr:spPr>
        <a:xfrm>
          <a:off x="6672794" y="1014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77300</xdr:rowOff>
    </xdr:from>
    <xdr:to>
      <xdr:col>15</xdr:col>
      <xdr:colOff>231775</xdr:colOff>
      <xdr:row>59</xdr:row>
      <xdr:rowOff>7450</xdr:rowOff>
    </xdr:to>
    <xdr:sp macro="" textlink="">
      <xdr:nvSpPr>
        <xdr:cNvPr id="362" name="円/楕円 361"/>
        <xdr:cNvSpPr/>
      </xdr:nvSpPr>
      <xdr:spPr>
        <a:xfrm>
          <a:off x="10426700" y="100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36677</xdr:rowOff>
    </xdr:from>
    <xdr:ext cx="599010" cy="259045"/>
    <xdr:sp macro="" textlink="">
      <xdr:nvSpPr>
        <xdr:cNvPr id="363" name="農林水産業費該当値テキスト"/>
        <xdr:cNvSpPr txBox="1"/>
      </xdr:nvSpPr>
      <xdr:spPr>
        <a:xfrm>
          <a:off x="10528300" y="980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230,447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90636</xdr:rowOff>
    </xdr:from>
    <xdr:to>
      <xdr:col>14</xdr:col>
      <xdr:colOff>79375</xdr:colOff>
      <xdr:row>59</xdr:row>
      <xdr:rowOff>20786</xdr:rowOff>
    </xdr:to>
    <xdr:sp macro="" textlink="">
      <xdr:nvSpPr>
        <xdr:cNvPr id="364" name="円/楕円 363"/>
        <xdr:cNvSpPr/>
      </xdr:nvSpPr>
      <xdr:spPr>
        <a:xfrm>
          <a:off x="9588500" y="100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37313</xdr:rowOff>
    </xdr:from>
    <xdr:ext cx="599010" cy="259045"/>
    <xdr:sp macro="" textlink="">
      <xdr:nvSpPr>
        <xdr:cNvPr id="365" name="テキスト ボックス 364"/>
        <xdr:cNvSpPr txBox="1"/>
      </xdr:nvSpPr>
      <xdr:spPr>
        <a:xfrm>
          <a:off x="9339794" y="980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81364</xdr:rowOff>
    </xdr:from>
    <xdr:to>
      <xdr:col>12</xdr:col>
      <xdr:colOff>561975</xdr:colOff>
      <xdr:row>59</xdr:row>
      <xdr:rowOff>11514</xdr:rowOff>
    </xdr:to>
    <xdr:sp macro="" textlink="">
      <xdr:nvSpPr>
        <xdr:cNvPr id="366" name="円/楕円 365"/>
        <xdr:cNvSpPr/>
      </xdr:nvSpPr>
      <xdr:spPr>
        <a:xfrm>
          <a:off x="8699500" y="100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28041</xdr:rowOff>
    </xdr:from>
    <xdr:ext cx="599010" cy="259045"/>
    <xdr:sp macro="" textlink="">
      <xdr:nvSpPr>
        <xdr:cNvPr id="367" name="テキスト ボックス 366"/>
        <xdr:cNvSpPr txBox="1"/>
      </xdr:nvSpPr>
      <xdr:spPr>
        <a:xfrm>
          <a:off x="8450794" y="980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96973</xdr:rowOff>
    </xdr:from>
    <xdr:to>
      <xdr:col>11</xdr:col>
      <xdr:colOff>358775</xdr:colOff>
      <xdr:row>59</xdr:row>
      <xdr:rowOff>27123</xdr:rowOff>
    </xdr:to>
    <xdr:sp macro="" textlink="">
      <xdr:nvSpPr>
        <xdr:cNvPr id="368" name="円/楕円 367"/>
        <xdr:cNvSpPr/>
      </xdr:nvSpPr>
      <xdr:spPr>
        <a:xfrm>
          <a:off x="7810500" y="100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43650</xdr:rowOff>
    </xdr:from>
    <xdr:ext cx="599010" cy="259045"/>
    <xdr:sp macro="" textlink="">
      <xdr:nvSpPr>
        <xdr:cNvPr id="369" name="テキスト ボックス 368"/>
        <xdr:cNvSpPr txBox="1"/>
      </xdr:nvSpPr>
      <xdr:spPr>
        <a:xfrm>
          <a:off x="7561794" y="981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96390</xdr:rowOff>
    </xdr:from>
    <xdr:to>
      <xdr:col>10</xdr:col>
      <xdr:colOff>155575</xdr:colOff>
      <xdr:row>59</xdr:row>
      <xdr:rowOff>26540</xdr:rowOff>
    </xdr:to>
    <xdr:sp macro="" textlink="">
      <xdr:nvSpPr>
        <xdr:cNvPr id="370" name="円/楕円 369"/>
        <xdr:cNvSpPr/>
      </xdr:nvSpPr>
      <xdr:spPr>
        <a:xfrm>
          <a:off x="6921500" y="100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43067</xdr:rowOff>
    </xdr:from>
    <xdr:ext cx="599010" cy="259045"/>
    <xdr:sp macro="" textlink="">
      <xdr:nvSpPr>
        <xdr:cNvPr id="371" name="テキスト ボックス 370"/>
        <xdr:cNvSpPr txBox="1"/>
      </xdr:nvSpPr>
      <xdr:spPr>
        <a:xfrm>
          <a:off x="6672794" y="981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5600</xdr:rowOff>
    </xdr:from>
    <xdr:to>
      <xdr:col>15</xdr:col>
      <xdr:colOff>180975</xdr:colOff>
      <xdr:row>78</xdr:row>
      <xdr:rowOff>35680</xdr:rowOff>
    </xdr:to>
    <xdr:cxnSp macro="">
      <xdr:nvCxnSpPr>
        <xdr:cNvPr id="400" name="直線コネクタ 399"/>
        <xdr:cNvCxnSpPr/>
      </xdr:nvCxnSpPr>
      <xdr:spPr>
        <a:xfrm flipV="1">
          <a:off x="9639300" y="13378700"/>
          <a:ext cx="8382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35680</xdr:rowOff>
    </xdr:from>
    <xdr:to>
      <xdr:col>14</xdr:col>
      <xdr:colOff>28575</xdr:colOff>
      <xdr:row>78</xdr:row>
      <xdr:rowOff>68239</xdr:rowOff>
    </xdr:to>
    <xdr:cxnSp macro="">
      <xdr:nvCxnSpPr>
        <xdr:cNvPr id="403" name="直線コネクタ 402"/>
        <xdr:cNvCxnSpPr/>
      </xdr:nvCxnSpPr>
      <xdr:spPr>
        <a:xfrm flipV="1">
          <a:off x="8750300" y="13408780"/>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68239</xdr:rowOff>
    </xdr:from>
    <xdr:to>
      <xdr:col>12</xdr:col>
      <xdr:colOff>511175</xdr:colOff>
      <xdr:row>78</xdr:row>
      <xdr:rowOff>85251</xdr:rowOff>
    </xdr:to>
    <xdr:cxnSp macro="">
      <xdr:nvCxnSpPr>
        <xdr:cNvPr id="406" name="直線コネクタ 405"/>
        <xdr:cNvCxnSpPr/>
      </xdr:nvCxnSpPr>
      <xdr:spPr>
        <a:xfrm flipV="1">
          <a:off x="7861300" y="13441339"/>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85251</xdr:rowOff>
    </xdr:from>
    <xdr:to>
      <xdr:col>11</xdr:col>
      <xdr:colOff>307975</xdr:colOff>
      <xdr:row>78</xdr:row>
      <xdr:rowOff>88695</xdr:rowOff>
    </xdr:to>
    <xdr:cxnSp macro="">
      <xdr:nvCxnSpPr>
        <xdr:cNvPr id="409" name="直線コネクタ 408"/>
        <xdr:cNvCxnSpPr/>
      </xdr:nvCxnSpPr>
      <xdr:spPr>
        <a:xfrm flipV="1">
          <a:off x="6972300" y="13458351"/>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126250</xdr:rowOff>
    </xdr:from>
    <xdr:to>
      <xdr:col>15</xdr:col>
      <xdr:colOff>231775</xdr:colOff>
      <xdr:row>78</xdr:row>
      <xdr:rowOff>56400</xdr:rowOff>
    </xdr:to>
    <xdr:sp macro="" textlink="">
      <xdr:nvSpPr>
        <xdr:cNvPr id="419" name="円/楕円 418"/>
        <xdr:cNvSpPr/>
      </xdr:nvSpPr>
      <xdr:spPr>
        <a:xfrm>
          <a:off x="10426700" y="133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149127</xdr:rowOff>
    </xdr:from>
    <xdr:ext cx="534377" cy="259045"/>
    <xdr:sp macro="" textlink="">
      <xdr:nvSpPr>
        <xdr:cNvPr id="420" name="商工費該当値テキスト"/>
        <xdr:cNvSpPr txBox="1"/>
      </xdr:nvSpPr>
      <xdr:spPr>
        <a:xfrm>
          <a:off x="10528300" y="131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156330</xdr:rowOff>
    </xdr:from>
    <xdr:to>
      <xdr:col>14</xdr:col>
      <xdr:colOff>79375</xdr:colOff>
      <xdr:row>78</xdr:row>
      <xdr:rowOff>86480</xdr:rowOff>
    </xdr:to>
    <xdr:sp macro="" textlink="">
      <xdr:nvSpPr>
        <xdr:cNvPr id="421" name="円/楕円 420"/>
        <xdr:cNvSpPr/>
      </xdr:nvSpPr>
      <xdr:spPr>
        <a:xfrm>
          <a:off x="9588500" y="133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77607</xdr:rowOff>
    </xdr:from>
    <xdr:ext cx="534377" cy="259045"/>
    <xdr:sp macro="" textlink="">
      <xdr:nvSpPr>
        <xdr:cNvPr id="422" name="テキスト ボックス 421"/>
        <xdr:cNvSpPr txBox="1"/>
      </xdr:nvSpPr>
      <xdr:spPr>
        <a:xfrm>
          <a:off x="9372111" y="1345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17439</xdr:rowOff>
    </xdr:from>
    <xdr:to>
      <xdr:col>12</xdr:col>
      <xdr:colOff>561975</xdr:colOff>
      <xdr:row>78</xdr:row>
      <xdr:rowOff>119039</xdr:rowOff>
    </xdr:to>
    <xdr:sp macro="" textlink="">
      <xdr:nvSpPr>
        <xdr:cNvPr id="423" name="円/楕円 422"/>
        <xdr:cNvSpPr/>
      </xdr:nvSpPr>
      <xdr:spPr>
        <a:xfrm>
          <a:off x="8699500" y="133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110166</xdr:rowOff>
    </xdr:from>
    <xdr:ext cx="534377" cy="259045"/>
    <xdr:sp macro="" textlink="">
      <xdr:nvSpPr>
        <xdr:cNvPr id="424" name="テキスト ボックス 423"/>
        <xdr:cNvSpPr txBox="1"/>
      </xdr:nvSpPr>
      <xdr:spPr>
        <a:xfrm>
          <a:off x="8483111" y="1348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34451</xdr:rowOff>
    </xdr:from>
    <xdr:to>
      <xdr:col>11</xdr:col>
      <xdr:colOff>358775</xdr:colOff>
      <xdr:row>78</xdr:row>
      <xdr:rowOff>136051</xdr:rowOff>
    </xdr:to>
    <xdr:sp macro="" textlink="">
      <xdr:nvSpPr>
        <xdr:cNvPr id="425" name="円/楕円 424"/>
        <xdr:cNvSpPr/>
      </xdr:nvSpPr>
      <xdr:spPr>
        <a:xfrm>
          <a:off x="7810500" y="134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127178</xdr:rowOff>
    </xdr:from>
    <xdr:ext cx="534377" cy="259045"/>
    <xdr:sp macro="" textlink="">
      <xdr:nvSpPr>
        <xdr:cNvPr id="426" name="テキスト ボックス 425"/>
        <xdr:cNvSpPr txBox="1"/>
      </xdr:nvSpPr>
      <xdr:spPr>
        <a:xfrm>
          <a:off x="7594111" y="135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37895</xdr:rowOff>
    </xdr:from>
    <xdr:to>
      <xdr:col>10</xdr:col>
      <xdr:colOff>155575</xdr:colOff>
      <xdr:row>78</xdr:row>
      <xdr:rowOff>139495</xdr:rowOff>
    </xdr:to>
    <xdr:sp macro="" textlink="">
      <xdr:nvSpPr>
        <xdr:cNvPr id="427" name="円/楕円 426"/>
        <xdr:cNvSpPr/>
      </xdr:nvSpPr>
      <xdr:spPr>
        <a:xfrm>
          <a:off x="6921500" y="134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130622</xdr:rowOff>
    </xdr:from>
    <xdr:ext cx="534377" cy="259045"/>
    <xdr:sp macro="" textlink="">
      <xdr:nvSpPr>
        <xdr:cNvPr id="428" name="テキスト ボックス 427"/>
        <xdr:cNvSpPr txBox="1"/>
      </xdr:nvSpPr>
      <xdr:spPr>
        <a:xfrm>
          <a:off x="6705111" y="135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115601</xdr:rowOff>
    </xdr:from>
    <xdr:to>
      <xdr:col>15</xdr:col>
      <xdr:colOff>180975</xdr:colOff>
      <xdr:row>98</xdr:row>
      <xdr:rowOff>120726</xdr:rowOff>
    </xdr:to>
    <xdr:cxnSp macro="">
      <xdr:nvCxnSpPr>
        <xdr:cNvPr id="455" name="直線コネクタ 454"/>
        <xdr:cNvCxnSpPr/>
      </xdr:nvCxnSpPr>
      <xdr:spPr>
        <a:xfrm>
          <a:off x="9639300" y="16917701"/>
          <a:ext cx="8382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111457</xdr:rowOff>
    </xdr:from>
    <xdr:to>
      <xdr:col>14</xdr:col>
      <xdr:colOff>28575</xdr:colOff>
      <xdr:row>98</xdr:row>
      <xdr:rowOff>115601</xdr:rowOff>
    </xdr:to>
    <xdr:cxnSp macro="">
      <xdr:nvCxnSpPr>
        <xdr:cNvPr id="458" name="直線コネクタ 457"/>
        <xdr:cNvCxnSpPr/>
      </xdr:nvCxnSpPr>
      <xdr:spPr>
        <a:xfrm>
          <a:off x="8750300" y="16913557"/>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111457</xdr:rowOff>
    </xdr:from>
    <xdr:to>
      <xdr:col>12</xdr:col>
      <xdr:colOff>511175</xdr:colOff>
      <xdr:row>98</xdr:row>
      <xdr:rowOff>115798</xdr:rowOff>
    </xdr:to>
    <xdr:cxnSp macro="">
      <xdr:nvCxnSpPr>
        <xdr:cNvPr id="461" name="直線コネクタ 460"/>
        <xdr:cNvCxnSpPr/>
      </xdr:nvCxnSpPr>
      <xdr:spPr>
        <a:xfrm flipV="1">
          <a:off x="7861300" y="16913557"/>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115605</xdr:rowOff>
    </xdr:from>
    <xdr:to>
      <xdr:col>11</xdr:col>
      <xdr:colOff>307975</xdr:colOff>
      <xdr:row>98</xdr:row>
      <xdr:rowOff>115798</xdr:rowOff>
    </xdr:to>
    <xdr:cxnSp macro="">
      <xdr:nvCxnSpPr>
        <xdr:cNvPr id="464" name="直線コネクタ 463"/>
        <xdr:cNvCxnSpPr/>
      </xdr:nvCxnSpPr>
      <xdr:spPr>
        <a:xfrm>
          <a:off x="6972300" y="16917705"/>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69926</xdr:rowOff>
    </xdr:from>
    <xdr:to>
      <xdr:col>15</xdr:col>
      <xdr:colOff>231775</xdr:colOff>
      <xdr:row>99</xdr:row>
      <xdr:rowOff>76</xdr:rowOff>
    </xdr:to>
    <xdr:sp macro="" textlink="">
      <xdr:nvSpPr>
        <xdr:cNvPr id="474" name="円/楕円 473"/>
        <xdr:cNvSpPr/>
      </xdr:nvSpPr>
      <xdr:spPr>
        <a:xfrm>
          <a:off x="10426700" y="168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5"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64801</xdr:rowOff>
    </xdr:from>
    <xdr:to>
      <xdr:col>14</xdr:col>
      <xdr:colOff>79375</xdr:colOff>
      <xdr:row>98</xdr:row>
      <xdr:rowOff>166401</xdr:rowOff>
    </xdr:to>
    <xdr:sp macro="" textlink="">
      <xdr:nvSpPr>
        <xdr:cNvPr id="476" name="円/楕円 475"/>
        <xdr:cNvSpPr/>
      </xdr:nvSpPr>
      <xdr:spPr>
        <a:xfrm>
          <a:off x="9588500" y="168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157528</xdr:rowOff>
    </xdr:from>
    <xdr:ext cx="534377" cy="259045"/>
    <xdr:sp macro="" textlink="">
      <xdr:nvSpPr>
        <xdr:cNvPr id="477" name="テキスト ボックス 476"/>
        <xdr:cNvSpPr txBox="1"/>
      </xdr:nvSpPr>
      <xdr:spPr>
        <a:xfrm>
          <a:off x="9372111" y="1695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60657</xdr:rowOff>
    </xdr:from>
    <xdr:to>
      <xdr:col>12</xdr:col>
      <xdr:colOff>561975</xdr:colOff>
      <xdr:row>98</xdr:row>
      <xdr:rowOff>162257</xdr:rowOff>
    </xdr:to>
    <xdr:sp macro="" textlink="">
      <xdr:nvSpPr>
        <xdr:cNvPr id="478" name="円/楕円 477"/>
        <xdr:cNvSpPr/>
      </xdr:nvSpPr>
      <xdr:spPr>
        <a:xfrm>
          <a:off x="8699500" y="168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153384</xdr:rowOff>
    </xdr:from>
    <xdr:ext cx="534377" cy="259045"/>
    <xdr:sp macro="" textlink="">
      <xdr:nvSpPr>
        <xdr:cNvPr id="479" name="テキスト ボックス 478"/>
        <xdr:cNvSpPr txBox="1"/>
      </xdr:nvSpPr>
      <xdr:spPr>
        <a:xfrm>
          <a:off x="8483111" y="169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64998</xdr:rowOff>
    </xdr:from>
    <xdr:to>
      <xdr:col>11</xdr:col>
      <xdr:colOff>358775</xdr:colOff>
      <xdr:row>98</xdr:row>
      <xdr:rowOff>166598</xdr:rowOff>
    </xdr:to>
    <xdr:sp macro="" textlink="">
      <xdr:nvSpPr>
        <xdr:cNvPr id="480" name="円/楕円 479"/>
        <xdr:cNvSpPr/>
      </xdr:nvSpPr>
      <xdr:spPr>
        <a:xfrm>
          <a:off x="7810500" y="168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157725</xdr:rowOff>
    </xdr:from>
    <xdr:ext cx="534377" cy="259045"/>
    <xdr:sp macro="" textlink="">
      <xdr:nvSpPr>
        <xdr:cNvPr id="481" name="テキスト ボックス 480"/>
        <xdr:cNvSpPr txBox="1"/>
      </xdr:nvSpPr>
      <xdr:spPr>
        <a:xfrm>
          <a:off x="7594111" y="169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64805</xdr:rowOff>
    </xdr:from>
    <xdr:to>
      <xdr:col>10</xdr:col>
      <xdr:colOff>155575</xdr:colOff>
      <xdr:row>98</xdr:row>
      <xdr:rowOff>166405</xdr:rowOff>
    </xdr:to>
    <xdr:sp macro="" textlink="">
      <xdr:nvSpPr>
        <xdr:cNvPr id="482" name="円/楕円 481"/>
        <xdr:cNvSpPr/>
      </xdr:nvSpPr>
      <xdr:spPr>
        <a:xfrm>
          <a:off x="6921500" y="168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157532</xdr:rowOff>
    </xdr:from>
    <xdr:ext cx="534377" cy="259045"/>
    <xdr:sp macro="" textlink="">
      <xdr:nvSpPr>
        <xdr:cNvPr id="483" name="テキスト ボックス 482"/>
        <xdr:cNvSpPr txBox="1"/>
      </xdr:nvSpPr>
      <xdr:spPr>
        <a:xfrm>
          <a:off x="6705111"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28844</xdr:rowOff>
    </xdr:from>
    <xdr:to>
      <xdr:col>23</xdr:col>
      <xdr:colOff>517525</xdr:colOff>
      <xdr:row>38</xdr:row>
      <xdr:rowOff>22665</xdr:rowOff>
    </xdr:to>
    <xdr:cxnSp macro="">
      <xdr:nvCxnSpPr>
        <xdr:cNvPr id="512" name="直線コネクタ 511"/>
        <xdr:cNvCxnSpPr/>
      </xdr:nvCxnSpPr>
      <xdr:spPr>
        <a:xfrm>
          <a:off x="15481300" y="6201044"/>
          <a:ext cx="838200" cy="33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28844</xdr:rowOff>
    </xdr:from>
    <xdr:to>
      <xdr:col>22</xdr:col>
      <xdr:colOff>365125</xdr:colOff>
      <xdr:row>37</xdr:row>
      <xdr:rowOff>171201</xdr:rowOff>
    </xdr:to>
    <xdr:cxnSp macro="">
      <xdr:nvCxnSpPr>
        <xdr:cNvPr id="515" name="直線コネクタ 514"/>
        <xdr:cNvCxnSpPr/>
      </xdr:nvCxnSpPr>
      <xdr:spPr>
        <a:xfrm flipV="1">
          <a:off x="14592300" y="6201044"/>
          <a:ext cx="889000" cy="3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156395</xdr:rowOff>
    </xdr:from>
    <xdr:to>
      <xdr:col>21</xdr:col>
      <xdr:colOff>161925</xdr:colOff>
      <xdr:row>37</xdr:row>
      <xdr:rowOff>171201</xdr:rowOff>
    </xdr:to>
    <xdr:cxnSp macro="">
      <xdr:nvCxnSpPr>
        <xdr:cNvPr id="518" name="直線コネクタ 517"/>
        <xdr:cNvCxnSpPr/>
      </xdr:nvCxnSpPr>
      <xdr:spPr>
        <a:xfrm>
          <a:off x="13703300" y="6500045"/>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147602</xdr:rowOff>
    </xdr:from>
    <xdr:to>
      <xdr:col>19</xdr:col>
      <xdr:colOff>644525</xdr:colOff>
      <xdr:row>37</xdr:row>
      <xdr:rowOff>156395</xdr:rowOff>
    </xdr:to>
    <xdr:cxnSp macro="">
      <xdr:nvCxnSpPr>
        <xdr:cNvPr id="521" name="直線コネクタ 520"/>
        <xdr:cNvCxnSpPr/>
      </xdr:nvCxnSpPr>
      <xdr:spPr>
        <a:xfrm>
          <a:off x="12814300" y="6319802"/>
          <a:ext cx="889000" cy="18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143315</xdr:rowOff>
    </xdr:from>
    <xdr:to>
      <xdr:col>23</xdr:col>
      <xdr:colOff>568325</xdr:colOff>
      <xdr:row>38</xdr:row>
      <xdr:rowOff>73465</xdr:rowOff>
    </xdr:to>
    <xdr:sp macro="" textlink="">
      <xdr:nvSpPr>
        <xdr:cNvPr id="531" name="円/楕円 530"/>
        <xdr:cNvSpPr/>
      </xdr:nvSpPr>
      <xdr:spPr>
        <a:xfrm>
          <a:off x="16268700" y="64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121742</xdr:rowOff>
    </xdr:from>
    <xdr:ext cx="534377" cy="259045"/>
    <xdr:sp macro="" textlink="">
      <xdr:nvSpPr>
        <xdr:cNvPr id="532" name="消防費該当値テキスト"/>
        <xdr:cNvSpPr txBox="1"/>
      </xdr:nvSpPr>
      <xdr:spPr>
        <a:xfrm>
          <a:off x="16370300" y="64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25,359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149494</xdr:rowOff>
    </xdr:from>
    <xdr:to>
      <xdr:col>22</xdr:col>
      <xdr:colOff>415925</xdr:colOff>
      <xdr:row>36</xdr:row>
      <xdr:rowOff>79644</xdr:rowOff>
    </xdr:to>
    <xdr:sp macro="" textlink="">
      <xdr:nvSpPr>
        <xdr:cNvPr id="533" name="円/楕円 532"/>
        <xdr:cNvSpPr/>
      </xdr:nvSpPr>
      <xdr:spPr>
        <a:xfrm>
          <a:off x="15430500" y="61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96171</xdr:rowOff>
    </xdr:from>
    <xdr:ext cx="534377" cy="259045"/>
    <xdr:sp macro="" textlink="">
      <xdr:nvSpPr>
        <xdr:cNvPr id="534" name="テキスト ボックス 533"/>
        <xdr:cNvSpPr txBox="1"/>
      </xdr:nvSpPr>
      <xdr:spPr>
        <a:xfrm>
          <a:off x="15214111" y="592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120401</xdr:rowOff>
    </xdr:from>
    <xdr:to>
      <xdr:col>21</xdr:col>
      <xdr:colOff>212725</xdr:colOff>
      <xdr:row>38</xdr:row>
      <xdr:rowOff>50551</xdr:rowOff>
    </xdr:to>
    <xdr:sp macro="" textlink="">
      <xdr:nvSpPr>
        <xdr:cNvPr id="535" name="円/楕円 534"/>
        <xdr:cNvSpPr/>
      </xdr:nvSpPr>
      <xdr:spPr>
        <a:xfrm>
          <a:off x="14541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41678</xdr:rowOff>
    </xdr:from>
    <xdr:ext cx="534377" cy="259045"/>
    <xdr:sp macro="" textlink="">
      <xdr:nvSpPr>
        <xdr:cNvPr id="536" name="テキスト ボックス 535"/>
        <xdr:cNvSpPr txBox="1"/>
      </xdr:nvSpPr>
      <xdr:spPr>
        <a:xfrm>
          <a:off x="14325111" y="65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105595</xdr:rowOff>
    </xdr:from>
    <xdr:to>
      <xdr:col>20</xdr:col>
      <xdr:colOff>9525</xdr:colOff>
      <xdr:row>38</xdr:row>
      <xdr:rowOff>35745</xdr:rowOff>
    </xdr:to>
    <xdr:sp macro="" textlink="">
      <xdr:nvSpPr>
        <xdr:cNvPr id="537" name="円/楕円 536"/>
        <xdr:cNvSpPr/>
      </xdr:nvSpPr>
      <xdr:spPr>
        <a:xfrm>
          <a:off x="13652500" y="64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26872</xdr:rowOff>
    </xdr:from>
    <xdr:ext cx="534377" cy="259045"/>
    <xdr:sp macro="" textlink="">
      <xdr:nvSpPr>
        <xdr:cNvPr id="538" name="テキスト ボックス 537"/>
        <xdr:cNvSpPr txBox="1"/>
      </xdr:nvSpPr>
      <xdr:spPr>
        <a:xfrm>
          <a:off x="13436111" y="65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30,309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96802</xdr:rowOff>
    </xdr:from>
    <xdr:to>
      <xdr:col>18</xdr:col>
      <xdr:colOff>492125</xdr:colOff>
      <xdr:row>37</xdr:row>
      <xdr:rowOff>26952</xdr:rowOff>
    </xdr:to>
    <xdr:sp macro="" textlink="">
      <xdr:nvSpPr>
        <xdr:cNvPr id="539" name="円/楕円 538"/>
        <xdr:cNvSpPr/>
      </xdr:nvSpPr>
      <xdr:spPr>
        <a:xfrm>
          <a:off x="12763500" y="62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43479</xdr:rowOff>
    </xdr:from>
    <xdr:ext cx="534377" cy="259045"/>
    <xdr:sp macro="" textlink="">
      <xdr:nvSpPr>
        <xdr:cNvPr id="540" name="テキスト ボックス 539"/>
        <xdr:cNvSpPr txBox="1"/>
      </xdr:nvSpPr>
      <xdr:spPr>
        <a:xfrm>
          <a:off x="12547111" y="60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24573</xdr:rowOff>
    </xdr:from>
    <xdr:to>
      <xdr:col>23</xdr:col>
      <xdr:colOff>517525</xdr:colOff>
      <xdr:row>58</xdr:row>
      <xdr:rowOff>28290</xdr:rowOff>
    </xdr:to>
    <xdr:cxnSp macro="">
      <xdr:nvCxnSpPr>
        <xdr:cNvPr id="569" name="直線コネクタ 568"/>
        <xdr:cNvCxnSpPr/>
      </xdr:nvCxnSpPr>
      <xdr:spPr>
        <a:xfrm flipV="1">
          <a:off x="15481300" y="9797223"/>
          <a:ext cx="8382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56345</xdr:rowOff>
    </xdr:from>
    <xdr:to>
      <xdr:col>22</xdr:col>
      <xdr:colOff>365125</xdr:colOff>
      <xdr:row>58</xdr:row>
      <xdr:rowOff>28290</xdr:rowOff>
    </xdr:to>
    <xdr:cxnSp macro="">
      <xdr:nvCxnSpPr>
        <xdr:cNvPr id="572" name="直線コネクタ 571"/>
        <xdr:cNvCxnSpPr/>
      </xdr:nvCxnSpPr>
      <xdr:spPr>
        <a:xfrm>
          <a:off x="14592300" y="9828995"/>
          <a:ext cx="889000" cy="1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56345</xdr:rowOff>
    </xdr:from>
    <xdr:to>
      <xdr:col>21</xdr:col>
      <xdr:colOff>161925</xdr:colOff>
      <xdr:row>58</xdr:row>
      <xdr:rowOff>33094</xdr:rowOff>
    </xdr:to>
    <xdr:cxnSp macro="">
      <xdr:nvCxnSpPr>
        <xdr:cNvPr id="575" name="直線コネクタ 574"/>
        <xdr:cNvCxnSpPr/>
      </xdr:nvCxnSpPr>
      <xdr:spPr>
        <a:xfrm flipV="1">
          <a:off x="13703300" y="9828995"/>
          <a:ext cx="889000" cy="14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14745</xdr:rowOff>
    </xdr:from>
    <xdr:ext cx="599010" cy="259045"/>
    <xdr:sp macro="" textlink="">
      <xdr:nvSpPr>
        <xdr:cNvPr id="577" name="テキスト ボックス 576"/>
        <xdr:cNvSpPr txBox="1"/>
      </xdr:nvSpPr>
      <xdr:spPr>
        <a:xfrm>
          <a:off x="14292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115737</xdr:rowOff>
    </xdr:from>
    <xdr:to>
      <xdr:col>19</xdr:col>
      <xdr:colOff>644525</xdr:colOff>
      <xdr:row>58</xdr:row>
      <xdr:rowOff>33094</xdr:rowOff>
    </xdr:to>
    <xdr:cxnSp macro="">
      <xdr:nvCxnSpPr>
        <xdr:cNvPr id="578" name="直線コネクタ 577"/>
        <xdr:cNvCxnSpPr/>
      </xdr:nvCxnSpPr>
      <xdr:spPr>
        <a:xfrm>
          <a:off x="12814300" y="9545487"/>
          <a:ext cx="889000" cy="4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48277</xdr:rowOff>
    </xdr:from>
    <xdr:ext cx="599010" cy="259045"/>
    <xdr:sp macro="" textlink="">
      <xdr:nvSpPr>
        <xdr:cNvPr id="582" name="テキスト ボックス 581"/>
        <xdr:cNvSpPr txBox="1"/>
      </xdr:nvSpPr>
      <xdr:spPr>
        <a:xfrm>
          <a:off x="12514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145223</xdr:rowOff>
    </xdr:from>
    <xdr:to>
      <xdr:col>23</xdr:col>
      <xdr:colOff>568325</xdr:colOff>
      <xdr:row>57</xdr:row>
      <xdr:rowOff>75373</xdr:rowOff>
    </xdr:to>
    <xdr:sp macro="" textlink="">
      <xdr:nvSpPr>
        <xdr:cNvPr id="588" name="円/楕円 587"/>
        <xdr:cNvSpPr/>
      </xdr:nvSpPr>
      <xdr:spPr>
        <a:xfrm>
          <a:off x="16268700" y="97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168100</xdr:rowOff>
    </xdr:from>
    <xdr:ext cx="599010" cy="259045"/>
    <xdr:sp macro="" textlink="">
      <xdr:nvSpPr>
        <xdr:cNvPr id="589" name="教育費該当値テキスト"/>
        <xdr:cNvSpPr txBox="1"/>
      </xdr:nvSpPr>
      <xdr:spPr>
        <a:xfrm>
          <a:off x="16370300" y="9597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190,434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148940</xdr:rowOff>
    </xdr:from>
    <xdr:to>
      <xdr:col>22</xdr:col>
      <xdr:colOff>415925</xdr:colOff>
      <xdr:row>58</xdr:row>
      <xdr:rowOff>79090</xdr:rowOff>
    </xdr:to>
    <xdr:sp macro="" textlink="">
      <xdr:nvSpPr>
        <xdr:cNvPr id="590" name="円/楕円 589"/>
        <xdr:cNvSpPr/>
      </xdr:nvSpPr>
      <xdr:spPr>
        <a:xfrm>
          <a:off x="15430500" y="99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70217</xdr:rowOff>
    </xdr:from>
    <xdr:ext cx="534377" cy="259045"/>
    <xdr:sp macro="" textlink="">
      <xdr:nvSpPr>
        <xdr:cNvPr id="591" name="テキスト ボックス 590"/>
        <xdr:cNvSpPr txBox="1"/>
      </xdr:nvSpPr>
      <xdr:spPr>
        <a:xfrm>
          <a:off x="15214111" y="1001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98,483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5545</xdr:rowOff>
    </xdr:from>
    <xdr:to>
      <xdr:col>21</xdr:col>
      <xdr:colOff>212725</xdr:colOff>
      <xdr:row>57</xdr:row>
      <xdr:rowOff>107145</xdr:rowOff>
    </xdr:to>
    <xdr:sp macro="" textlink="">
      <xdr:nvSpPr>
        <xdr:cNvPr id="592" name="円/楕円 591"/>
        <xdr:cNvSpPr/>
      </xdr:nvSpPr>
      <xdr:spPr>
        <a:xfrm>
          <a:off x="14541500" y="97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123672</xdr:rowOff>
    </xdr:from>
    <xdr:ext cx="599010" cy="259045"/>
    <xdr:sp macro="" textlink="">
      <xdr:nvSpPr>
        <xdr:cNvPr id="593" name="テキスト ボックス 592"/>
        <xdr:cNvSpPr txBox="1"/>
      </xdr:nvSpPr>
      <xdr:spPr>
        <a:xfrm>
          <a:off x="14292794" y="955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173,756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153744</xdr:rowOff>
    </xdr:from>
    <xdr:to>
      <xdr:col>20</xdr:col>
      <xdr:colOff>9525</xdr:colOff>
      <xdr:row>58</xdr:row>
      <xdr:rowOff>83894</xdr:rowOff>
    </xdr:to>
    <xdr:sp macro="" textlink="">
      <xdr:nvSpPr>
        <xdr:cNvPr id="594" name="円/楕円 593"/>
        <xdr:cNvSpPr/>
      </xdr:nvSpPr>
      <xdr:spPr>
        <a:xfrm>
          <a:off x="13652500" y="99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75021</xdr:rowOff>
    </xdr:from>
    <xdr:ext cx="534377" cy="259045"/>
    <xdr:sp macro="" textlink="">
      <xdr:nvSpPr>
        <xdr:cNvPr id="595" name="テキスト ボックス 594"/>
        <xdr:cNvSpPr txBox="1"/>
      </xdr:nvSpPr>
      <xdr:spPr>
        <a:xfrm>
          <a:off x="13436111" y="100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95,961</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64937</xdr:rowOff>
    </xdr:from>
    <xdr:to>
      <xdr:col>18</xdr:col>
      <xdr:colOff>492125</xdr:colOff>
      <xdr:row>55</xdr:row>
      <xdr:rowOff>166537</xdr:rowOff>
    </xdr:to>
    <xdr:sp macro="" textlink="">
      <xdr:nvSpPr>
        <xdr:cNvPr id="596" name="円/楕円 595"/>
        <xdr:cNvSpPr/>
      </xdr:nvSpPr>
      <xdr:spPr>
        <a:xfrm>
          <a:off x="12763500" y="94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11614</xdr:rowOff>
    </xdr:from>
    <xdr:ext cx="599010" cy="259045"/>
    <xdr:sp macro="" textlink="">
      <xdr:nvSpPr>
        <xdr:cNvPr id="597" name="テキスト ボックス 596"/>
        <xdr:cNvSpPr txBox="1"/>
      </xdr:nvSpPr>
      <xdr:spPr>
        <a:xfrm>
          <a:off x="12514794" y="92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35855</xdr:rowOff>
    </xdr:from>
    <xdr:to>
      <xdr:col>22</xdr:col>
      <xdr:colOff>365125</xdr:colOff>
      <xdr:row>79</xdr:row>
      <xdr:rowOff>44450</xdr:rowOff>
    </xdr:to>
    <xdr:cxnSp macro="">
      <xdr:nvCxnSpPr>
        <xdr:cNvPr id="629" name="直線コネクタ 628"/>
        <xdr:cNvCxnSpPr/>
      </xdr:nvCxnSpPr>
      <xdr:spPr>
        <a:xfrm>
          <a:off x="14592300" y="13580405"/>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32834</xdr:rowOff>
    </xdr:from>
    <xdr:to>
      <xdr:col>21</xdr:col>
      <xdr:colOff>161925</xdr:colOff>
      <xdr:row>79</xdr:row>
      <xdr:rowOff>35855</xdr:rowOff>
    </xdr:to>
    <xdr:cxnSp macro="">
      <xdr:nvCxnSpPr>
        <xdr:cNvPr id="632" name="直線コネクタ 631"/>
        <xdr:cNvCxnSpPr/>
      </xdr:nvCxnSpPr>
      <xdr:spPr>
        <a:xfrm>
          <a:off x="13703300" y="13577384"/>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25544</xdr:rowOff>
    </xdr:from>
    <xdr:to>
      <xdr:col>19</xdr:col>
      <xdr:colOff>644525</xdr:colOff>
      <xdr:row>79</xdr:row>
      <xdr:rowOff>32834</xdr:rowOff>
    </xdr:to>
    <xdr:cxnSp macro="">
      <xdr:nvCxnSpPr>
        <xdr:cNvPr id="635" name="直線コネクタ 634"/>
        <xdr:cNvCxnSpPr/>
      </xdr:nvCxnSpPr>
      <xdr:spPr>
        <a:xfrm>
          <a:off x="12814300" y="13570094"/>
          <a:ext cx="8890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156505</xdr:rowOff>
    </xdr:from>
    <xdr:to>
      <xdr:col>21</xdr:col>
      <xdr:colOff>212725</xdr:colOff>
      <xdr:row>79</xdr:row>
      <xdr:rowOff>86655</xdr:rowOff>
    </xdr:to>
    <xdr:sp macro="" textlink="">
      <xdr:nvSpPr>
        <xdr:cNvPr id="649" name="円/楕円 648"/>
        <xdr:cNvSpPr/>
      </xdr:nvSpPr>
      <xdr:spPr>
        <a:xfrm>
          <a:off x="14541500" y="135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77782</xdr:rowOff>
    </xdr:from>
    <xdr:ext cx="469744" cy="259045"/>
    <xdr:sp macro="" textlink="">
      <xdr:nvSpPr>
        <xdr:cNvPr id="650" name="テキスト ボックス 649"/>
        <xdr:cNvSpPr txBox="1"/>
      </xdr:nvSpPr>
      <xdr:spPr>
        <a:xfrm>
          <a:off x="14357427" y="136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153484</xdr:rowOff>
    </xdr:from>
    <xdr:to>
      <xdr:col>20</xdr:col>
      <xdr:colOff>9525</xdr:colOff>
      <xdr:row>79</xdr:row>
      <xdr:rowOff>83634</xdr:rowOff>
    </xdr:to>
    <xdr:sp macro="" textlink="">
      <xdr:nvSpPr>
        <xdr:cNvPr id="651" name="円/楕円 650"/>
        <xdr:cNvSpPr/>
      </xdr:nvSpPr>
      <xdr:spPr>
        <a:xfrm>
          <a:off x="13652500" y="1352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74761</xdr:rowOff>
    </xdr:from>
    <xdr:ext cx="469744" cy="259045"/>
    <xdr:sp macro="" textlink="">
      <xdr:nvSpPr>
        <xdr:cNvPr id="652" name="テキスト ボックス 651"/>
        <xdr:cNvSpPr txBox="1"/>
      </xdr:nvSpPr>
      <xdr:spPr>
        <a:xfrm>
          <a:off x="13468427" y="1361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146194</xdr:rowOff>
    </xdr:from>
    <xdr:to>
      <xdr:col>18</xdr:col>
      <xdr:colOff>492125</xdr:colOff>
      <xdr:row>79</xdr:row>
      <xdr:rowOff>76344</xdr:rowOff>
    </xdr:to>
    <xdr:sp macro="" textlink="">
      <xdr:nvSpPr>
        <xdr:cNvPr id="653" name="円/楕円 652"/>
        <xdr:cNvSpPr/>
      </xdr:nvSpPr>
      <xdr:spPr>
        <a:xfrm>
          <a:off x="12763500" y="1351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67471</xdr:rowOff>
    </xdr:from>
    <xdr:ext cx="469744" cy="259045"/>
    <xdr:sp macro="" textlink="">
      <xdr:nvSpPr>
        <xdr:cNvPr id="654" name="テキスト ボックス 653"/>
        <xdr:cNvSpPr txBox="1"/>
      </xdr:nvSpPr>
      <xdr:spPr>
        <a:xfrm>
          <a:off x="12579427" y="136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48231</xdr:rowOff>
    </xdr:from>
    <xdr:to>
      <xdr:col>23</xdr:col>
      <xdr:colOff>517525</xdr:colOff>
      <xdr:row>98</xdr:row>
      <xdr:rowOff>53423</xdr:rowOff>
    </xdr:to>
    <xdr:cxnSp macro="">
      <xdr:nvCxnSpPr>
        <xdr:cNvPr id="683" name="直線コネクタ 682"/>
        <xdr:cNvCxnSpPr/>
      </xdr:nvCxnSpPr>
      <xdr:spPr>
        <a:xfrm flipV="1">
          <a:off x="15481300" y="16850331"/>
          <a:ext cx="8382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53423</xdr:rowOff>
    </xdr:from>
    <xdr:to>
      <xdr:col>22</xdr:col>
      <xdr:colOff>365125</xdr:colOff>
      <xdr:row>98</xdr:row>
      <xdr:rowOff>68765</xdr:rowOff>
    </xdr:to>
    <xdr:cxnSp macro="">
      <xdr:nvCxnSpPr>
        <xdr:cNvPr id="686" name="直線コネクタ 685"/>
        <xdr:cNvCxnSpPr/>
      </xdr:nvCxnSpPr>
      <xdr:spPr>
        <a:xfrm flipV="1">
          <a:off x="14592300" y="16855523"/>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58156</xdr:rowOff>
    </xdr:from>
    <xdr:to>
      <xdr:col>21</xdr:col>
      <xdr:colOff>161925</xdr:colOff>
      <xdr:row>98</xdr:row>
      <xdr:rowOff>68765</xdr:rowOff>
    </xdr:to>
    <xdr:cxnSp macro="">
      <xdr:nvCxnSpPr>
        <xdr:cNvPr id="689" name="直線コネクタ 688"/>
        <xdr:cNvCxnSpPr/>
      </xdr:nvCxnSpPr>
      <xdr:spPr>
        <a:xfrm>
          <a:off x="13703300" y="16860256"/>
          <a:ext cx="8890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58156</xdr:rowOff>
    </xdr:from>
    <xdr:to>
      <xdr:col>19</xdr:col>
      <xdr:colOff>644525</xdr:colOff>
      <xdr:row>98</xdr:row>
      <xdr:rowOff>60523</xdr:rowOff>
    </xdr:to>
    <xdr:cxnSp macro="">
      <xdr:nvCxnSpPr>
        <xdr:cNvPr id="692" name="直線コネクタ 691"/>
        <xdr:cNvCxnSpPr/>
      </xdr:nvCxnSpPr>
      <xdr:spPr>
        <a:xfrm flipV="1">
          <a:off x="12814300" y="16860256"/>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168881</xdr:rowOff>
    </xdr:from>
    <xdr:to>
      <xdr:col>23</xdr:col>
      <xdr:colOff>568325</xdr:colOff>
      <xdr:row>98</xdr:row>
      <xdr:rowOff>99031</xdr:rowOff>
    </xdr:to>
    <xdr:sp macro="" textlink="">
      <xdr:nvSpPr>
        <xdr:cNvPr id="702" name="円/楕円 701"/>
        <xdr:cNvSpPr/>
      </xdr:nvSpPr>
      <xdr:spPr>
        <a:xfrm>
          <a:off x="16268700" y="167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147308</xdr:rowOff>
    </xdr:from>
    <xdr:ext cx="599010" cy="259045"/>
    <xdr:sp macro="" textlink="">
      <xdr:nvSpPr>
        <xdr:cNvPr id="703" name="公債費該当値テキスト"/>
        <xdr:cNvSpPr txBox="1"/>
      </xdr:nvSpPr>
      <xdr:spPr>
        <a:xfrm>
          <a:off x="16370300" y="167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132,023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2623</xdr:rowOff>
    </xdr:from>
    <xdr:to>
      <xdr:col>22</xdr:col>
      <xdr:colOff>415925</xdr:colOff>
      <xdr:row>98</xdr:row>
      <xdr:rowOff>104223</xdr:rowOff>
    </xdr:to>
    <xdr:sp macro="" textlink="">
      <xdr:nvSpPr>
        <xdr:cNvPr id="704" name="円/楕円 703"/>
        <xdr:cNvSpPr/>
      </xdr:nvSpPr>
      <xdr:spPr>
        <a:xfrm>
          <a:off x="15430500" y="168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95350</xdr:rowOff>
    </xdr:from>
    <xdr:ext cx="599010" cy="259045"/>
    <xdr:sp macro="" textlink="">
      <xdr:nvSpPr>
        <xdr:cNvPr id="705" name="テキスト ボックス 704"/>
        <xdr:cNvSpPr txBox="1"/>
      </xdr:nvSpPr>
      <xdr:spPr>
        <a:xfrm>
          <a:off x="15181794" y="1689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17965</xdr:rowOff>
    </xdr:from>
    <xdr:to>
      <xdr:col>21</xdr:col>
      <xdr:colOff>212725</xdr:colOff>
      <xdr:row>98</xdr:row>
      <xdr:rowOff>119565</xdr:rowOff>
    </xdr:to>
    <xdr:sp macro="" textlink="">
      <xdr:nvSpPr>
        <xdr:cNvPr id="706" name="円/楕円 705"/>
        <xdr:cNvSpPr/>
      </xdr:nvSpPr>
      <xdr:spPr>
        <a:xfrm>
          <a:off x="14541500" y="168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110692</xdr:rowOff>
    </xdr:from>
    <xdr:ext cx="599010" cy="259045"/>
    <xdr:sp macro="" textlink="">
      <xdr:nvSpPr>
        <xdr:cNvPr id="707" name="テキスト ボックス 706"/>
        <xdr:cNvSpPr txBox="1"/>
      </xdr:nvSpPr>
      <xdr:spPr>
        <a:xfrm>
          <a:off x="14292794" y="1691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7356</xdr:rowOff>
    </xdr:from>
    <xdr:to>
      <xdr:col>20</xdr:col>
      <xdr:colOff>9525</xdr:colOff>
      <xdr:row>98</xdr:row>
      <xdr:rowOff>108956</xdr:rowOff>
    </xdr:to>
    <xdr:sp macro="" textlink="">
      <xdr:nvSpPr>
        <xdr:cNvPr id="708" name="円/楕円 707"/>
        <xdr:cNvSpPr/>
      </xdr:nvSpPr>
      <xdr:spPr>
        <a:xfrm>
          <a:off x="13652500" y="168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100083</xdr:rowOff>
    </xdr:from>
    <xdr:ext cx="599010" cy="259045"/>
    <xdr:sp macro="" textlink="">
      <xdr:nvSpPr>
        <xdr:cNvPr id="709" name="テキスト ボックス 708"/>
        <xdr:cNvSpPr txBox="1"/>
      </xdr:nvSpPr>
      <xdr:spPr>
        <a:xfrm>
          <a:off x="13403794" y="169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9723</xdr:rowOff>
    </xdr:from>
    <xdr:to>
      <xdr:col>18</xdr:col>
      <xdr:colOff>492125</xdr:colOff>
      <xdr:row>98</xdr:row>
      <xdr:rowOff>111323</xdr:rowOff>
    </xdr:to>
    <xdr:sp macro="" textlink="">
      <xdr:nvSpPr>
        <xdr:cNvPr id="710" name="円/楕円 709"/>
        <xdr:cNvSpPr/>
      </xdr:nvSpPr>
      <xdr:spPr>
        <a:xfrm>
          <a:off x="12763500" y="168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102450</xdr:rowOff>
    </xdr:from>
    <xdr:ext cx="599010" cy="259045"/>
    <xdr:sp macro="" textlink="">
      <xdr:nvSpPr>
        <xdr:cNvPr id="711" name="テキスト ボックス 710"/>
        <xdr:cNvSpPr txBox="1"/>
      </xdr:nvSpPr>
      <xdr:spPr>
        <a:xfrm>
          <a:off x="12514794" y="1690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108545</xdr:rowOff>
    </xdr:from>
    <xdr:to>
      <xdr:col>32</xdr:col>
      <xdr:colOff>187325</xdr:colOff>
      <xdr:row>38</xdr:row>
      <xdr:rowOff>98911</xdr:rowOff>
    </xdr:to>
    <xdr:cxnSp macro="">
      <xdr:nvCxnSpPr>
        <xdr:cNvPr id="742" name="直線コネクタ 741"/>
        <xdr:cNvCxnSpPr/>
      </xdr:nvCxnSpPr>
      <xdr:spPr>
        <a:xfrm>
          <a:off x="21323300" y="6452195"/>
          <a:ext cx="838200" cy="16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6290</xdr:rowOff>
    </xdr:from>
    <xdr:ext cx="378565" cy="259045"/>
    <xdr:sp macro="" textlink="">
      <xdr:nvSpPr>
        <xdr:cNvPr id="743" name="諸支出金平均値テキスト"/>
        <xdr:cNvSpPr txBox="1"/>
      </xdr:nvSpPr>
      <xdr:spPr>
        <a:xfrm>
          <a:off x="22212300" y="6692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108545</xdr:rowOff>
    </xdr:from>
    <xdr:to>
      <xdr:col>31</xdr:col>
      <xdr:colOff>34925</xdr:colOff>
      <xdr:row>37</xdr:row>
      <xdr:rowOff>131536</xdr:rowOff>
    </xdr:to>
    <xdr:cxnSp macro="">
      <xdr:nvCxnSpPr>
        <xdr:cNvPr id="745" name="直線コネクタ 744"/>
        <xdr:cNvCxnSpPr/>
      </xdr:nvCxnSpPr>
      <xdr:spPr>
        <a:xfrm flipV="1">
          <a:off x="20434300" y="6452195"/>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122714</xdr:rowOff>
    </xdr:from>
    <xdr:ext cx="378565" cy="259045"/>
    <xdr:sp macro="" textlink="">
      <xdr:nvSpPr>
        <xdr:cNvPr id="747" name="テキスト ボックス 746"/>
        <xdr:cNvSpPr txBox="1"/>
      </xdr:nvSpPr>
      <xdr:spPr>
        <a:xfrm>
          <a:off x="21134017" y="6809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131536</xdr:rowOff>
    </xdr:from>
    <xdr:to>
      <xdr:col>29</xdr:col>
      <xdr:colOff>517525</xdr:colOff>
      <xdr:row>38</xdr:row>
      <xdr:rowOff>100054</xdr:rowOff>
    </xdr:to>
    <xdr:cxnSp macro="">
      <xdr:nvCxnSpPr>
        <xdr:cNvPr id="748" name="直線コネクタ 747"/>
        <xdr:cNvCxnSpPr/>
      </xdr:nvCxnSpPr>
      <xdr:spPr>
        <a:xfrm flipV="1">
          <a:off x="19545300" y="6475186"/>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63179</xdr:rowOff>
    </xdr:from>
    <xdr:ext cx="469744" cy="259045"/>
    <xdr:sp macro="" textlink="">
      <xdr:nvSpPr>
        <xdr:cNvPr id="750" name="テキスト ボックス 749"/>
        <xdr:cNvSpPr txBox="1"/>
      </xdr:nvSpPr>
      <xdr:spPr>
        <a:xfrm>
          <a:off x="20199427" y="67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53583</xdr:rowOff>
    </xdr:from>
    <xdr:to>
      <xdr:col>28</xdr:col>
      <xdr:colOff>314325</xdr:colOff>
      <xdr:row>38</xdr:row>
      <xdr:rowOff>100054</xdr:rowOff>
    </xdr:to>
    <xdr:cxnSp macro="">
      <xdr:nvCxnSpPr>
        <xdr:cNvPr id="751" name="直線コネクタ 750"/>
        <xdr:cNvCxnSpPr/>
      </xdr:nvCxnSpPr>
      <xdr:spPr>
        <a:xfrm>
          <a:off x="18656300" y="6568683"/>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116868</xdr:rowOff>
    </xdr:from>
    <xdr:ext cx="378565" cy="259045"/>
    <xdr:sp macro="" textlink="">
      <xdr:nvSpPr>
        <xdr:cNvPr id="753" name="テキスト ボックス 752"/>
        <xdr:cNvSpPr txBox="1"/>
      </xdr:nvSpPr>
      <xdr:spPr>
        <a:xfrm>
          <a:off x="19356017" y="680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106222</xdr:rowOff>
    </xdr:from>
    <xdr:ext cx="469744" cy="259045"/>
    <xdr:sp macro="" textlink="">
      <xdr:nvSpPr>
        <xdr:cNvPr id="755" name="テキスト ボックス 754"/>
        <xdr:cNvSpPr txBox="1"/>
      </xdr:nvSpPr>
      <xdr:spPr>
        <a:xfrm>
          <a:off x="18421427" y="679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48111</xdr:rowOff>
    </xdr:from>
    <xdr:to>
      <xdr:col>32</xdr:col>
      <xdr:colOff>238125</xdr:colOff>
      <xdr:row>38</xdr:row>
      <xdr:rowOff>149711</xdr:rowOff>
    </xdr:to>
    <xdr:sp macro="" textlink="">
      <xdr:nvSpPr>
        <xdr:cNvPr id="761" name="円/楕円 760"/>
        <xdr:cNvSpPr/>
      </xdr:nvSpPr>
      <xdr:spPr>
        <a:xfrm>
          <a:off x="22110700" y="65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70988</xdr:rowOff>
    </xdr:from>
    <xdr:ext cx="469744" cy="259045"/>
    <xdr:sp macro="" textlink="">
      <xdr:nvSpPr>
        <xdr:cNvPr id="762" name="諸支出金該当値テキスト"/>
        <xdr:cNvSpPr txBox="1"/>
      </xdr:nvSpPr>
      <xdr:spPr>
        <a:xfrm>
          <a:off x="22212300" y="64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57745</xdr:rowOff>
    </xdr:from>
    <xdr:to>
      <xdr:col>31</xdr:col>
      <xdr:colOff>85725</xdr:colOff>
      <xdr:row>37</xdr:row>
      <xdr:rowOff>159345</xdr:rowOff>
    </xdr:to>
    <xdr:sp macro="" textlink="">
      <xdr:nvSpPr>
        <xdr:cNvPr id="763" name="円/楕円 762"/>
        <xdr:cNvSpPr/>
      </xdr:nvSpPr>
      <xdr:spPr>
        <a:xfrm>
          <a:off x="21272500" y="64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36</xdr:row>
      <xdr:rowOff>4422</xdr:rowOff>
    </xdr:from>
    <xdr:ext cx="534377" cy="259045"/>
    <xdr:sp macro="" textlink="">
      <xdr:nvSpPr>
        <xdr:cNvPr id="764" name="テキスト ボックス 763"/>
        <xdr:cNvSpPr txBox="1"/>
      </xdr:nvSpPr>
      <xdr:spPr>
        <a:xfrm>
          <a:off x="21056111" y="61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80736</xdr:rowOff>
    </xdr:from>
    <xdr:to>
      <xdr:col>29</xdr:col>
      <xdr:colOff>568325</xdr:colOff>
      <xdr:row>38</xdr:row>
      <xdr:rowOff>10886</xdr:rowOff>
    </xdr:to>
    <xdr:sp macro="" textlink="">
      <xdr:nvSpPr>
        <xdr:cNvPr id="765" name="円/楕円 764"/>
        <xdr:cNvSpPr/>
      </xdr:nvSpPr>
      <xdr:spPr>
        <a:xfrm>
          <a:off x="20383500" y="64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27413</xdr:rowOff>
    </xdr:from>
    <xdr:ext cx="469744" cy="259045"/>
    <xdr:sp macro="" textlink="">
      <xdr:nvSpPr>
        <xdr:cNvPr id="766" name="テキスト ボックス 765"/>
        <xdr:cNvSpPr txBox="1"/>
      </xdr:nvSpPr>
      <xdr:spPr>
        <a:xfrm>
          <a:off x="20199427" y="619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49254</xdr:rowOff>
    </xdr:from>
    <xdr:to>
      <xdr:col>28</xdr:col>
      <xdr:colOff>365125</xdr:colOff>
      <xdr:row>38</xdr:row>
      <xdr:rowOff>150854</xdr:rowOff>
    </xdr:to>
    <xdr:sp macro="" textlink="">
      <xdr:nvSpPr>
        <xdr:cNvPr id="767" name="円/楕円 766"/>
        <xdr:cNvSpPr/>
      </xdr:nvSpPr>
      <xdr:spPr>
        <a:xfrm>
          <a:off x="19494500" y="65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167381</xdr:rowOff>
    </xdr:from>
    <xdr:ext cx="469744" cy="259045"/>
    <xdr:sp macro="" textlink="">
      <xdr:nvSpPr>
        <xdr:cNvPr id="768" name="テキスト ボックス 767"/>
        <xdr:cNvSpPr txBox="1"/>
      </xdr:nvSpPr>
      <xdr:spPr>
        <a:xfrm>
          <a:off x="19310427" y="63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2783</xdr:rowOff>
    </xdr:from>
    <xdr:to>
      <xdr:col>27</xdr:col>
      <xdr:colOff>161925</xdr:colOff>
      <xdr:row>38</xdr:row>
      <xdr:rowOff>104383</xdr:rowOff>
    </xdr:to>
    <xdr:sp macro="" textlink="">
      <xdr:nvSpPr>
        <xdr:cNvPr id="769" name="円/楕円 768"/>
        <xdr:cNvSpPr/>
      </xdr:nvSpPr>
      <xdr:spPr>
        <a:xfrm>
          <a:off x="18605500" y="65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120910</xdr:rowOff>
    </xdr:from>
    <xdr:ext cx="469744" cy="259045"/>
    <xdr:sp macro="" textlink="">
      <xdr:nvSpPr>
        <xdr:cNvPr id="770" name="テキスト ボックス 769"/>
        <xdr:cNvSpPr txBox="1"/>
      </xdr:nvSpPr>
      <xdr:spPr>
        <a:xfrm>
          <a:off x="18421427" y="629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民生費及び教育費の増が著しい。</a:t>
          </a:r>
          <a:endParaRPr kumimoji="1" lang="en-US" altLang="ja-JP" sz="1300">
            <a:latin typeface="ＭＳ Ｐゴシック"/>
          </a:endParaRPr>
        </a:p>
        <a:p>
          <a:r>
            <a:rPr kumimoji="1" lang="ja-JP" altLang="en-US" sz="1300">
              <a:latin typeface="ＭＳ Ｐゴシック"/>
            </a:rPr>
            <a:t>　民生費は、平成</a:t>
          </a:r>
          <a:r>
            <a:rPr kumimoji="1" lang="en-US" altLang="ja-JP" sz="1300">
              <a:latin typeface="ＭＳ Ｐゴシック"/>
            </a:rPr>
            <a:t>27</a:t>
          </a:r>
          <a:r>
            <a:rPr kumimoji="1" lang="ja-JP" altLang="en-US" sz="1300">
              <a:latin typeface="ＭＳ Ｐゴシック"/>
            </a:rPr>
            <a:t>年度からの繰越事業である</a:t>
          </a:r>
          <a:r>
            <a:rPr kumimoji="1" lang="en-US" altLang="ja-JP" sz="1300">
              <a:latin typeface="ＭＳ Ｐゴシック"/>
            </a:rPr>
            <a:t>『</a:t>
          </a:r>
          <a:r>
            <a:rPr kumimoji="1" lang="ja-JP" altLang="ja-JP" sz="1300">
              <a:solidFill>
                <a:schemeClr val="dk1"/>
              </a:solidFill>
              <a:effectLst/>
              <a:latin typeface="+mn-lt"/>
              <a:ea typeface="+mn-ea"/>
              <a:cs typeface="+mn-cs"/>
            </a:rPr>
            <a:t>特別養護老人ホーム増築等事業費補助金</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168</a:t>
          </a:r>
          <a:r>
            <a:rPr kumimoji="1" lang="ja-JP" altLang="en-US" sz="1300">
              <a:solidFill>
                <a:schemeClr val="dk1"/>
              </a:solidFill>
              <a:effectLst/>
              <a:latin typeface="+mn-lt"/>
              <a:ea typeface="+mn-ea"/>
              <a:cs typeface="+mn-cs"/>
            </a:rPr>
            <a:t>百万円）</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の増が主な要因である。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教育費は、</a:t>
          </a:r>
          <a:r>
            <a:rPr kumimoji="1" lang="ja-JP" altLang="ja-JP" sz="1300">
              <a:solidFill>
                <a:schemeClr val="dk1"/>
              </a:solidFill>
              <a:effectLst/>
              <a:latin typeface="+mn-lt"/>
              <a:ea typeface="+mn-ea"/>
              <a:cs typeface="+mn-cs"/>
            </a:rPr>
            <a:t>総合運動公園グラウンド改修事業</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111</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、西町教員住宅建設事業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、野崎島神官屋敷改修事業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の増が主な要因である。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年度の比率は前年度より上昇しているものの、小幅に留まっている。標準財政規模の減少、実質収支額の増加が共に少額だったためである。</a:t>
          </a:r>
          <a:r>
            <a:rPr kumimoji="1" lang="ja-JP" altLang="ja-JP" sz="1400">
              <a:solidFill>
                <a:schemeClr val="dk1"/>
              </a:solidFill>
              <a:effectLst/>
              <a:latin typeface="+mn-lt"/>
              <a:ea typeface="+mn-ea"/>
              <a:cs typeface="+mn-cs"/>
            </a:rPr>
            <a:t>　</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長崎県小値賀町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mn-lt"/>
              <a:ea typeface="+mn-ea"/>
              <a:cs typeface="+mn-cs"/>
            </a:rPr>
            <a:t>　全会計において、黒字で推移している。</a:t>
          </a:r>
          <a:endParaRPr lang="ja-JP" altLang="ja-JP" sz="2400">
            <a:effectLst/>
          </a:endParaRPr>
        </a:p>
        <a:p>
          <a:r>
            <a:rPr kumimoji="1" lang="ja-JP" altLang="ja-JP" sz="1800">
              <a:solidFill>
                <a:schemeClr val="dk1"/>
              </a:solidFill>
              <a:effectLst/>
              <a:latin typeface="+mn-lt"/>
              <a:ea typeface="+mn-ea"/>
              <a:cs typeface="+mn-cs"/>
            </a:rPr>
            <a:t>　今後も計画的な財政運営に努める。</a:t>
          </a:r>
          <a:endParaRPr lang="ja-JP" altLang="ja-JP" sz="2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62</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63</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64</v>
      </c>
      <c r="C3" s="592"/>
      <c r="D3" s="592"/>
      <c r="E3" s="593"/>
      <c r="F3" s="593"/>
      <c r="G3" s="593"/>
      <c r="H3" s="593"/>
      <c r="I3" s="593"/>
      <c r="J3" s="593"/>
      <c r="K3" s="593"/>
      <c r="L3" s="593" t="s">
        <v>65</v>
      </c>
      <c r="M3" s="593"/>
      <c r="N3" s="593"/>
      <c r="O3" s="593"/>
      <c r="P3" s="593"/>
      <c r="Q3" s="593"/>
      <c r="R3" s="596"/>
      <c r="S3" s="596"/>
      <c r="T3" s="596"/>
      <c r="U3" s="596"/>
      <c r="V3" s="597"/>
      <c r="W3" s="494" t="s">
        <v>66</v>
      </c>
      <c r="X3" s="495"/>
      <c r="Y3" s="495"/>
      <c r="Z3" s="495"/>
      <c r="AA3" s="495"/>
      <c r="AB3" s="592"/>
      <c r="AC3" s="596" t="s">
        <v>67</v>
      </c>
      <c r="AD3" s="495"/>
      <c r="AE3" s="495"/>
      <c r="AF3" s="495"/>
      <c r="AG3" s="495"/>
      <c r="AH3" s="495"/>
      <c r="AI3" s="495"/>
      <c r="AJ3" s="495"/>
      <c r="AK3" s="495"/>
      <c r="AL3" s="558"/>
      <c r="AM3" s="494" t="s">
        <v>68</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69</v>
      </c>
      <c r="BO3" s="495"/>
      <c r="BP3" s="495"/>
      <c r="BQ3" s="495"/>
      <c r="BR3" s="495"/>
      <c r="BS3" s="495"/>
      <c r="BT3" s="495"/>
      <c r="BU3" s="558"/>
      <c r="BV3" s="494" t="s">
        <v>70</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71</v>
      </c>
      <c r="CU3" s="495"/>
      <c r="CV3" s="495"/>
      <c r="CW3" s="495"/>
      <c r="CX3" s="495"/>
      <c r="CY3" s="495"/>
      <c r="CZ3" s="495"/>
      <c r="DA3" s="558"/>
      <c r="DB3" s="494" t="s">
        <v>72</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73</v>
      </c>
      <c r="AZ4" s="408"/>
      <c r="BA4" s="408"/>
      <c r="BB4" s="408"/>
      <c r="BC4" s="408"/>
      <c r="BD4" s="408"/>
      <c r="BE4" s="408"/>
      <c r="BF4" s="408"/>
      <c r="BG4" s="408"/>
      <c r="BH4" s="408"/>
      <c r="BI4" s="408"/>
      <c r="BJ4" s="408"/>
      <c r="BK4" s="408"/>
      <c r="BL4" s="408"/>
      <c r="BM4" s="409"/>
      <c r="BN4" s="410">
        <v>3587354</v>
      </c>
      <c r="BO4" s="411"/>
      <c r="BP4" s="411"/>
      <c r="BQ4" s="411"/>
      <c r="BR4" s="411"/>
      <c r="BS4" s="411"/>
      <c r="BT4" s="411"/>
      <c r="BU4" s="412"/>
      <c r="BV4" s="410">
        <v>3106360</v>
      </c>
      <c r="BW4" s="411"/>
      <c r="BX4" s="411"/>
      <c r="BY4" s="411"/>
      <c r="BZ4" s="411"/>
      <c r="CA4" s="411"/>
      <c r="CB4" s="411"/>
      <c r="CC4" s="412"/>
      <c r="CD4" s="584" t="s">
        <v>74</v>
      </c>
      <c r="CE4" s="585"/>
      <c r="CF4" s="585"/>
      <c r="CG4" s="585"/>
      <c r="CH4" s="585"/>
      <c r="CI4" s="585"/>
      <c r="CJ4" s="585"/>
      <c r="CK4" s="585"/>
      <c r="CL4" s="585"/>
      <c r="CM4" s="585"/>
      <c r="CN4" s="585"/>
      <c r="CO4" s="585"/>
      <c r="CP4" s="585"/>
      <c r="CQ4" s="585"/>
      <c r="CR4" s="585"/>
      <c r="CS4" s="586"/>
      <c r="CT4" s="587">
        <v>6</v>
      </c>
      <c r="CU4" s="588"/>
      <c r="CV4" s="588"/>
      <c r="CW4" s="588"/>
      <c r="CX4" s="588"/>
      <c r="CY4" s="588"/>
      <c r="CZ4" s="588"/>
      <c r="DA4" s="589"/>
      <c r="DB4" s="587">
        <v>5.5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75</v>
      </c>
      <c r="AN5" s="389"/>
      <c r="AO5" s="389"/>
      <c r="AP5" s="389"/>
      <c r="AQ5" s="389"/>
      <c r="AR5" s="389"/>
      <c r="AS5" s="389"/>
      <c r="AT5" s="390"/>
      <c r="AU5" s="472" t="s">
        <v>76</v>
      </c>
      <c r="AV5" s="473"/>
      <c r="AW5" s="473"/>
      <c r="AX5" s="473"/>
      <c r="AY5" s="395" t="s">
        <v>77</v>
      </c>
      <c r="AZ5" s="396"/>
      <c r="BA5" s="396"/>
      <c r="BB5" s="396"/>
      <c r="BC5" s="396"/>
      <c r="BD5" s="396"/>
      <c r="BE5" s="396"/>
      <c r="BF5" s="396"/>
      <c r="BG5" s="396"/>
      <c r="BH5" s="396"/>
      <c r="BI5" s="396"/>
      <c r="BJ5" s="396"/>
      <c r="BK5" s="396"/>
      <c r="BL5" s="396"/>
      <c r="BM5" s="397"/>
      <c r="BN5" s="415">
        <v>3459130</v>
      </c>
      <c r="BO5" s="416"/>
      <c r="BP5" s="416"/>
      <c r="BQ5" s="416"/>
      <c r="BR5" s="416"/>
      <c r="BS5" s="416"/>
      <c r="BT5" s="416"/>
      <c r="BU5" s="417"/>
      <c r="BV5" s="415">
        <v>2903104</v>
      </c>
      <c r="BW5" s="416"/>
      <c r="BX5" s="416"/>
      <c r="BY5" s="416"/>
      <c r="BZ5" s="416"/>
      <c r="CA5" s="416"/>
      <c r="CB5" s="416"/>
      <c r="CC5" s="417"/>
      <c r="CD5" s="424" t="s">
        <v>78</v>
      </c>
      <c r="CE5" s="425"/>
      <c r="CF5" s="425"/>
      <c r="CG5" s="425"/>
      <c r="CH5" s="425"/>
      <c r="CI5" s="425"/>
      <c r="CJ5" s="425"/>
      <c r="CK5" s="425"/>
      <c r="CL5" s="425"/>
      <c r="CM5" s="425"/>
      <c r="CN5" s="425"/>
      <c r="CO5" s="425"/>
      <c r="CP5" s="425"/>
      <c r="CQ5" s="425"/>
      <c r="CR5" s="425"/>
      <c r="CS5" s="426"/>
      <c r="CT5" s="385">
        <v>77.8</v>
      </c>
      <c r="CU5" s="386"/>
      <c r="CV5" s="386"/>
      <c r="CW5" s="386"/>
      <c r="CX5" s="386"/>
      <c r="CY5" s="386"/>
      <c r="CZ5" s="386"/>
      <c r="DA5" s="387"/>
      <c r="DB5" s="385">
        <v>75</v>
      </c>
      <c r="DC5" s="386"/>
      <c r="DD5" s="386"/>
      <c r="DE5" s="386"/>
      <c r="DF5" s="386"/>
      <c r="DG5" s="386"/>
      <c r="DH5" s="386"/>
      <c r="DI5" s="387"/>
      <c r="DJ5" s="139"/>
      <c r="DK5" s="139"/>
      <c r="DL5" s="139"/>
      <c r="DM5" s="139"/>
      <c r="DN5" s="139"/>
      <c r="DO5" s="139"/>
    </row>
    <row r="6" spans="1:119" ht="18.75" customHeight="1" x14ac:dyDescent="0.15">
      <c r="A6" s="140"/>
      <c r="B6" s="564" t="s">
        <v>79</v>
      </c>
      <c r="C6" s="429"/>
      <c r="D6" s="429"/>
      <c r="E6" s="565"/>
      <c r="F6" s="565"/>
      <c r="G6" s="565"/>
      <c r="H6" s="565"/>
      <c r="I6" s="565"/>
      <c r="J6" s="565"/>
      <c r="K6" s="565"/>
      <c r="L6" s="565" t="s">
        <v>80</v>
      </c>
      <c r="M6" s="565"/>
      <c r="N6" s="565"/>
      <c r="O6" s="565"/>
      <c r="P6" s="565"/>
      <c r="Q6" s="565"/>
      <c r="R6" s="453"/>
      <c r="S6" s="453"/>
      <c r="T6" s="453"/>
      <c r="U6" s="453"/>
      <c r="V6" s="571"/>
      <c r="W6" s="504" t="s">
        <v>81</v>
      </c>
      <c r="X6" s="428"/>
      <c r="Y6" s="428"/>
      <c r="Z6" s="428"/>
      <c r="AA6" s="428"/>
      <c r="AB6" s="429"/>
      <c r="AC6" s="576" t="s">
        <v>82</v>
      </c>
      <c r="AD6" s="577"/>
      <c r="AE6" s="577"/>
      <c r="AF6" s="577"/>
      <c r="AG6" s="577"/>
      <c r="AH6" s="577"/>
      <c r="AI6" s="577"/>
      <c r="AJ6" s="577"/>
      <c r="AK6" s="577"/>
      <c r="AL6" s="578"/>
      <c r="AM6" s="484" t="s">
        <v>83</v>
      </c>
      <c r="AN6" s="389"/>
      <c r="AO6" s="389"/>
      <c r="AP6" s="389"/>
      <c r="AQ6" s="389"/>
      <c r="AR6" s="389"/>
      <c r="AS6" s="389"/>
      <c r="AT6" s="390"/>
      <c r="AU6" s="472" t="s">
        <v>76</v>
      </c>
      <c r="AV6" s="473"/>
      <c r="AW6" s="473"/>
      <c r="AX6" s="473"/>
      <c r="AY6" s="395" t="s">
        <v>84</v>
      </c>
      <c r="AZ6" s="396"/>
      <c r="BA6" s="396"/>
      <c r="BB6" s="396"/>
      <c r="BC6" s="396"/>
      <c r="BD6" s="396"/>
      <c r="BE6" s="396"/>
      <c r="BF6" s="396"/>
      <c r="BG6" s="396"/>
      <c r="BH6" s="396"/>
      <c r="BI6" s="396"/>
      <c r="BJ6" s="396"/>
      <c r="BK6" s="396"/>
      <c r="BL6" s="396"/>
      <c r="BM6" s="397"/>
      <c r="BN6" s="415">
        <v>128224</v>
      </c>
      <c r="BO6" s="416"/>
      <c r="BP6" s="416"/>
      <c r="BQ6" s="416"/>
      <c r="BR6" s="416"/>
      <c r="BS6" s="416"/>
      <c r="BT6" s="416"/>
      <c r="BU6" s="417"/>
      <c r="BV6" s="415">
        <v>203256</v>
      </c>
      <c r="BW6" s="416"/>
      <c r="BX6" s="416"/>
      <c r="BY6" s="416"/>
      <c r="BZ6" s="416"/>
      <c r="CA6" s="416"/>
      <c r="CB6" s="416"/>
      <c r="CC6" s="417"/>
      <c r="CD6" s="424" t="s">
        <v>85</v>
      </c>
      <c r="CE6" s="425"/>
      <c r="CF6" s="425"/>
      <c r="CG6" s="425"/>
      <c r="CH6" s="425"/>
      <c r="CI6" s="425"/>
      <c r="CJ6" s="425"/>
      <c r="CK6" s="425"/>
      <c r="CL6" s="425"/>
      <c r="CM6" s="425"/>
      <c r="CN6" s="425"/>
      <c r="CO6" s="425"/>
      <c r="CP6" s="425"/>
      <c r="CQ6" s="425"/>
      <c r="CR6" s="425"/>
      <c r="CS6" s="426"/>
      <c r="CT6" s="561">
        <v>80.7</v>
      </c>
      <c r="CU6" s="562"/>
      <c r="CV6" s="562"/>
      <c r="CW6" s="562"/>
      <c r="CX6" s="562"/>
      <c r="CY6" s="562"/>
      <c r="CZ6" s="562"/>
      <c r="DA6" s="563"/>
      <c r="DB6" s="561">
        <v>78.7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86</v>
      </c>
      <c r="AN7" s="389"/>
      <c r="AO7" s="389"/>
      <c r="AP7" s="389"/>
      <c r="AQ7" s="389"/>
      <c r="AR7" s="389"/>
      <c r="AS7" s="389"/>
      <c r="AT7" s="390"/>
      <c r="AU7" s="472" t="s">
        <v>87</v>
      </c>
      <c r="AV7" s="473"/>
      <c r="AW7" s="473"/>
      <c r="AX7" s="473"/>
      <c r="AY7" s="395" t="s">
        <v>88</v>
      </c>
      <c r="AZ7" s="396"/>
      <c r="BA7" s="396"/>
      <c r="BB7" s="396"/>
      <c r="BC7" s="396"/>
      <c r="BD7" s="396"/>
      <c r="BE7" s="396"/>
      <c r="BF7" s="396"/>
      <c r="BG7" s="396"/>
      <c r="BH7" s="396"/>
      <c r="BI7" s="396"/>
      <c r="BJ7" s="396"/>
      <c r="BK7" s="396"/>
      <c r="BL7" s="396"/>
      <c r="BM7" s="397"/>
      <c r="BN7" s="415">
        <v>13819</v>
      </c>
      <c r="BO7" s="416"/>
      <c r="BP7" s="416"/>
      <c r="BQ7" s="416"/>
      <c r="BR7" s="416"/>
      <c r="BS7" s="416"/>
      <c r="BT7" s="416"/>
      <c r="BU7" s="417"/>
      <c r="BV7" s="415">
        <v>97684</v>
      </c>
      <c r="BW7" s="416"/>
      <c r="BX7" s="416"/>
      <c r="BY7" s="416"/>
      <c r="BZ7" s="416"/>
      <c r="CA7" s="416"/>
      <c r="CB7" s="416"/>
      <c r="CC7" s="417"/>
      <c r="CD7" s="424" t="s">
        <v>89</v>
      </c>
      <c r="CE7" s="425"/>
      <c r="CF7" s="425"/>
      <c r="CG7" s="425"/>
      <c r="CH7" s="425"/>
      <c r="CI7" s="425"/>
      <c r="CJ7" s="425"/>
      <c r="CK7" s="425"/>
      <c r="CL7" s="425"/>
      <c r="CM7" s="425"/>
      <c r="CN7" s="425"/>
      <c r="CO7" s="425"/>
      <c r="CP7" s="425"/>
      <c r="CQ7" s="425"/>
      <c r="CR7" s="425"/>
      <c r="CS7" s="426"/>
      <c r="CT7" s="415">
        <v>1917393</v>
      </c>
      <c r="CU7" s="416"/>
      <c r="CV7" s="416"/>
      <c r="CW7" s="416"/>
      <c r="CX7" s="416"/>
      <c r="CY7" s="416"/>
      <c r="CZ7" s="416"/>
      <c r="DA7" s="417"/>
      <c r="DB7" s="415">
        <v>1924480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90</v>
      </c>
      <c r="AN8" s="389"/>
      <c r="AO8" s="389"/>
      <c r="AP8" s="389"/>
      <c r="AQ8" s="389"/>
      <c r="AR8" s="389"/>
      <c r="AS8" s="389"/>
      <c r="AT8" s="390"/>
      <c r="AU8" s="472" t="s">
        <v>91</v>
      </c>
      <c r="AV8" s="473"/>
      <c r="AW8" s="473"/>
      <c r="AX8" s="473"/>
      <c r="AY8" s="395" t="s">
        <v>92</v>
      </c>
      <c r="AZ8" s="396"/>
      <c r="BA8" s="396"/>
      <c r="BB8" s="396"/>
      <c r="BC8" s="396"/>
      <c r="BD8" s="396"/>
      <c r="BE8" s="396"/>
      <c r="BF8" s="396"/>
      <c r="BG8" s="396"/>
      <c r="BH8" s="396"/>
      <c r="BI8" s="396"/>
      <c r="BJ8" s="396"/>
      <c r="BK8" s="396"/>
      <c r="BL8" s="396"/>
      <c r="BM8" s="397"/>
      <c r="BN8" s="415">
        <v>114405</v>
      </c>
      <c r="BO8" s="416"/>
      <c r="BP8" s="416"/>
      <c r="BQ8" s="416"/>
      <c r="BR8" s="416"/>
      <c r="BS8" s="416"/>
      <c r="BT8" s="416"/>
      <c r="BU8" s="417"/>
      <c r="BV8" s="415">
        <v>105572</v>
      </c>
      <c r="BW8" s="416"/>
      <c r="BX8" s="416"/>
      <c r="BY8" s="416"/>
      <c r="BZ8" s="416"/>
      <c r="CA8" s="416"/>
      <c r="CB8" s="416"/>
      <c r="CC8" s="417"/>
      <c r="CD8" s="424" t="s">
        <v>93</v>
      </c>
      <c r="CE8" s="425"/>
      <c r="CF8" s="425"/>
      <c r="CG8" s="425"/>
      <c r="CH8" s="425"/>
      <c r="CI8" s="425"/>
      <c r="CJ8" s="425"/>
      <c r="CK8" s="425"/>
      <c r="CL8" s="425"/>
      <c r="CM8" s="425"/>
      <c r="CN8" s="425"/>
      <c r="CO8" s="425"/>
      <c r="CP8" s="425"/>
      <c r="CQ8" s="425"/>
      <c r="CR8" s="425"/>
      <c r="CS8" s="426"/>
      <c r="CT8" s="524">
        <v>0.1</v>
      </c>
      <c r="CU8" s="525"/>
      <c r="CV8" s="525"/>
      <c r="CW8" s="525"/>
      <c r="CX8" s="525"/>
      <c r="CY8" s="525"/>
      <c r="CZ8" s="525"/>
      <c r="DA8" s="526"/>
      <c r="DB8" s="524">
        <v>0.1</v>
      </c>
      <c r="DC8" s="525"/>
      <c r="DD8" s="525"/>
      <c r="DE8" s="525"/>
      <c r="DF8" s="525"/>
      <c r="DG8" s="525"/>
      <c r="DH8" s="525"/>
      <c r="DI8" s="526"/>
      <c r="DJ8" s="139"/>
      <c r="DK8" s="139"/>
      <c r="DL8" s="139"/>
      <c r="DM8" s="139"/>
      <c r="DN8" s="139"/>
      <c r="DO8" s="139"/>
    </row>
    <row r="9" spans="1:119" ht="18.75" customHeight="1" thickBot="1" x14ac:dyDescent="0.2">
      <c r="A9" s="140"/>
      <c r="B9" s="550" t="s">
        <v>94</v>
      </c>
      <c r="C9" s="551"/>
      <c r="D9" s="551"/>
      <c r="E9" s="551"/>
      <c r="F9" s="551"/>
      <c r="G9" s="551"/>
      <c r="H9" s="551"/>
      <c r="I9" s="551"/>
      <c r="J9" s="551"/>
      <c r="K9" s="478"/>
      <c r="L9" s="552" t="s">
        <v>95</v>
      </c>
      <c r="M9" s="553"/>
      <c r="N9" s="553"/>
      <c r="O9" s="553"/>
      <c r="P9" s="553"/>
      <c r="Q9" s="554"/>
      <c r="R9" s="555">
        <v>2560</v>
      </c>
      <c r="S9" s="556"/>
      <c r="T9" s="556"/>
      <c r="U9" s="556"/>
      <c r="V9" s="557"/>
      <c r="W9" s="494" t="s">
        <v>96</v>
      </c>
      <c r="X9" s="495"/>
      <c r="Y9" s="495"/>
      <c r="Z9" s="495"/>
      <c r="AA9" s="495"/>
      <c r="AB9" s="495"/>
      <c r="AC9" s="495"/>
      <c r="AD9" s="495"/>
      <c r="AE9" s="495"/>
      <c r="AF9" s="495"/>
      <c r="AG9" s="495"/>
      <c r="AH9" s="495"/>
      <c r="AI9" s="495"/>
      <c r="AJ9" s="495"/>
      <c r="AK9" s="495"/>
      <c r="AL9" s="558"/>
      <c r="AM9" s="484" t="s">
        <v>97</v>
      </c>
      <c r="AN9" s="389"/>
      <c r="AO9" s="389"/>
      <c r="AP9" s="389"/>
      <c r="AQ9" s="389"/>
      <c r="AR9" s="389"/>
      <c r="AS9" s="389"/>
      <c r="AT9" s="390"/>
      <c r="AU9" s="472" t="s">
        <v>98</v>
      </c>
      <c r="AV9" s="473"/>
      <c r="AW9" s="473"/>
      <c r="AX9" s="473"/>
      <c r="AY9" s="395" t="s">
        <v>99</v>
      </c>
      <c r="AZ9" s="396"/>
      <c r="BA9" s="396"/>
      <c r="BB9" s="396"/>
      <c r="BC9" s="396"/>
      <c r="BD9" s="396"/>
      <c r="BE9" s="396"/>
      <c r="BF9" s="396"/>
      <c r="BG9" s="396"/>
      <c r="BH9" s="396"/>
      <c r="BI9" s="396"/>
      <c r="BJ9" s="396"/>
      <c r="BK9" s="396"/>
      <c r="BL9" s="396"/>
      <c r="BM9" s="397"/>
      <c r="BN9" s="415">
        <v>8833</v>
      </c>
      <c r="BO9" s="416"/>
      <c r="BP9" s="416"/>
      <c r="BQ9" s="416"/>
      <c r="BR9" s="416"/>
      <c r="BS9" s="416"/>
      <c r="BT9" s="416"/>
      <c r="BU9" s="417"/>
      <c r="BV9" s="415">
        <v>52069</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14.3</v>
      </c>
      <c r="CU9" s="386"/>
      <c r="CV9" s="386"/>
      <c r="CW9" s="386"/>
      <c r="CX9" s="386"/>
      <c r="CY9" s="386"/>
      <c r="CZ9" s="386"/>
      <c r="DA9" s="387"/>
      <c r="DB9" s="385">
        <v>14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101</v>
      </c>
      <c r="M10" s="389"/>
      <c r="N10" s="389"/>
      <c r="O10" s="389"/>
      <c r="P10" s="389"/>
      <c r="Q10" s="390"/>
      <c r="R10" s="391">
        <v>2849</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268</v>
      </c>
      <c r="BO10" s="416"/>
      <c r="BP10" s="416"/>
      <c r="BQ10" s="416"/>
      <c r="BR10" s="416"/>
      <c r="BS10" s="416"/>
      <c r="BT10" s="416"/>
      <c r="BU10" s="417"/>
      <c r="BV10" s="415">
        <v>272</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76</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t="s">
        <v>110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x14ac:dyDescent="0.15">
      <c r="A12" s="140"/>
      <c r="B12" s="527" t="s">
        <v>112</v>
      </c>
      <c r="C12" s="528"/>
      <c r="D12" s="528"/>
      <c r="E12" s="528"/>
      <c r="F12" s="528"/>
      <c r="G12" s="528"/>
      <c r="H12" s="528"/>
      <c r="I12" s="528"/>
      <c r="J12" s="528"/>
      <c r="K12" s="529"/>
      <c r="L12" s="536" t="s">
        <v>113</v>
      </c>
      <c r="M12" s="537"/>
      <c r="N12" s="537"/>
      <c r="O12" s="537"/>
      <c r="P12" s="537"/>
      <c r="Q12" s="538"/>
      <c r="R12" s="539">
        <v>2576</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t="s">
        <v>119</v>
      </c>
      <c r="BO12" s="416"/>
      <c r="BP12" s="416"/>
      <c r="BQ12" s="416"/>
      <c r="BR12" s="416"/>
      <c r="BS12" s="416"/>
      <c r="BT12" s="416"/>
      <c r="BU12" s="417"/>
      <c r="BV12" s="415" t="s">
        <v>119</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119</v>
      </c>
      <c r="CU12" s="525"/>
      <c r="CV12" s="525"/>
      <c r="CW12" s="525"/>
      <c r="CX12" s="525"/>
      <c r="CY12" s="525"/>
      <c r="CZ12" s="525"/>
      <c r="DA12" s="526"/>
      <c r="DB12" s="524" t="s">
        <v>119</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121</v>
      </c>
      <c r="N13" s="514"/>
      <c r="O13" s="514"/>
      <c r="P13" s="514"/>
      <c r="Q13" s="515"/>
      <c r="R13" s="516">
        <v>2568</v>
      </c>
      <c r="S13" s="517"/>
      <c r="T13" s="517"/>
      <c r="U13" s="517"/>
      <c r="V13" s="518"/>
      <c r="W13" s="504" t="s">
        <v>122</v>
      </c>
      <c r="X13" s="428"/>
      <c r="Y13" s="428"/>
      <c r="Z13" s="428"/>
      <c r="AA13" s="428"/>
      <c r="AB13" s="429"/>
      <c r="AC13" s="391">
        <v>396</v>
      </c>
      <c r="AD13" s="392"/>
      <c r="AE13" s="392"/>
      <c r="AF13" s="392"/>
      <c r="AG13" s="393"/>
      <c r="AH13" s="391">
        <v>455</v>
      </c>
      <c r="AI13" s="392"/>
      <c r="AJ13" s="392"/>
      <c r="AK13" s="392"/>
      <c r="AL13" s="394"/>
      <c r="AM13" s="484" t="s">
        <v>123</v>
      </c>
      <c r="AN13" s="389"/>
      <c r="AO13" s="389"/>
      <c r="AP13" s="389"/>
      <c r="AQ13" s="389"/>
      <c r="AR13" s="389"/>
      <c r="AS13" s="389"/>
      <c r="AT13" s="390"/>
      <c r="AU13" s="472" t="s">
        <v>124</v>
      </c>
      <c r="AV13" s="473"/>
      <c r="AW13" s="473"/>
      <c r="AX13" s="473"/>
      <c r="AY13" s="395" t="s">
        <v>125</v>
      </c>
      <c r="AZ13" s="396"/>
      <c r="BA13" s="396"/>
      <c r="BB13" s="396"/>
      <c r="BC13" s="396"/>
      <c r="BD13" s="396"/>
      <c r="BE13" s="396"/>
      <c r="BF13" s="396"/>
      <c r="BG13" s="396"/>
      <c r="BH13" s="396"/>
      <c r="BI13" s="396"/>
      <c r="BJ13" s="396"/>
      <c r="BK13" s="396"/>
      <c r="BL13" s="396"/>
      <c r="BM13" s="397"/>
      <c r="BN13" s="415">
        <v>9101</v>
      </c>
      <c r="BO13" s="416"/>
      <c r="BP13" s="416"/>
      <c r="BQ13" s="416"/>
      <c r="BR13" s="416"/>
      <c r="BS13" s="416"/>
      <c r="BT13" s="416"/>
      <c r="BU13" s="417"/>
      <c r="BV13" s="415">
        <v>52341</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6.6</v>
      </c>
      <c r="CU13" s="386"/>
      <c r="CV13" s="386"/>
      <c r="CW13" s="386"/>
      <c r="CX13" s="386"/>
      <c r="CY13" s="386"/>
      <c r="CZ13" s="386"/>
      <c r="DA13" s="387"/>
      <c r="DB13" s="385">
        <v>8.1999999999999993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127</v>
      </c>
      <c r="M14" s="545"/>
      <c r="N14" s="545"/>
      <c r="O14" s="545"/>
      <c r="P14" s="545"/>
      <c r="Q14" s="546"/>
      <c r="R14" s="516">
        <v>2622</v>
      </c>
      <c r="S14" s="517"/>
      <c r="T14" s="517"/>
      <c r="U14" s="517"/>
      <c r="V14" s="518"/>
      <c r="W14" s="519"/>
      <c r="X14" s="431"/>
      <c r="Y14" s="431"/>
      <c r="Z14" s="431"/>
      <c r="AA14" s="431"/>
      <c r="AB14" s="432"/>
      <c r="AC14" s="509">
        <v>32.700000000000003</v>
      </c>
      <c r="AD14" s="510"/>
      <c r="AE14" s="510"/>
      <c r="AF14" s="510"/>
      <c r="AG14" s="511"/>
      <c r="AH14" s="509">
        <v>35.5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t="s">
        <v>119</v>
      </c>
      <c r="CU14" s="488"/>
      <c r="CV14" s="488"/>
      <c r="CW14" s="488"/>
      <c r="CX14" s="488"/>
      <c r="CY14" s="488"/>
      <c r="CZ14" s="488"/>
      <c r="DA14" s="489"/>
      <c r="DB14" s="520" t="s">
        <v>119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121</v>
      </c>
      <c r="N15" s="514"/>
      <c r="O15" s="514"/>
      <c r="P15" s="514"/>
      <c r="Q15" s="515"/>
      <c r="R15" s="516">
        <v>2616</v>
      </c>
      <c r="S15" s="517"/>
      <c r="T15" s="517"/>
      <c r="U15" s="517"/>
      <c r="V15" s="518"/>
      <c r="W15" s="504" t="s">
        <v>129</v>
      </c>
      <c r="X15" s="428"/>
      <c r="Y15" s="428"/>
      <c r="Z15" s="428"/>
      <c r="AA15" s="428"/>
      <c r="AB15" s="429"/>
      <c r="AC15" s="391">
        <v>103</v>
      </c>
      <c r="AD15" s="392"/>
      <c r="AE15" s="392"/>
      <c r="AF15" s="392"/>
      <c r="AG15" s="393"/>
      <c r="AH15" s="391">
        <v>121</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182374</v>
      </c>
      <c r="BO15" s="411"/>
      <c r="BP15" s="411"/>
      <c r="BQ15" s="411"/>
      <c r="BR15" s="411"/>
      <c r="BS15" s="411"/>
      <c r="BT15" s="411"/>
      <c r="BU15" s="412"/>
      <c r="BV15" s="410">
        <v>179782</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8.5</v>
      </c>
      <c r="AD16" s="510"/>
      <c r="AE16" s="510"/>
      <c r="AF16" s="510"/>
      <c r="AG16" s="511"/>
      <c r="AH16" s="509">
        <v>9.4</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1809931</v>
      </c>
      <c r="BO16" s="416"/>
      <c r="BP16" s="416"/>
      <c r="BQ16" s="416"/>
      <c r="BR16" s="416"/>
      <c r="BS16" s="416"/>
      <c r="BT16" s="416"/>
      <c r="BU16" s="417"/>
      <c r="BV16" s="415">
        <v>1794685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711</v>
      </c>
      <c r="AD17" s="392"/>
      <c r="AE17" s="392"/>
      <c r="AF17" s="392"/>
      <c r="AG17" s="393"/>
      <c r="AH17" s="391">
        <v>707</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223818</v>
      </c>
      <c r="BO17" s="416"/>
      <c r="BP17" s="416"/>
      <c r="BQ17" s="416"/>
      <c r="BR17" s="416"/>
      <c r="BS17" s="416"/>
      <c r="BT17" s="416"/>
      <c r="BU17" s="417"/>
      <c r="BV17" s="415">
        <v>220998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138</v>
      </c>
      <c r="C18" s="478"/>
      <c r="D18" s="478"/>
      <c r="E18" s="479"/>
      <c r="F18" s="479"/>
      <c r="G18" s="479"/>
      <c r="H18" s="479"/>
      <c r="I18" s="479"/>
      <c r="J18" s="479"/>
      <c r="K18" s="479"/>
      <c r="L18" s="480">
        <v>25.52</v>
      </c>
      <c r="M18" s="480"/>
      <c r="N18" s="480"/>
      <c r="O18" s="480"/>
      <c r="P18" s="480"/>
      <c r="Q18" s="480"/>
      <c r="R18" s="481"/>
      <c r="S18" s="481"/>
      <c r="T18" s="481"/>
      <c r="U18" s="481"/>
      <c r="V18" s="482"/>
      <c r="W18" s="496"/>
      <c r="X18" s="497"/>
      <c r="Y18" s="497"/>
      <c r="Z18" s="497"/>
      <c r="AA18" s="497"/>
      <c r="AB18" s="505"/>
      <c r="AC18" s="379">
        <v>58.8</v>
      </c>
      <c r="AD18" s="380"/>
      <c r="AE18" s="380"/>
      <c r="AF18" s="380"/>
      <c r="AG18" s="483"/>
      <c r="AH18" s="379">
        <v>55.1</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1501971</v>
      </c>
      <c r="BO18" s="416"/>
      <c r="BP18" s="416"/>
      <c r="BQ18" s="416"/>
      <c r="BR18" s="416"/>
      <c r="BS18" s="416"/>
      <c r="BT18" s="416"/>
      <c r="BU18" s="417"/>
      <c r="BV18" s="415">
        <v>1450197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140</v>
      </c>
      <c r="C19" s="478"/>
      <c r="D19" s="478"/>
      <c r="E19" s="479"/>
      <c r="F19" s="479"/>
      <c r="G19" s="479"/>
      <c r="H19" s="479"/>
      <c r="I19" s="479"/>
      <c r="J19" s="479"/>
      <c r="K19" s="479"/>
      <c r="L19" s="485">
        <v>100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2252365</v>
      </c>
      <c r="BO19" s="416"/>
      <c r="BP19" s="416"/>
      <c r="BQ19" s="416"/>
      <c r="BR19" s="416"/>
      <c r="BS19" s="416"/>
      <c r="BT19" s="416"/>
      <c r="BU19" s="417"/>
      <c r="BV19" s="415">
        <v>2314071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142</v>
      </c>
      <c r="C20" s="478"/>
      <c r="D20" s="478"/>
      <c r="E20" s="479"/>
      <c r="F20" s="479"/>
      <c r="G20" s="479"/>
      <c r="H20" s="479"/>
      <c r="I20" s="479"/>
      <c r="J20" s="479"/>
      <c r="K20" s="479"/>
      <c r="L20" s="485">
        <v>1210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3461418</v>
      </c>
      <c r="BO23" s="416"/>
      <c r="BP23" s="416"/>
      <c r="BQ23" s="416"/>
      <c r="BR23" s="416"/>
      <c r="BS23" s="416"/>
      <c r="BT23" s="416"/>
      <c r="BU23" s="417"/>
      <c r="BV23" s="415">
        <v>3147253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151</v>
      </c>
      <c r="F24" s="389"/>
      <c r="G24" s="389"/>
      <c r="H24" s="389"/>
      <c r="I24" s="389"/>
      <c r="J24" s="389"/>
      <c r="K24" s="390"/>
      <c r="L24" s="391">
        <v>1</v>
      </c>
      <c r="M24" s="392"/>
      <c r="N24" s="392"/>
      <c r="O24" s="392"/>
      <c r="P24" s="393"/>
      <c r="Q24" s="391">
        <v>5980</v>
      </c>
      <c r="R24" s="392"/>
      <c r="S24" s="392"/>
      <c r="T24" s="392"/>
      <c r="U24" s="392"/>
      <c r="V24" s="393"/>
      <c r="W24" s="457"/>
      <c r="X24" s="448"/>
      <c r="Y24" s="449"/>
      <c r="Z24" s="388" t="s">
        <v>152</v>
      </c>
      <c r="AA24" s="389"/>
      <c r="AB24" s="389"/>
      <c r="AC24" s="389"/>
      <c r="AD24" s="389"/>
      <c r="AE24" s="389"/>
      <c r="AF24" s="389"/>
      <c r="AG24" s="390"/>
      <c r="AH24" s="391">
        <v>57</v>
      </c>
      <c r="AI24" s="392"/>
      <c r="AJ24" s="392"/>
      <c r="AK24" s="392"/>
      <c r="AL24" s="393"/>
      <c r="AM24" s="391">
        <v>156636</v>
      </c>
      <c r="AN24" s="392"/>
      <c r="AO24" s="392"/>
      <c r="AP24" s="392"/>
      <c r="AQ24" s="392"/>
      <c r="AR24" s="393"/>
      <c r="AS24" s="391">
        <v>2748</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3324499</v>
      </c>
      <c r="BO24" s="416"/>
      <c r="BP24" s="416"/>
      <c r="BQ24" s="416"/>
      <c r="BR24" s="416"/>
      <c r="BS24" s="416"/>
      <c r="BT24" s="416"/>
      <c r="BU24" s="417"/>
      <c r="BV24" s="415">
        <v>2996971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154</v>
      </c>
      <c r="F25" s="389"/>
      <c r="G25" s="389"/>
      <c r="H25" s="389"/>
      <c r="I25" s="389"/>
      <c r="J25" s="389"/>
      <c r="K25" s="390"/>
      <c r="L25" s="391">
        <v>1</v>
      </c>
      <c r="M25" s="392"/>
      <c r="N25" s="392"/>
      <c r="O25" s="392"/>
      <c r="P25" s="393"/>
      <c r="Q25" s="391">
        <v>4950</v>
      </c>
      <c r="R25" s="392"/>
      <c r="S25" s="392"/>
      <c r="T25" s="392"/>
      <c r="U25" s="392"/>
      <c r="V25" s="393"/>
      <c r="W25" s="457"/>
      <c r="X25" s="448"/>
      <c r="Y25" s="449"/>
      <c r="Z25" s="388" t="s">
        <v>155</v>
      </c>
      <c r="AA25" s="389"/>
      <c r="AB25" s="389"/>
      <c r="AC25" s="389"/>
      <c r="AD25" s="389"/>
      <c r="AE25" s="389"/>
      <c r="AF25" s="389"/>
      <c r="AG25" s="390"/>
      <c r="AH25" s="391" t="s">
        <v>119</v>
      </c>
      <c r="AI25" s="392"/>
      <c r="AJ25" s="392"/>
      <c r="AK25" s="392"/>
      <c r="AL25" s="393"/>
      <c r="AM25" s="391" t="s">
        <v>119</v>
      </c>
      <c r="AN25" s="392"/>
      <c r="AO25" s="392"/>
      <c r="AP25" s="392"/>
      <c r="AQ25" s="392"/>
      <c r="AR25" s="393"/>
      <c r="AS25" s="391" t="s">
        <v>119</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5413</v>
      </c>
      <c r="BO25" s="411"/>
      <c r="BP25" s="411"/>
      <c r="BQ25" s="411"/>
      <c r="BR25" s="411"/>
      <c r="BS25" s="411"/>
      <c r="BT25" s="411"/>
      <c r="BU25" s="412"/>
      <c r="BV25" s="410">
        <v>14752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157</v>
      </c>
      <c r="F26" s="389"/>
      <c r="G26" s="389"/>
      <c r="H26" s="389"/>
      <c r="I26" s="389"/>
      <c r="J26" s="389"/>
      <c r="K26" s="390"/>
      <c r="L26" s="391">
        <v>1</v>
      </c>
      <c r="M26" s="392"/>
      <c r="N26" s="392"/>
      <c r="O26" s="392"/>
      <c r="P26" s="393"/>
      <c r="Q26" s="391">
        <v>4860</v>
      </c>
      <c r="R26" s="392"/>
      <c r="S26" s="392"/>
      <c r="T26" s="392"/>
      <c r="U26" s="392"/>
      <c r="V26" s="393"/>
      <c r="W26" s="457"/>
      <c r="X26" s="448"/>
      <c r="Y26" s="449"/>
      <c r="Z26" s="388" t="s">
        <v>158</v>
      </c>
      <c r="AA26" s="470"/>
      <c r="AB26" s="470"/>
      <c r="AC26" s="470"/>
      <c r="AD26" s="470"/>
      <c r="AE26" s="470"/>
      <c r="AF26" s="470"/>
      <c r="AG26" s="471"/>
      <c r="AH26" s="391">
        <v>4</v>
      </c>
      <c r="AI26" s="392"/>
      <c r="AJ26" s="392"/>
      <c r="AK26" s="392"/>
      <c r="AL26" s="393"/>
      <c r="AM26" s="391">
        <v>10296</v>
      </c>
      <c r="AN26" s="392"/>
      <c r="AO26" s="392"/>
      <c r="AP26" s="392"/>
      <c r="AQ26" s="392"/>
      <c r="AR26" s="393"/>
      <c r="AS26" s="391">
        <v>2574</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119</v>
      </c>
      <c r="BO26" s="416"/>
      <c r="BP26" s="416"/>
      <c r="BQ26" s="416"/>
      <c r="BR26" s="416"/>
      <c r="BS26" s="416"/>
      <c r="BT26" s="416"/>
      <c r="BU26" s="417"/>
      <c r="BV26" s="415" t="s">
        <v>119</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160</v>
      </c>
      <c r="F27" s="389"/>
      <c r="G27" s="389"/>
      <c r="H27" s="389"/>
      <c r="I27" s="389"/>
      <c r="J27" s="389"/>
      <c r="K27" s="390"/>
      <c r="L27" s="391">
        <v>1</v>
      </c>
      <c r="M27" s="392"/>
      <c r="N27" s="392"/>
      <c r="O27" s="392"/>
      <c r="P27" s="393"/>
      <c r="Q27" s="391">
        <v>2550</v>
      </c>
      <c r="R27" s="392"/>
      <c r="S27" s="392"/>
      <c r="T27" s="392"/>
      <c r="U27" s="392"/>
      <c r="V27" s="393"/>
      <c r="W27" s="457"/>
      <c r="X27" s="448"/>
      <c r="Y27" s="449"/>
      <c r="Z27" s="388" t="s">
        <v>161</v>
      </c>
      <c r="AA27" s="389"/>
      <c r="AB27" s="389"/>
      <c r="AC27" s="389"/>
      <c r="AD27" s="389"/>
      <c r="AE27" s="389"/>
      <c r="AF27" s="389"/>
      <c r="AG27" s="390"/>
      <c r="AH27" s="391">
        <v>3</v>
      </c>
      <c r="AI27" s="392"/>
      <c r="AJ27" s="392"/>
      <c r="AK27" s="392"/>
      <c r="AL27" s="393"/>
      <c r="AM27" s="391">
        <v>8013</v>
      </c>
      <c r="AN27" s="392"/>
      <c r="AO27" s="392"/>
      <c r="AP27" s="392"/>
      <c r="AQ27" s="392"/>
      <c r="AR27" s="393"/>
      <c r="AS27" s="391">
        <v>2671</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102757</v>
      </c>
      <c r="BO27" s="419"/>
      <c r="BP27" s="419"/>
      <c r="BQ27" s="419"/>
      <c r="BR27" s="419"/>
      <c r="BS27" s="419"/>
      <c r="BT27" s="419"/>
      <c r="BU27" s="420"/>
      <c r="BV27" s="418">
        <v>102672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163</v>
      </c>
      <c r="F28" s="389"/>
      <c r="G28" s="389"/>
      <c r="H28" s="389"/>
      <c r="I28" s="389"/>
      <c r="J28" s="389"/>
      <c r="K28" s="390"/>
      <c r="L28" s="391">
        <v>1</v>
      </c>
      <c r="M28" s="392"/>
      <c r="N28" s="392"/>
      <c r="O28" s="392"/>
      <c r="P28" s="393"/>
      <c r="Q28" s="391">
        <v>1980</v>
      </c>
      <c r="R28" s="392"/>
      <c r="S28" s="392"/>
      <c r="T28" s="392"/>
      <c r="U28" s="392"/>
      <c r="V28" s="393"/>
      <c r="W28" s="457"/>
      <c r="X28" s="448"/>
      <c r="Y28" s="449"/>
      <c r="Z28" s="388" t="s">
        <v>164</v>
      </c>
      <c r="AA28" s="389"/>
      <c r="AB28" s="389"/>
      <c r="AC28" s="389"/>
      <c r="AD28" s="389"/>
      <c r="AE28" s="389"/>
      <c r="AF28" s="389"/>
      <c r="AG28" s="390"/>
      <c r="AH28" s="391" t="s">
        <v>119</v>
      </c>
      <c r="AI28" s="392"/>
      <c r="AJ28" s="392"/>
      <c r="AK28" s="392"/>
      <c r="AL28" s="393"/>
      <c r="AM28" s="391" t="s">
        <v>119</v>
      </c>
      <c r="AN28" s="392"/>
      <c r="AO28" s="392"/>
      <c r="AP28" s="392"/>
      <c r="AQ28" s="392"/>
      <c r="AR28" s="393"/>
      <c r="AS28" s="391" t="s">
        <v>119</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187667</v>
      </c>
      <c r="BO28" s="411"/>
      <c r="BP28" s="411"/>
      <c r="BQ28" s="411"/>
      <c r="BR28" s="411"/>
      <c r="BS28" s="411"/>
      <c r="BT28" s="411"/>
      <c r="BU28" s="412"/>
      <c r="BV28" s="410">
        <v>187399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167</v>
      </c>
      <c r="F29" s="389"/>
      <c r="G29" s="389"/>
      <c r="H29" s="389"/>
      <c r="I29" s="389"/>
      <c r="J29" s="389"/>
      <c r="K29" s="390"/>
      <c r="L29" s="391">
        <v>6</v>
      </c>
      <c r="M29" s="392"/>
      <c r="N29" s="392"/>
      <c r="O29" s="392"/>
      <c r="P29" s="393"/>
      <c r="Q29" s="391">
        <v>1800</v>
      </c>
      <c r="R29" s="392"/>
      <c r="S29" s="392"/>
      <c r="T29" s="392"/>
      <c r="U29" s="392"/>
      <c r="V29" s="393"/>
      <c r="W29" s="458"/>
      <c r="X29" s="459"/>
      <c r="Y29" s="460"/>
      <c r="Z29" s="388" t="s">
        <v>168</v>
      </c>
      <c r="AA29" s="389"/>
      <c r="AB29" s="389"/>
      <c r="AC29" s="389"/>
      <c r="AD29" s="389"/>
      <c r="AE29" s="389"/>
      <c r="AF29" s="389"/>
      <c r="AG29" s="390"/>
      <c r="AH29" s="391">
        <v>60</v>
      </c>
      <c r="AI29" s="392"/>
      <c r="AJ29" s="392"/>
      <c r="AK29" s="392"/>
      <c r="AL29" s="393"/>
      <c r="AM29" s="391">
        <v>164649</v>
      </c>
      <c r="AN29" s="392"/>
      <c r="AO29" s="392"/>
      <c r="AP29" s="392"/>
      <c r="AQ29" s="392"/>
      <c r="AR29" s="393"/>
      <c r="AS29" s="391">
        <v>2744</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381486</v>
      </c>
      <c r="BO29" s="416"/>
      <c r="BP29" s="416"/>
      <c r="BQ29" s="416"/>
      <c r="BR29" s="416"/>
      <c r="BS29" s="416"/>
      <c r="BT29" s="416"/>
      <c r="BU29" s="417"/>
      <c r="BV29" s="415">
        <v>321021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96.4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1915871</v>
      </c>
      <c r="BO30" s="419"/>
      <c r="BP30" s="419"/>
      <c r="BQ30" s="419"/>
      <c r="BR30" s="419"/>
      <c r="BS30" s="419"/>
      <c r="BT30" s="419"/>
      <c r="BU30" s="420"/>
      <c r="BV30" s="418">
        <v>1789183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小値賀町簡易水道事業</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長崎県後期高齢者医療広域連合（普通会計）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小値賀交通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国民健康保険診療所</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小値賀町渡船事業</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長崎県後期高齢者医療広域連合（事業会計）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小値賀町担い手公社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小値賀町介護保険事業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小値賀町下水道事業</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長崎県市町村総合事務組合（一般会計）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小値賀町後期高齢者医療事業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長崎県市町村総合事務組合（市町村会館管理事業特別会計）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長崎県市町村総合事務組合（市町村会館馬町別館管理事業特別会計）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長崎県市町村総合事務組合（行政不服審査会事業特別会計）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長崎県市町村総合事務組合（交通災害共済事業特別会計）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4" t="s">
        <v>521</v>
      </c>
      <c r="D34" s="1184"/>
      <c r="E34" s="1185"/>
      <c r="F34" s="32">
        <v>2.2200000000000002</v>
      </c>
      <c r="G34" s="33">
        <v>3.08</v>
      </c>
      <c r="H34" s="33">
        <v>2.98</v>
      </c>
      <c r="I34" s="33">
        <v>5.48</v>
      </c>
      <c r="J34" s="34">
        <v>5.96</v>
      </c>
      <c r="K34" s="22"/>
      <c r="L34" s="22"/>
      <c r="M34" s="22"/>
      <c r="N34" s="22"/>
      <c r="O34" s="22"/>
      <c r="P34" s="22"/>
    </row>
    <row r="35" spans="1:16" ht="39" customHeight="1" x14ac:dyDescent="0.15">
      <c r="A35" s="22"/>
      <c r="B35" s="35"/>
      <c r="C35" s="1178" t="s">
        <v>522</v>
      </c>
      <c r="D35" s="1179"/>
      <c r="E35" s="1180"/>
      <c r="F35" s="36">
        <v>0.82</v>
      </c>
      <c r="G35" s="37">
        <v>0.9</v>
      </c>
      <c r="H35" s="37">
        <v>2.4300000000000002</v>
      </c>
      <c r="I35" s="37">
        <v>1.01</v>
      </c>
      <c r="J35" s="38">
        <v>1.29</v>
      </c>
      <c r="K35" s="22"/>
      <c r="L35" s="22"/>
      <c r="M35" s="22"/>
      <c r="N35" s="22"/>
      <c r="O35" s="22"/>
      <c r="P35" s="22"/>
    </row>
    <row r="36" spans="1:16" ht="39" customHeight="1" x14ac:dyDescent="0.15">
      <c r="A36" s="22"/>
      <c r="B36" s="35"/>
      <c r="C36" s="1178" t="s">
        <v>523</v>
      </c>
      <c r="D36" s="1179"/>
      <c r="E36" s="1180"/>
      <c r="F36" s="36">
        <v>1.43</v>
      </c>
      <c r="G36" s="37">
        <v>1.18</v>
      </c>
      <c r="H36" s="37">
        <v>1.1499999999999999</v>
      </c>
      <c r="I36" s="37">
        <v>0.62</v>
      </c>
      <c r="J36" s="38">
        <v>0.93</v>
      </c>
      <c r="K36" s="22"/>
      <c r="L36" s="22"/>
      <c r="M36" s="22"/>
      <c r="N36" s="22"/>
      <c r="O36" s="22"/>
      <c r="P36" s="22"/>
    </row>
    <row r="37" spans="1:16" ht="39" customHeight="1" x14ac:dyDescent="0.15">
      <c r="A37" s="22"/>
      <c r="B37" s="35"/>
      <c r="C37" s="1178" t="s">
        <v>524</v>
      </c>
      <c r="D37" s="1179"/>
      <c r="E37" s="1180"/>
      <c r="F37" s="36">
        <v>0.17</v>
      </c>
      <c r="G37" s="37">
        <v>0.16</v>
      </c>
      <c r="H37" s="37">
        <v>0.37</v>
      </c>
      <c r="I37" s="37">
        <v>0.42</v>
      </c>
      <c r="J37" s="38">
        <v>0.63</v>
      </c>
      <c r="K37" s="22"/>
      <c r="L37" s="22"/>
      <c r="M37" s="22"/>
      <c r="N37" s="22"/>
      <c r="O37" s="22"/>
      <c r="P37" s="22"/>
    </row>
    <row r="38" spans="1:16" ht="39" customHeight="1" x14ac:dyDescent="0.15">
      <c r="A38" s="22"/>
      <c r="B38" s="35"/>
      <c r="C38" s="1178" t="s">
        <v>525</v>
      </c>
      <c r="D38" s="1179"/>
      <c r="E38" s="1180"/>
      <c r="F38" s="36">
        <v>0.16</v>
      </c>
      <c r="G38" s="37">
        <v>0.11</v>
      </c>
      <c r="H38" s="37">
        <v>0.11</v>
      </c>
      <c r="I38" s="37">
        <v>0.23</v>
      </c>
      <c r="J38" s="38">
        <v>0.33</v>
      </c>
      <c r="K38" s="22"/>
      <c r="L38" s="22"/>
      <c r="M38" s="22"/>
      <c r="N38" s="22"/>
      <c r="O38" s="22"/>
      <c r="P38" s="22"/>
    </row>
    <row r="39" spans="1:16" ht="39" customHeight="1" x14ac:dyDescent="0.15">
      <c r="A39" s="22"/>
      <c r="B39" s="35"/>
      <c r="C39" s="1178" t="s">
        <v>526</v>
      </c>
      <c r="D39" s="1179"/>
      <c r="E39" s="1180"/>
      <c r="F39" s="36">
        <v>0.15</v>
      </c>
      <c r="G39" s="37">
        <v>0.22</v>
      </c>
      <c r="H39" s="37">
        <v>0.11</v>
      </c>
      <c r="I39" s="37">
        <v>0.15</v>
      </c>
      <c r="J39" s="38">
        <v>0.3</v>
      </c>
      <c r="K39" s="22"/>
      <c r="L39" s="22"/>
      <c r="M39" s="22"/>
      <c r="N39" s="22"/>
      <c r="O39" s="22"/>
      <c r="P39" s="22"/>
    </row>
    <row r="40" spans="1:16" ht="39" customHeight="1" x14ac:dyDescent="0.15">
      <c r="A40" s="22"/>
      <c r="B40" s="35"/>
      <c r="C40" s="1178" t="s">
        <v>527</v>
      </c>
      <c r="D40" s="1179"/>
      <c r="E40" s="1180"/>
      <c r="F40" s="36">
        <v>0.78</v>
      </c>
      <c r="G40" s="37">
        <v>0.6</v>
      </c>
      <c r="H40" s="37">
        <v>0.76</v>
      </c>
      <c r="I40" s="37">
        <v>7.0000000000000007E-2</v>
      </c>
      <c r="J40" s="38">
        <v>0.11</v>
      </c>
      <c r="K40" s="22"/>
      <c r="L40" s="22"/>
      <c r="M40" s="22"/>
      <c r="N40" s="22"/>
      <c r="O40" s="22"/>
      <c r="P40" s="22"/>
    </row>
    <row r="41" spans="1:16" ht="39" customHeight="1" x14ac:dyDescent="0.15">
      <c r="A41" s="22"/>
      <c r="B41" s="35"/>
      <c r="C41" s="1178" t="s">
        <v>528</v>
      </c>
      <c r="D41" s="1179"/>
      <c r="E41" s="1180"/>
      <c r="F41" s="36">
        <v>0.01</v>
      </c>
      <c r="G41" s="37">
        <v>0</v>
      </c>
      <c r="H41" s="37">
        <v>0.01</v>
      </c>
      <c r="I41" s="37">
        <v>0.05</v>
      </c>
      <c r="J41" s="38">
        <v>0.01</v>
      </c>
      <c r="K41" s="22"/>
      <c r="L41" s="22"/>
      <c r="M41" s="22"/>
      <c r="N41" s="22"/>
      <c r="O41" s="22"/>
      <c r="P41" s="22"/>
    </row>
    <row r="42" spans="1:16" ht="39" customHeight="1" x14ac:dyDescent="0.15">
      <c r="A42" s="22"/>
      <c r="B42" s="39"/>
      <c r="C42" s="1178" t="s">
        <v>529</v>
      </c>
      <c r="D42" s="1179"/>
      <c r="E42" s="1180"/>
      <c r="F42" s="36" t="s">
        <v>475</v>
      </c>
      <c r="G42" s="37" t="s">
        <v>475</v>
      </c>
      <c r="H42" s="37" t="s">
        <v>475</v>
      </c>
      <c r="I42" s="37" t="s">
        <v>475</v>
      </c>
      <c r="J42" s="38" t="s">
        <v>475</v>
      </c>
      <c r="K42" s="22"/>
      <c r="L42" s="22"/>
      <c r="M42" s="22"/>
      <c r="N42" s="22"/>
      <c r="O42" s="22"/>
      <c r="P42" s="22"/>
    </row>
    <row r="43" spans="1:16" ht="39" customHeight="1" thickBot="1" x14ac:dyDescent="0.2">
      <c r="A43" s="22"/>
      <c r="B43" s="40"/>
      <c r="C43" s="1181" t="s">
        <v>530</v>
      </c>
      <c r="D43" s="1182"/>
      <c r="E43" s="1183"/>
      <c r="F43" s="41" t="s">
        <v>475</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342</v>
      </c>
      <c r="L45" s="60">
        <v>340</v>
      </c>
      <c r="M45" s="60">
        <v>310</v>
      </c>
      <c r="N45" s="60">
        <v>335</v>
      </c>
      <c r="O45" s="61">
        <v>340</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475</v>
      </c>
      <c r="L46" s="64" t="s">
        <v>475</v>
      </c>
      <c r="M46" s="64" t="s">
        <v>475</v>
      </c>
      <c r="N46" s="64" t="s">
        <v>475</v>
      </c>
      <c r="O46" s="65" t="s">
        <v>475</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475</v>
      </c>
      <c r="L47" s="64" t="s">
        <v>475</v>
      </c>
      <c r="M47" s="64" t="s">
        <v>475</v>
      </c>
      <c r="N47" s="64" t="s">
        <v>475</v>
      </c>
      <c r="O47" s="65" t="s">
        <v>475</v>
      </c>
      <c r="P47" s="48"/>
      <c r="Q47" s="48"/>
      <c r="R47" s="48"/>
      <c r="S47" s="48"/>
      <c r="T47" s="48"/>
      <c r="U47" s="48"/>
    </row>
    <row r="48" spans="1:21" ht="30.75" customHeight="1" x14ac:dyDescent="0.15">
      <c r="A48" s="48"/>
      <c r="B48" s="1196"/>
      <c r="C48" s="1197"/>
      <c r="D48" s="62"/>
      <c r="E48" s="1188" t="s">
        <v>14</v>
      </c>
      <c r="F48" s="1188"/>
      <c r="G48" s="1188"/>
      <c r="H48" s="1188"/>
      <c r="I48" s="1188"/>
      <c r="J48" s="1189"/>
      <c r="K48" s="63">
        <v>154</v>
      </c>
      <c r="L48" s="64">
        <v>145</v>
      </c>
      <c r="M48" s="64">
        <v>145</v>
      </c>
      <c r="N48" s="64">
        <v>128</v>
      </c>
      <c r="O48" s="65">
        <v>108</v>
      </c>
      <c r="P48" s="48"/>
      <c r="Q48" s="48"/>
      <c r="R48" s="48"/>
      <c r="S48" s="48"/>
      <c r="T48" s="48"/>
      <c r="U48" s="48"/>
    </row>
    <row r="49" spans="1:21" ht="30.75" customHeight="1" x14ac:dyDescent="0.15">
      <c r="A49" s="48"/>
      <c r="B49" s="1196"/>
      <c r="C49" s="1197"/>
      <c r="D49" s="62"/>
      <c r="E49" s="1188" t="s">
        <v>15</v>
      </c>
      <c r="F49" s="1188"/>
      <c r="G49" s="1188"/>
      <c r="H49" s="1188"/>
      <c r="I49" s="1188"/>
      <c r="J49" s="1189"/>
      <c r="K49" s="63" t="s">
        <v>475</v>
      </c>
      <c r="L49" s="64" t="s">
        <v>475</v>
      </c>
      <c r="M49" s="64" t="s">
        <v>475</v>
      </c>
      <c r="N49" s="64" t="s">
        <v>475</v>
      </c>
      <c r="O49" s="65" t="s">
        <v>475</v>
      </c>
      <c r="P49" s="48"/>
      <c r="Q49" s="48"/>
      <c r="R49" s="48"/>
      <c r="S49" s="48"/>
      <c r="T49" s="48"/>
      <c r="U49" s="48"/>
    </row>
    <row r="50" spans="1:21" ht="30.75" customHeight="1" x14ac:dyDescent="0.15">
      <c r="A50" s="48"/>
      <c r="B50" s="1196"/>
      <c r="C50" s="1197"/>
      <c r="D50" s="62"/>
      <c r="E50" s="1188" t="s">
        <v>16</v>
      </c>
      <c r="F50" s="1188"/>
      <c r="G50" s="1188"/>
      <c r="H50" s="1188"/>
      <c r="I50" s="1188"/>
      <c r="J50" s="1189"/>
      <c r="K50" s="63">
        <v>41</v>
      </c>
      <c r="L50" s="64">
        <v>33</v>
      </c>
      <c r="M50" s="64">
        <v>27</v>
      </c>
      <c r="N50" s="64">
        <v>15</v>
      </c>
      <c r="O50" s="65">
        <v>9</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475</v>
      </c>
      <c r="L51" s="64" t="s">
        <v>475</v>
      </c>
      <c r="M51" s="64" t="s">
        <v>475</v>
      </c>
      <c r="N51" s="64" t="s">
        <v>475</v>
      </c>
      <c r="O51" s="65" t="s">
        <v>475</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382</v>
      </c>
      <c r="L52" s="64">
        <v>369</v>
      </c>
      <c r="M52" s="64">
        <v>366</v>
      </c>
      <c r="N52" s="64">
        <v>377</v>
      </c>
      <c r="O52" s="65">
        <v>370</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155</v>
      </c>
      <c r="L53" s="69">
        <v>149</v>
      </c>
      <c r="M53" s="69">
        <v>116</v>
      </c>
      <c r="N53" s="69">
        <v>101</v>
      </c>
      <c r="O53" s="70">
        <v>87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9"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14" t="s">
        <v>23</v>
      </c>
      <c r="C41" s="1215"/>
      <c r="D41" s="81"/>
      <c r="E41" s="1216" t="s">
        <v>24</v>
      </c>
      <c r="F41" s="1216"/>
      <c r="G41" s="1216"/>
      <c r="H41" s="1217"/>
      <c r="I41" s="82">
        <v>3242</v>
      </c>
      <c r="J41" s="83">
        <v>3157</v>
      </c>
      <c r="K41" s="83">
        <v>3221</v>
      </c>
      <c r="L41" s="83">
        <v>3147</v>
      </c>
      <c r="M41" s="84">
        <v>3461</v>
      </c>
    </row>
    <row r="42" spans="2:13" ht="27.75" customHeight="1" x14ac:dyDescent="0.15">
      <c r="B42" s="1204"/>
      <c r="C42" s="1205"/>
      <c r="D42" s="85"/>
      <c r="E42" s="1208" t="s">
        <v>25</v>
      </c>
      <c r="F42" s="1208"/>
      <c r="G42" s="1208"/>
      <c r="H42" s="1209"/>
      <c r="I42" s="86">
        <v>90</v>
      </c>
      <c r="J42" s="87">
        <v>56</v>
      </c>
      <c r="K42" s="87">
        <v>30</v>
      </c>
      <c r="L42" s="87">
        <v>15</v>
      </c>
      <c r="M42" s="88">
        <v>5</v>
      </c>
    </row>
    <row r="43" spans="2:13" ht="27.75" customHeight="1" x14ac:dyDescent="0.15">
      <c r="B43" s="1204"/>
      <c r="C43" s="1205"/>
      <c r="D43" s="85"/>
      <c r="E43" s="1208" t="s">
        <v>26</v>
      </c>
      <c r="F43" s="1208"/>
      <c r="G43" s="1208"/>
      <c r="H43" s="1209"/>
      <c r="I43" s="86">
        <v>1682</v>
      </c>
      <c r="J43" s="87">
        <v>1472</v>
      </c>
      <c r="K43" s="87">
        <v>1382</v>
      </c>
      <c r="L43" s="87">
        <v>1274</v>
      </c>
      <c r="M43" s="88">
        <v>1157</v>
      </c>
    </row>
    <row r="44" spans="2:13" ht="27.75" customHeight="1" x14ac:dyDescent="0.15">
      <c r="B44" s="1204"/>
      <c r="C44" s="1205"/>
      <c r="D44" s="85"/>
      <c r="E44" s="1208" t="s">
        <v>27</v>
      </c>
      <c r="F44" s="1208"/>
      <c r="G44" s="1208"/>
      <c r="H44" s="1209"/>
      <c r="I44" s="86" t="s">
        <v>475</v>
      </c>
      <c r="J44" s="87" t="s">
        <v>475</v>
      </c>
      <c r="K44" s="87" t="s">
        <v>475</v>
      </c>
      <c r="L44" s="87" t="s">
        <v>475</v>
      </c>
      <c r="M44" s="88" t="s">
        <v>475</v>
      </c>
    </row>
    <row r="45" spans="2:13" ht="27.75" customHeight="1" x14ac:dyDescent="0.15">
      <c r="B45" s="1204"/>
      <c r="C45" s="1205"/>
      <c r="D45" s="85"/>
      <c r="E45" s="1208" t="s">
        <v>28</v>
      </c>
      <c r="F45" s="1208"/>
      <c r="G45" s="1208"/>
      <c r="H45" s="1209"/>
      <c r="I45" s="86">
        <v>479</v>
      </c>
      <c r="J45" s="87">
        <v>475</v>
      </c>
      <c r="K45" s="87">
        <v>369</v>
      </c>
      <c r="L45" s="87">
        <v>387</v>
      </c>
      <c r="M45" s="88">
        <v>368</v>
      </c>
    </row>
    <row r="46" spans="2:13" ht="27.75" customHeight="1" x14ac:dyDescent="0.15">
      <c r="B46" s="1204"/>
      <c r="C46" s="1205"/>
      <c r="D46" s="89"/>
      <c r="E46" s="1208" t="s">
        <v>29</v>
      </c>
      <c r="F46" s="1208"/>
      <c r="G46" s="1208"/>
      <c r="H46" s="1209"/>
      <c r="I46" s="86" t="s">
        <v>475</v>
      </c>
      <c r="J46" s="87" t="s">
        <v>475</v>
      </c>
      <c r="K46" s="87" t="s">
        <v>475</v>
      </c>
      <c r="L46" s="87" t="s">
        <v>475</v>
      </c>
      <c r="M46" s="88" t="s">
        <v>475</v>
      </c>
    </row>
    <row r="47" spans="2:13" ht="27.75" customHeight="1" x14ac:dyDescent="0.15">
      <c r="B47" s="1204"/>
      <c r="C47" s="1205"/>
      <c r="D47" s="90"/>
      <c r="E47" s="1218" t="s">
        <v>30</v>
      </c>
      <c r="F47" s="1219"/>
      <c r="G47" s="1219"/>
      <c r="H47" s="1220"/>
      <c r="I47" s="86" t="s">
        <v>475</v>
      </c>
      <c r="J47" s="87" t="s">
        <v>475</v>
      </c>
      <c r="K47" s="87" t="s">
        <v>475</v>
      </c>
      <c r="L47" s="87" t="s">
        <v>475</v>
      </c>
      <c r="M47" s="88" t="s">
        <v>475</v>
      </c>
    </row>
    <row r="48" spans="2:13" ht="27.75" customHeight="1" x14ac:dyDescent="0.15">
      <c r="B48" s="1204"/>
      <c r="C48" s="1205"/>
      <c r="D48" s="85"/>
      <c r="E48" s="1208" t="s">
        <v>31</v>
      </c>
      <c r="F48" s="1208"/>
      <c r="G48" s="1208"/>
      <c r="H48" s="1209"/>
      <c r="I48" s="86" t="s">
        <v>475</v>
      </c>
      <c r="J48" s="87" t="s">
        <v>475</v>
      </c>
      <c r="K48" s="87" t="s">
        <v>475</v>
      </c>
      <c r="L48" s="87" t="s">
        <v>475</v>
      </c>
      <c r="M48" s="88" t="s">
        <v>475</v>
      </c>
    </row>
    <row r="49" spans="2:13" ht="27.75" customHeight="1" x14ac:dyDescent="0.15">
      <c r="B49" s="1206"/>
      <c r="C49" s="1207"/>
      <c r="D49" s="85"/>
      <c r="E49" s="1208" t="s">
        <v>32</v>
      </c>
      <c r="F49" s="1208"/>
      <c r="G49" s="1208"/>
      <c r="H49" s="1209"/>
      <c r="I49" s="86" t="s">
        <v>475</v>
      </c>
      <c r="J49" s="87" t="s">
        <v>475</v>
      </c>
      <c r="K49" s="87" t="s">
        <v>475</v>
      </c>
      <c r="L49" s="87" t="s">
        <v>475</v>
      </c>
      <c r="M49" s="88" t="s">
        <v>475</v>
      </c>
    </row>
    <row r="50" spans="2:13" ht="27.75" customHeight="1" x14ac:dyDescent="0.15">
      <c r="B50" s="1202" t="s">
        <v>33</v>
      </c>
      <c r="C50" s="1203"/>
      <c r="D50" s="91"/>
      <c r="E50" s="1208" t="s">
        <v>34</v>
      </c>
      <c r="F50" s="1208"/>
      <c r="G50" s="1208"/>
      <c r="H50" s="1209"/>
      <c r="I50" s="86">
        <v>1965</v>
      </c>
      <c r="J50" s="87">
        <v>2193</v>
      </c>
      <c r="K50" s="87">
        <v>2352</v>
      </c>
      <c r="L50" s="87">
        <v>2421</v>
      </c>
      <c r="M50" s="88">
        <v>2442</v>
      </c>
    </row>
    <row r="51" spans="2:13" ht="27.75" customHeight="1" x14ac:dyDescent="0.15">
      <c r="B51" s="1204"/>
      <c r="C51" s="1205"/>
      <c r="D51" s="85"/>
      <c r="E51" s="1208" t="s">
        <v>35</v>
      </c>
      <c r="F51" s="1208"/>
      <c r="G51" s="1208"/>
      <c r="H51" s="1209"/>
      <c r="I51" s="86">
        <v>115</v>
      </c>
      <c r="J51" s="87">
        <v>72</v>
      </c>
      <c r="K51" s="87">
        <v>105</v>
      </c>
      <c r="L51" s="87">
        <v>114</v>
      </c>
      <c r="M51" s="88">
        <v>156</v>
      </c>
    </row>
    <row r="52" spans="2:13" ht="27.75" customHeight="1" x14ac:dyDescent="0.15">
      <c r="B52" s="1206"/>
      <c r="C52" s="1207"/>
      <c r="D52" s="85"/>
      <c r="E52" s="1208" t="s">
        <v>36</v>
      </c>
      <c r="F52" s="1208"/>
      <c r="G52" s="1208"/>
      <c r="H52" s="1209"/>
      <c r="I52" s="86">
        <v>3447</v>
      </c>
      <c r="J52" s="87">
        <v>3306</v>
      </c>
      <c r="K52" s="87">
        <v>3255</v>
      </c>
      <c r="L52" s="87">
        <v>3054</v>
      </c>
      <c r="M52" s="88">
        <v>3145</v>
      </c>
    </row>
    <row r="53" spans="2:13" ht="27.75" customHeight="1" thickBot="1" x14ac:dyDescent="0.2">
      <c r="B53" s="1210" t="s">
        <v>20</v>
      </c>
      <c r="C53" s="1211"/>
      <c r="D53" s="92"/>
      <c r="E53" s="1212" t="s">
        <v>37</v>
      </c>
      <c r="F53" s="1212"/>
      <c r="G53" s="1212"/>
      <c r="H53" s="1213"/>
      <c r="I53" s="93">
        <v>-34</v>
      </c>
      <c r="J53" s="94">
        <v>-411</v>
      </c>
      <c r="K53" s="94">
        <v>-710</v>
      </c>
      <c r="L53" s="94">
        <v>-766</v>
      </c>
      <c r="M53" s="95">
        <v>-750</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3" zoomScale="85" zoomScaleNormal="85" zoomScaleSheetLayoutView="55" workbookViewId="0">
      <selection activeCell="H81" sqref="H81"/>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540</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540</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541</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542</v>
      </c>
      <c r="I42" s="354"/>
      <c r="J42" s="354"/>
      <c r="K42" s="354"/>
      <c r="L42" s="246"/>
      <c r="M42" s="246"/>
      <c r="N42" s="246"/>
      <c r="O42" s="246"/>
    </row>
    <row r="43" spans="2:17" ht="13.5" x14ac:dyDescent="0.15">
      <c r="B43" s="250"/>
      <c r="C43" s="246"/>
      <c r="D43" s="246"/>
      <c r="E43" s="246"/>
      <c r="F43" s="246"/>
      <c r="G43" s="1233" t="s">
        <v>552</v>
      </c>
      <c r="H43" s="1234"/>
      <c r="I43" s="1234"/>
      <c r="J43" s="1234"/>
      <c r="K43" s="1234"/>
      <c r="L43" s="1234"/>
      <c r="M43" s="1234"/>
      <c r="N43" s="1234"/>
      <c r="O43" s="1235"/>
    </row>
    <row r="44" spans="2:17" ht="13.5" x14ac:dyDescent="0.15">
      <c r="B44" s="250"/>
      <c r="C44" s="246"/>
      <c r="D44" s="246"/>
      <c r="E44" s="246"/>
      <c r="F44" s="246"/>
      <c r="G44" s="1236"/>
      <c r="H44" s="1237"/>
      <c r="I44" s="1237"/>
      <c r="J44" s="1237"/>
      <c r="K44" s="1237"/>
      <c r="L44" s="1237"/>
      <c r="M44" s="1237"/>
      <c r="N44" s="1237"/>
      <c r="O44" s="1238"/>
    </row>
    <row r="45" spans="2:17" ht="13.5" x14ac:dyDescent="0.15">
      <c r="B45" s="250"/>
      <c r="C45" s="246"/>
      <c r="D45" s="246"/>
      <c r="E45" s="246"/>
      <c r="F45" s="246"/>
      <c r="G45" s="1236"/>
      <c r="H45" s="1237"/>
      <c r="I45" s="1237"/>
      <c r="J45" s="1237"/>
      <c r="K45" s="1237"/>
      <c r="L45" s="1237"/>
      <c r="M45" s="1237"/>
      <c r="N45" s="1237"/>
      <c r="O45" s="1238"/>
    </row>
    <row r="46" spans="2:17" ht="13.5" x14ac:dyDescent="0.15">
      <c r="B46" s="250"/>
      <c r="C46" s="246"/>
      <c r="D46" s="246"/>
      <c r="E46" s="246"/>
      <c r="F46" s="246"/>
      <c r="G46" s="1236"/>
      <c r="H46" s="1237"/>
      <c r="I46" s="1237"/>
      <c r="J46" s="1237"/>
      <c r="K46" s="1237"/>
      <c r="L46" s="1237"/>
      <c r="M46" s="1237"/>
      <c r="N46" s="1237"/>
      <c r="O46" s="1238"/>
    </row>
    <row r="47" spans="2:17" ht="13.5" x14ac:dyDescent="0.15">
      <c r="B47" s="250"/>
      <c r="C47" s="246"/>
      <c r="D47" s="246"/>
      <c r="E47" s="246"/>
      <c r="F47" s="246"/>
      <c r="G47" s="1239"/>
      <c r="H47" s="1240"/>
      <c r="I47" s="1240"/>
      <c r="J47" s="1240"/>
      <c r="K47" s="1240"/>
      <c r="L47" s="1240"/>
      <c r="M47" s="1240"/>
      <c r="N47" s="1240"/>
      <c r="O47" s="1241"/>
    </row>
    <row r="48" spans="2:17" ht="13.5" x14ac:dyDescent="0.15">
      <c r="B48" s="250"/>
      <c r="C48" s="246"/>
      <c r="D48" s="246"/>
      <c r="E48" s="246"/>
      <c r="F48" s="246"/>
      <c r="G48" s="246"/>
      <c r="H48" s="355"/>
      <c r="I48" s="355"/>
      <c r="J48" s="355"/>
    </row>
    <row r="49" spans="1:17" ht="13.5" x14ac:dyDescent="0.15">
      <c r="B49" s="250"/>
      <c r="C49" s="246"/>
      <c r="D49" s="246"/>
      <c r="E49" s="246"/>
      <c r="F49" s="246"/>
      <c r="G49" s="245" t="s">
        <v>543</v>
      </c>
    </row>
    <row r="50" spans="1:17" ht="13.5" x14ac:dyDescent="0.15">
      <c r="B50" s="250"/>
      <c r="C50" s="246"/>
      <c r="D50" s="246"/>
      <c r="E50" s="246"/>
      <c r="F50" s="246"/>
      <c r="G50" s="1242"/>
      <c r="H50" s="1243"/>
      <c r="I50" s="1243"/>
      <c r="J50" s="1244"/>
      <c r="K50" s="356" t="s">
        <v>515</v>
      </c>
      <c r="L50" s="356" t="s">
        <v>516</v>
      </c>
      <c r="M50" s="356" t="s">
        <v>517</v>
      </c>
      <c r="N50" s="356" t="s">
        <v>518</v>
      </c>
      <c r="O50" s="356" t="s">
        <v>519</v>
      </c>
    </row>
    <row r="51" spans="1:17" ht="13.5" x14ac:dyDescent="0.15">
      <c r="B51" s="250"/>
      <c r="C51" s="246"/>
      <c r="D51" s="246"/>
      <c r="E51" s="246"/>
      <c r="F51" s="246"/>
      <c r="G51" s="1245" t="s">
        <v>544</v>
      </c>
      <c r="H51" s="1246"/>
      <c r="I51" s="1251" t="s">
        <v>545</v>
      </c>
      <c r="J51" s="1251"/>
      <c r="K51" s="1255"/>
      <c r="L51" s="1255"/>
      <c r="M51" s="1255"/>
      <c r="N51" s="1221"/>
      <c r="O51" s="1255"/>
    </row>
    <row r="52" spans="1:17" ht="13.5" x14ac:dyDescent="0.15">
      <c r="B52" s="250"/>
      <c r="C52" s="246"/>
      <c r="D52" s="246"/>
      <c r="E52" s="246"/>
      <c r="F52" s="246"/>
      <c r="G52" s="1247"/>
      <c r="H52" s="1248"/>
      <c r="I52" s="1252"/>
      <c r="J52" s="1252"/>
      <c r="K52" s="1221"/>
      <c r="L52" s="1221"/>
      <c r="M52" s="1221"/>
      <c r="N52" s="1221"/>
      <c r="O52" s="1221"/>
    </row>
    <row r="53" spans="1:17" ht="13.5" x14ac:dyDescent="0.15">
      <c r="A53" s="357"/>
      <c r="B53" s="250"/>
      <c r="C53" s="246"/>
      <c r="D53" s="246"/>
      <c r="E53" s="246"/>
      <c r="F53" s="246"/>
      <c r="G53" s="1247"/>
      <c r="H53" s="1248"/>
      <c r="I53" s="1231" t="s">
        <v>551</v>
      </c>
      <c r="J53" s="1231"/>
      <c r="K53" s="1256"/>
      <c r="L53" s="1256"/>
      <c r="M53" s="1256"/>
      <c r="N53" s="1253">
        <v>62.2</v>
      </c>
      <c r="O53" s="1256"/>
    </row>
    <row r="54" spans="1:17" ht="13.5" x14ac:dyDescent="0.15">
      <c r="A54" s="357"/>
      <c r="B54" s="250"/>
      <c r="C54" s="246"/>
      <c r="D54" s="246"/>
      <c r="E54" s="246"/>
      <c r="F54" s="246"/>
      <c r="G54" s="1249"/>
      <c r="H54" s="1250"/>
      <c r="I54" s="1231"/>
      <c r="J54" s="1231"/>
      <c r="K54" s="1254"/>
      <c r="L54" s="1254"/>
      <c r="M54" s="1254"/>
      <c r="N54" s="1254"/>
      <c r="O54" s="1254"/>
    </row>
    <row r="55" spans="1:17" ht="13.5" x14ac:dyDescent="0.15">
      <c r="A55" s="357"/>
      <c r="B55" s="250"/>
      <c r="C55" s="246"/>
      <c r="D55" s="246"/>
      <c r="E55" s="246"/>
      <c r="F55" s="246"/>
      <c r="G55" s="1225" t="s">
        <v>546</v>
      </c>
      <c r="H55" s="1226"/>
      <c r="I55" s="1231" t="s">
        <v>545</v>
      </c>
      <c r="J55" s="1231"/>
      <c r="K55" s="1255"/>
      <c r="L55" s="1255"/>
      <c r="M55" s="1255"/>
      <c r="N55" s="1221">
        <v>0</v>
      </c>
      <c r="O55" s="1255"/>
    </row>
    <row r="56" spans="1:17" ht="13.5" x14ac:dyDescent="0.15">
      <c r="A56" s="357"/>
      <c r="B56" s="250"/>
      <c r="C56" s="246"/>
      <c r="D56" s="246"/>
      <c r="E56" s="246"/>
      <c r="F56" s="246"/>
      <c r="G56" s="1227"/>
      <c r="H56" s="1228"/>
      <c r="I56" s="1231"/>
      <c r="J56" s="1231"/>
      <c r="K56" s="1221"/>
      <c r="L56" s="1221"/>
      <c r="M56" s="1221"/>
      <c r="N56" s="1221"/>
      <c r="O56" s="1221"/>
    </row>
    <row r="57" spans="1:17" s="357" customFormat="1" ht="13.5" x14ac:dyDescent="0.15">
      <c r="B57" s="358"/>
      <c r="C57" s="354"/>
      <c r="D57" s="354"/>
      <c r="E57" s="354"/>
      <c r="F57" s="354"/>
      <c r="G57" s="1227"/>
      <c r="H57" s="1228"/>
      <c r="I57" s="1223" t="s">
        <v>551</v>
      </c>
      <c r="J57" s="1223"/>
      <c r="K57" s="1256"/>
      <c r="L57" s="1256"/>
      <c r="M57" s="1256"/>
      <c r="N57" s="1253">
        <v>54.2</v>
      </c>
      <c r="O57" s="1256"/>
      <c r="P57" s="359"/>
      <c r="Q57" s="358"/>
    </row>
    <row r="58" spans="1:17" s="357" customFormat="1" ht="13.5" x14ac:dyDescent="0.15">
      <c r="A58" s="245"/>
      <c r="B58" s="358"/>
      <c r="C58" s="354"/>
      <c r="D58" s="354"/>
      <c r="E58" s="354"/>
      <c r="F58" s="354"/>
      <c r="G58" s="1229"/>
      <c r="H58" s="1230"/>
      <c r="I58" s="1223"/>
      <c r="J58" s="1223"/>
      <c r="K58" s="1254"/>
      <c r="L58" s="1254"/>
      <c r="M58" s="1254"/>
      <c r="N58" s="1254"/>
      <c r="O58" s="1254"/>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547</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542</v>
      </c>
      <c r="I64" s="354"/>
      <c r="J64" s="354"/>
      <c r="K64" s="354"/>
      <c r="L64" s="246"/>
      <c r="M64" s="246"/>
      <c r="N64" s="246"/>
      <c r="O64" s="246"/>
    </row>
    <row r="65" spans="2:30" ht="13.5" x14ac:dyDescent="0.15">
      <c r="B65" s="250"/>
      <c r="C65" s="246"/>
      <c r="D65" s="246"/>
      <c r="E65" s="246"/>
      <c r="F65" s="246"/>
      <c r="G65" s="1233" t="s">
        <v>550</v>
      </c>
      <c r="H65" s="1234"/>
      <c r="I65" s="1234"/>
      <c r="J65" s="1234"/>
      <c r="K65" s="1234"/>
      <c r="L65" s="1234"/>
      <c r="M65" s="1234"/>
      <c r="N65" s="1234"/>
      <c r="O65" s="1235"/>
    </row>
    <row r="66" spans="2:30" ht="13.5" x14ac:dyDescent="0.15">
      <c r="B66" s="250"/>
      <c r="C66" s="246"/>
      <c r="D66" s="246"/>
      <c r="E66" s="246"/>
      <c r="F66" s="246"/>
      <c r="G66" s="1236"/>
      <c r="H66" s="1237"/>
      <c r="I66" s="1237"/>
      <c r="J66" s="1237"/>
      <c r="K66" s="1237"/>
      <c r="L66" s="1237"/>
      <c r="M66" s="1237"/>
      <c r="N66" s="1237"/>
      <c r="O66" s="1238"/>
    </row>
    <row r="67" spans="2:30" ht="13.5" x14ac:dyDescent="0.15">
      <c r="B67" s="250"/>
      <c r="C67" s="246"/>
      <c r="D67" s="246"/>
      <c r="E67" s="246"/>
      <c r="F67" s="246"/>
      <c r="G67" s="1236"/>
      <c r="H67" s="1237"/>
      <c r="I67" s="1237"/>
      <c r="J67" s="1237"/>
      <c r="K67" s="1237"/>
      <c r="L67" s="1237"/>
      <c r="M67" s="1237"/>
      <c r="N67" s="1237"/>
      <c r="O67" s="1238"/>
    </row>
    <row r="68" spans="2:30" ht="13.5" x14ac:dyDescent="0.15">
      <c r="B68" s="250"/>
      <c r="C68" s="246"/>
      <c r="D68" s="246"/>
      <c r="E68" s="246"/>
      <c r="F68" s="246"/>
      <c r="G68" s="1236"/>
      <c r="H68" s="1237"/>
      <c r="I68" s="1237"/>
      <c r="J68" s="1237"/>
      <c r="K68" s="1237"/>
      <c r="L68" s="1237"/>
      <c r="M68" s="1237"/>
      <c r="N68" s="1237"/>
      <c r="O68" s="1238"/>
    </row>
    <row r="69" spans="2:30" ht="13.5" x14ac:dyDescent="0.15">
      <c r="B69" s="250"/>
      <c r="C69" s="246"/>
      <c r="D69" s="246"/>
      <c r="E69" s="246"/>
      <c r="F69" s="246"/>
      <c r="G69" s="1239"/>
      <c r="H69" s="1240"/>
      <c r="I69" s="1240"/>
      <c r="J69" s="1240"/>
      <c r="K69" s="1240"/>
      <c r="L69" s="1240"/>
      <c r="M69" s="1240"/>
      <c r="N69" s="1240"/>
      <c r="O69" s="1241"/>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548</v>
      </c>
      <c r="I71" s="370"/>
      <c r="J71" s="366"/>
      <c r="K71" s="366"/>
      <c r="L71" s="367"/>
      <c r="M71" s="366"/>
      <c r="N71" s="367"/>
      <c r="O71" s="368"/>
    </row>
    <row r="72" spans="2:30" ht="13.5" x14ac:dyDescent="0.15">
      <c r="B72" s="250"/>
      <c r="C72" s="246"/>
      <c r="D72" s="246"/>
      <c r="E72" s="246"/>
      <c r="F72" s="246"/>
      <c r="G72" s="1242"/>
      <c r="H72" s="1243"/>
      <c r="I72" s="1243"/>
      <c r="J72" s="1244"/>
      <c r="K72" s="356" t="s">
        <v>515</v>
      </c>
      <c r="L72" s="356" t="s">
        <v>516</v>
      </c>
      <c r="M72" s="356" t="s">
        <v>517</v>
      </c>
      <c r="N72" s="356" t="s">
        <v>518</v>
      </c>
      <c r="O72" s="356" t="s">
        <v>519</v>
      </c>
    </row>
    <row r="73" spans="2:30" ht="13.5" x14ac:dyDescent="0.15">
      <c r="B73" s="250"/>
      <c r="C73" s="246"/>
      <c r="D73" s="246"/>
      <c r="E73" s="246"/>
      <c r="F73" s="246"/>
      <c r="G73" s="1245" t="s">
        <v>544</v>
      </c>
      <c r="H73" s="1246"/>
      <c r="I73" s="1251" t="s">
        <v>545</v>
      </c>
      <c r="J73" s="1251"/>
      <c r="K73" s="1232"/>
      <c r="L73" s="1232"/>
      <c r="M73" s="1221"/>
      <c r="N73" s="1221"/>
      <c r="O73" s="1221"/>
      <c r="S73" s="245">
        <v>9.9</v>
      </c>
    </row>
    <row r="74" spans="2:30" ht="13.5" x14ac:dyDescent="0.15">
      <c r="B74" s="250"/>
      <c r="C74" s="246"/>
      <c r="D74" s="246"/>
      <c r="E74" s="246"/>
      <c r="F74" s="246"/>
      <c r="G74" s="1247"/>
      <c r="H74" s="1248"/>
      <c r="I74" s="1252"/>
      <c r="J74" s="1252"/>
      <c r="K74" s="1232"/>
      <c r="L74" s="1232"/>
      <c r="M74" s="1221"/>
      <c r="N74" s="1221"/>
      <c r="O74" s="1221"/>
    </row>
    <row r="75" spans="2:30" ht="13.5" x14ac:dyDescent="0.15">
      <c r="B75" s="250"/>
      <c r="C75" s="246"/>
      <c r="D75" s="246"/>
      <c r="E75" s="246"/>
      <c r="F75" s="246"/>
      <c r="G75" s="1247"/>
      <c r="H75" s="1248"/>
      <c r="I75" s="1231" t="s">
        <v>549</v>
      </c>
      <c r="J75" s="1231"/>
      <c r="K75" s="1253">
        <v>11</v>
      </c>
      <c r="L75" s="1253">
        <v>11.2</v>
      </c>
      <c r="M75" s="1253">
        <v>9.6</v>
      </c>
      <c r="N75" s="1253">
        <v>8.1999999999999993</v>
      </c>
      <c r="O75" s="1253">
        <v>6.6</v>
      </c>
      <c r="U75" s="245">
        <v>81.2</v>
      </c>
      <c r="W75" s="245">
        <v>87.2</v>
      </c>
      <c r="Y75" s="245">
        <v>99.8</v>
      </c>
      <c r="AA75" s="245">
        <v>109.5</v>
      </c>
      <c r="AC75" s="245">
        <v>115.2</v>
      </c>
    </row>
    <row r="76" spans="2:30" ht="13.5" x14ac:dyDescent="0.15">
      <c r="B76" s="250"/>
      <c r="C76" s="246"/>
      <c r="D76" s="246"/>
      <c r="E76" s="246"/>
      <c r="F76" s="246"/>
      <c r="G76" s="1249"/>
      <c r="H76" s="1250"/>
      <c r="I76" s="1231"/>
      <c r="J76" s="1231"/>
      <c r="K76" s="1254"/>
      <c r="L76" s="1254"/>
      <c r="M76" s="1254"/>
      <c r="N76" s="1254"/>
      <c r="O76" s="1254"/>
    </row>
    <row r="77" spans="2:30" ht="13.5" x14ac:dyDescent="0.15">
      <c r="B77" s="250"/>
      <c r="C77" s="246"/>
      <c r="D77" s="246"/>
      <c r="E77" s="246"/>
      <c r="F77" s="246"/>
      <c r="G77" s="1225" t="s">
        <v>546</v>
      </c>
      <c r="H77" s="1226"/>
      <c r="I77" s="1231" t="s">
        <v>545</v>
      </c>
      <c r="J77" s="1231"/>
      <c r="K77" s="1232">
        <v>0</v>
      </c>
      <c r="L77" s="1232">
        <v>0</v>
      </c>
      <c r="M77" s="1221">
        <v>0</v>
      </c>
      <c r="N77" s="1221">
        <v>0</v>
      </c>
      <c r="O77" s="1221">
        <v>0</v>
      </c>
      <c r="R77" s="245">
        <v>12.3</v>
      </c>
      <c r="T77" s="245">
        <v>11.1</v>
      </c>
    </row>
    <row r="78" spans="2:30" ht="13.5" x14ac:dyDescent="0.15">
      <c r="B78" s="250"/>
      <c r="C78" s="246"/>
      <c r="D78" s="246"/>
      <c r="E78" s="246"/>
      <c r="F78" s="246"/>
      <c r="G78" s="1227"/>
      <c r="H78" s="1228"/>
      <c r="I78" s="1231"/>
      <c r="J78" s="1231"/>
      <c r="K78" s="1232"/>
      <c r="L78" s="1232"/>
      <c r="M78" s="1221"/>
      <c r="N78" s="1221"/>
      <c r="O78" s="1221"/>
    </row>
    <row r="79" spans="2:30" ht="13.5" x14ac:dyDescent="0.15">
      <c r="B79" s="250"/>
      <c r="C79" s="246"/>
      <c r="D79" s="246"/>
      <c r="E79" s="246"/>
      <c r="F79" s="246"/>
      <c r="G79" s="1227"/>
      <c r="H79" s="1228"/>
      <c r="I79" s="1222" t="s">
        <v>549</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ht="13.5" x14ac:dyDescent="0.15">
      <c r="B80" s="250"/>
      <c r="C80" s="246"/>
      <c r="D80" s="246"/>
      <c r="E80" s="246"/>
      <c r="F80" s="246"/>
      <c r="G80" s="1229"/>
      <c r="H80" s="1230"/>
      <c r="I80" s="1223"/>
      <c r="J80" s="1223"/>
      <c r="K80" s="1224"/>
      <c r="L80" s="1224"/>
      <c r="M80" s="1224"/>
      <c r="N80" s="1224"/>
      <c r="O80" s="1224"/>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I80" sqref="I8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election activeCell="I25" sqref="I2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514</v>
      </c>
      <c r="G2" s="113"/>
      <c r="H2" s="114"/>
    </row>
    <row r="3" spans="1:8" x14ac:dyDescent="0.15">
      <c r="A3" s="110" t="s">
        <v>507</v>
      </c>
      <c r="B3" s="115"/>
      <c r="C3" s="116"/>
      <c r="D3" s="117">
        <v>383200</v>
      </c>
      <c r="E3" s="118"/>
      <c r="F3" s="119">
        <v>228305</v>
      </c>
      <c r="G3" s="120"/>
      <c r="H3" s="121"/>
    </row>
    <row r="4" spans="1:8" x14ac:dyDescent="0.15">
      <c r="A4" s="122"/>
      <c r="B4" s="123"/>
      <c r="C4" s="124"/>
      <c r="D4" s="125">
        <v>173182</v>
      </c>
      <c r="E4" s="126"/>
      <c r="F4" s="127">
        <v>86611</v>
      </c>
      <c r="G4" s="128"/>
      <c r="H4" s="129"/>
    </row>
    <row r="5" spans="1:8" x14ac:dyDescent="0.15">
      <c r="A5" s="110" t="s">
        <v>509</v>
      </c>
      <c r="B5" s="115"/>
      <c r="C5" s="116"/>
      <c r="D5" s="117">
        <v>78326</v>
      </c>
      <c r="E5" s="118"/>
      <c r="F5" s="119">
        <v>316331</v>
      </c>
      <c r="G5" s="120"/>
      <c r="H5" s="121"/>
    </row>
    <row r="6" spans="1:8" x14ac:dyDescent="0.15">
      <c r="A6" s="122"/>
      <c r="B6" s="123"/>
      <c r="C6" s="124"/>
      <c r="D6" s="125">
        <v>40429</v>
      </c>
      <c r="E6" s="126"/>
      <c r="F6" s="127">
        <v>106387</v>
      </c>
      <c r="G6" s="128"/>
      <c r="H6" s="129"/>
    </row>
    <row r="7" spans="1:8" x14ac:dyDescent="0.15">
      <c r="A7" s="110" t="s">
        <v>510</v>
      </c>
      <c r="B7" s="115"/>
      <c r="C7" s="116"/>
      <c r="D7" s="117">
        <v>220447</v>
      </c>
      <c r="E7" s="118"/>
      <c r="F7" s="119">
        <v>333013</v>
      </c>
      <c r="G7" s="120"/>
      <c r="H7" s="121"/>
    </row>
    <row r="8" spans="1:8" x14ac:dyDescent="0.15">
      <c r="A8" s="122"/>
      <c r="B8" s="123"/>
      <c r="C8" s="124"/>
      <c r="D8" s="125">
        <v>78893</v>
      </c>
      <c r="E8" s="126"/>
      <c r="F8" s="127">
        <v>126732</v>
      </c>
      <c r="G8" s="128"/>
      <c r="H8" s="129"/>
    </row>
    <row r="9" spans="1:8" x14ac:dyDescent="0.15">
      <c r="A9" s="110" t="s">
        <v>511</v>
      </c>
      <c r="B9" s="115"/>
      <c r="C9" s="116"/>
      <c r="D9" s="117">
        <v>118742</v>
      </c>
      <c r="E9" s="118"/>
      <c r="F9" s="119">
        <v>280458</v>
      </c>
      <c r="G9" s="120"/>
      <c r="H9" s="121"/>
    </row>
    <row r="10" spans="1:8" x14ac:dyDescent="0.15">
      <c r="A10" s="122"/>
      <c r="B10" s="123"/>
      <c r="C10" s="124"/>
      <c r="D10" s="125">
        <v>47417</v>
      </c>
      <c r="E10" s="126"/>
      <c r="F10" s="127">
        <v>127286</v>
      </c>
      <c r="G10" s="128"/>
      <c r="H10" s="129"/>
    </row>
    <row r="11" spans="1:8" x14ac:dyDescent="0.15">
      <c r="A11" s="110" t="s">
        <v>512</v>
      </c>
      <c r="B11" s="115"/>
      <c r="C11" s="116"/>
      <c r="D11" s="117">
        <v>362597</v>
      </c>
      <c r="E11" s="118"/>
      <c r="F11" s="119">
        <v>291945</v>
      </c>
      <c r="G11" s="120"/>
      <c r="H11" s="121"/>
    </row>
    <row r="12" spans="1:8" x14ac:dyDescent="0.15">
      <c r="A12" s="122"/>
      <c r="B12" s="123"/>
      <c r="C12" s="130"/>
      <c r="D12" s="125">
        <v>228217</v>
      </c>
      <c r="E12" s="126"/>
      <c r="F12" s="127">
        <v>127651</v>
      </c>
      <c r="G12" s="128"/>
      <c r="H12" s="129"/>
    </row>
    <row r="13" spans="1:8" x14ac:dyDescent="0.15">
      <c r="A13" s="110"/>
      <c r="B13" s="115"/>
      <c r="C13" s="131"/>
      <c r="D13" s="132">
        <v>232662</v>
      </c>
      <c r="E13" s="133"/>
      <c r="F13" s="134">
        <v>290010</v>
      </c>
      <c r="G13" s="135"/>
      <c r="H13" s="121"/>
    </row>
    <row r="14" spans="1:8" x14ac:dyDescent="0.15">
      <c r="A14" s="122"/>
      <c r="B14" s="123"/>
      <c r="C14" s="124"/>
      <c r="D14" s="125">
        <v>113628</v>
      </c>
      <c r="E14" s="126"/>
      <c r="F14" s="127">
        <v>114933</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2.23</v>
      </c>
      <c r="C19" s="136">
        <f>ROUND(VALUE(SUBSTITUTE(実質収支比率等に係る経年分析!G$48,"▲","-")),2)</f>
        <v>3.09</v>
      </c>
      <c r="D19" s="136">
        <f>ROUND(VALUE(SUBSTITUTE(実質収支比率等に係る経年分析!H$48,"▲","-")),2)</f>
        <v>2.98</v>
      </c>
      <c r="E19" s="136">
        <f>ROUND(VALUE(SUBSTITUTE(実質収支比率等に係る経年分析!I$48,"▲","-")),2)</f>
        <v>5.49</v>
      </c>
      <c r="F19" s="136">
        <f>ROUND(VALUE(SUBSTITUTE(実質収支比率等に係る経年分析!J$48,"▲","-")),2)</f>
        <v>5.97</v>
      </c>
    </row>
    <row r="20" spans="1:11" x14ac:dyDescent="0.15">
      <c r="A20" s="136" t="s">
        <v>42</v>
      </c>
      <c r="B20" s="136">
        <f>ROUND(VALUE(SUBSTITUTE(実質収支比率等に係る経年分析!F$47,"▲","-")),2)</f>
        <v>10.24</v>
      </c>
      <c r="C20" s="136">
        <f>ROUND(VALUE(SUBSTITUTE(実質収支比率等に係る経年分析!G$47,"▲","-")),2)</f>
        <v>10.28</v>
      </c>
      <c r="D20" s="136">
        <f>ROUND(VALUE(SUBSTITUTE(実質収支比率等に係る経年分析!H$47,"▲","-")),2)</f>
        <v>10.43</v>
      </c>
      <c r="E20" s="136">
        <f>ROUND(VALUE(SUBSTITUTE(実質収支比率等に係る経年分析!I$47,"▲","-")),2)</f>
        <v>9.74</v>
      </c>
      <c r="F20" s="136">
        <f>ROUND(VALUE(SUBSTITUTE(実質収支比率等に係る経年分析!J$47,"▲","-")),2)</f>
        <v>9.7899999999999991</v>
      </c>
    </row>
    <row r="21" spans="1:11" x14ac:dyDescent="0.15">
      <c r="A21" s="136" t="s">
        <v>43</v>
      </c>
      <c r="B21" s="136">
        <f>IF(ISNUMBER(VALUE(SUBSTITUTE(実質収支比率等に係る経年分析!F$49,"▲","-"))),ROUND(VALUE(SUBSTITUTE(実質収支比率等に係る経年分析!F$49,"▲","-")),2),NA())</f>
        <v>1.27</v>
      </c>
      <c r="C21" s="136">
        <f>IF(ISNUMBER(VALUE(SUBSTITUTE(実質収支比率等に係る経年分析!G$49,"▲","-"))),ROUND(VALUE(SUBSTITUTE(実質収支比率等に係る経年分析!G$49,"▲","-")),2),NA())</f>
        <v>0.87</v>
      </c>
      <c r="D21" s="136">
        <f>IF(ISNUMBER(VALUE(SUBSTITUTE(実質収支比率等に係る経年分析!H$49,"▲","-"))),ROUND(VALUE(SUBSTITUTE(実質収支比率等に係る経年分析!H$49,"▲","-")),2),NA())</f>
        <v>-0.13</v>
      </c>
      <c r="E21" s="136">
        <f>IF(ISNUMBER(VALUE(SUBSTITUTE(実質収支比率等に係る経年分析!I$49,"▲","-"))),ROUND(VALUE(SUBSTITUTE(実質収支比率等に係る経年分析!I$49,"▲","-")),2),NA())</f>
        <v>2.72</v>
      </c>
      <c r="F21" s="136">
        <f>IF(ISNUMBER(VALUE(SUBSTITUTE(実質収支比率等に係る経年分析!J$49,"▲","-"))),ROUND(VALUE(SUBSTITUTE(実質収支比率等に係る経年分析!J$49,"▲","-")),2),NA())</f>
        <v>0.47</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小値賀町後期高齢者医療事業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国民健康保険事業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0.76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x14ac:dyDescent="0.15">
      <c r="A31" s="137" t="str">
        <f>IF(連結実質赤字比率に係る赤字・黒字の構成分析!C$39="",NA(),連結実質赤字比率に係る赤字・黒字の構成分析!C$39)</f>
        <v>小値賀町簡易水道事業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v>
      </c>
    </row>
    <row r="32" spans="1:11" x14ac:dyDescent="0.15">
      <c r="A32" s="137" t="str">
        <f>IF(連結実質赤字比率に係る赤字・黒字の構成分析!C$38="",NA(),連結実質赤字比率に係る赤字・黒字の構成分析!C$38)</f>
        <v>小値賀町渡船事業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0.33</v>
      </c>
    </row>
    <row r="33" spans="1:16" x14ac:dyDescent="0.15">
      <c r="A33" s="137" t="str">
        <f>IF(連結実質赤字比率に係る赤字・黒字の構成分析!C$37="",NA(),連結実質赤字比率に係る赤字・黒字の構成分析!C$37)</f>
        <v>小値賀町下水道事業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0.63</v>
      </c>
    </row>
    <row r="34" spans="1:16" x14ac:dyDescent="0.15">
      <c r="A34" s="137" t="str">
        <f>IF(連結実質赤字比率に係る赤字・黒字の構成分析!C$36="",NA(),連結実質赤字比率に係る赤字・黒字の構成分析!C$36)</f>
        <v>国民健康保険診療所</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1.43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1.1499999999999999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0.93</v>
      </c>
    </row>
    <row r="35" spans="1:16" x14ac:dyDescent="0.15">
      <c r="A35" s="137" t="str">
        <f>IF(連結実質赤字比率に係る赤字・黒字の構成分析!C$35="",NA(),連結実質赤字比率に係る赤字・黒字の構成分析!C$35)</f>
        <v>小値賀町介護保険事業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2.4300000000000002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2.2200000000000002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3.08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5.48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5.96</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382</v>
      </c>
      <c r="E42" s="138"/>
      <c r="F42" s="138"/>
      <c r="G42" s="138">
        <f>'実質公債費比率（分子）の構造'!L$52</f>
        <v>369</v>
      </c>
      <c r="H42" s="138"/>
      <c r="I42" s="138"/>
      <c r="J42" s="138">
        <f>'実質公債費比率（分子）の構造'!M$52</f>
        <v>366</v>
      </c>
      <c r="K42" s="138"/>
      <c r="L42" s="138"/>
      <c r="M42" s="138">
        <f>'実質公債費比率（分子）の構造'!N$52</f>
        <v>377</v>
      </c>
      <c r="N42" s="138"/>
      <c r="O42" s="138"/>
      <c r="P42" s="138">
        <f>'実質公債費比率（分子）の構造'!O$52</f>
        <v>370</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41</v>
      </c>
      <c r="C44" s="138"/>
      <c r="D44" s="138"/>
      <c r="E44" s="138">
        <f>'実質公債費比率（分子）の構造'!L$50</f>
        <v>33</v>
      </c>
      <c r="F44" s="138"/>
      <c r="G44" s="138"/>
      <c r="H44" s="138">
        <f>'実質公債費比率（分子）の構造'!M$50</f>
        <v>27</v>
      </c>
      <c r="I44" s="138"/>
      <c r="J44" s="138"/>
      <c r="K44" s="138">
        <f>'実質公債費比率（分子）の構造'!N$50</f>
        <v>15</v>
      </c>
      <c r="L44" s="138"/>
      <c r="M44" s="138"/>
      <c r="N44" s="138">
        <f>'実質公債費比率（分子）の構造'!O$50</f>
        <v>9</v>
      </c>
      <c r="O44" s="138"/>
      <c r="P44" s="138"/>
    </row>
    <row r="45" spans="1:16" x14ac:dyDescent="0.15">
      <c r="A45" s="138" t="s">
        <v>53</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54</v>
      </c>
      <c r="B46" s="138">
        <f>'実質公債費比率（分子）の構造'!K$48</f>
        <v>154</v>
      </c>
      <c r="C46" s="138"/>
      <c r="D46" s="138"/>
      <c r="E46" s="138">
        <f>'実質公債費比率（分子）の構造'!L$48</f>
        <v>145</v>
      </c>
      <c r="F46" s="138"/>
      <c r="G46" s="138"/>
      <c r="H46" s="138">
        <f>'実質公債費比率（分子）の構造'!M$48</f>
        <v>145</v>
      </c>
      <c r="I46" s="138"/>
      <c r="J46" s="138"/>
      <c r="K46" s="138">
        <f>'実質公債費比率（分子）の構造'!N$48</f>
        <v>128</v>
      </c>
      <c r="L46" s="138"/>
      <c r="M46" s="138"/>
      <c r="N46" s="138">
        <f>'実質公債費比率（分子）の構造'!O$48</f>
        <v>108</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12</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56</v>
      </c>
      <c r="B49" s="138">
        <f>'実質公債費比率（分子）の構造'!K$45</f>
        <v>342</v>
      </c>
      <c r="C49" s="138"/>
      <c r="D49" s="138"/>
      <c r="E49" s="138">
        <f>'実質公債費比率（分子）の構造'!L$45</f>
        <v>340</v>
      </c>
      <c r="F49" s="138"/>
      <c r="G49" s="138"/>
      <c r="H49" s="138">
        <f>'実質公債費比率（分子）の構造'!M$45</f>
        <v>310</v>
      </c>
      <c r="I49" s="138"/>
      <c r="J49" s="138"/>
      <c r="K49" s="138">
        <f>'実質公債費比率（分子）の構造'!N$45</f>
        <v>335</v>
      </c>
      <c r="L49" s="138"/>
      <c r="M49" s="138"/>
      <c r="N49" s="138">
        <f>'実質公債費比率（分子）の構造'!O$45</f>
        <v>340</v>
      </c>
      <c r="O49" s="138"/>
      <c r="P49" s="138"/>
    </row>
    <row r="50" spans="1:16" x14ac:dyDescent="0.15">
      <c r="A50" s="138" t="s">
        <v>57</v>
      </c>
      <c r="B50" s="138" t="e">
        <f>NA()</f>
        <v>#N/A</v>
      </c>
      <c r="C50" s="138">
        <f>IF(ISNUMBER('実質公債費比率（分子）の構造'!K$53),'実質公債費比率（分子）の構造'!K$53,NA())</f>
        <v>155</v>
      </c>
      <c r="D50" s="138" t="e">
        <f>NA()</f>
        <v>#N/A</v>
      </c>
      <c r="E50" s="138" t="e">
        <f>NA()</f>
        <v>#N/A</v>
      </c>
      <c r="F50" s="138">
        <f>IF(ISNUMBER('実質公債費比率（分子）の構造'!L$53),'実質公債費比率（分子）の構造'!L$53,NA())</f>
        <v>149</v>
      </c>
      <c r="G50" s="138" t="e">
        <f>NA()</f>
        <v>#N/A</v>
      </c>
      <c r="H50" s="138" t="e">
        <f>NA()</f>
        <v>#N/A</v>
      </c>
      <c r="I50" s="138">
        <f>IF(ISNUMBER('実質公債費比率（分子）の構造'!M$53),'実質公債費比率（分子）の構造'!M$53,NA())</f>
        <v>116</v>
      </c>
      <c r="J50" s="138" t="e">
        <f>NA()</f>
        <v>#N/A</v>
      </c>
      <c r="K50" s="138" t="e">
        <f>NA()</f>
        <v>#N/A</v>
      </c>
      <c r="L50" s="138">
        <f>IF(ISNUMBER('実質公債費比率（分子）の構造'!N$53),'実質公債費比率（分子）の構造'!N$53,NA())</f>
        <v>101</v>
      </c>
      <c r="M50" s="138" t="e">
        <f>NA()</f>
        <v>#N/A</v>
      </c>
      <c r="N50" s="138" t="e">
        <f>NA()</f>
        <v>#N/A</v>
      </c>
      <c r="O50" s="138">
        <f>IF(ISNUMBER('実質公債費比率（分子）の構造'!O$53),'実質公債費比率（分子）の構造'!O$53,NA())</f>
        <v>87</v>
      </c>
      <c r="P50" s="138" t="e">
        <f>NA()</f>
        <v>#N/A</v>
      </c>
    </row>
    <row r="53" spans="1:16" x14ac:dyDescent="0.15">
      <c r="A53" s="106" t="s">
        <v>58</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59</v>
      </c>
      <c r="C55" s="137"/>
      <c r="D55" s="137" t="s">
        <v>60</v>
      </c>
      <c r="E55" s="137" t="s">
        <v>59</v>
      </c>
      <c r="F55" s="137"/>
      <c r="G55" s="137" t="s">
        <v>60</v>
      </c>
      <c r="H55" s="137" t="s">
        <v>59</v>
      </c>
      <c r="I55" s="137"/>
      <c r="J55" s="137" t="s">
        <v>60</v>
      </c>
      <c r="K55" s="137" t="s">
        <v>59</v>
      </c>
      <c r="L55" s="137"/>
      <c r="M55" s="137" t="s">
        <v>60</v>
      </c>
      <c r="N55" s="137" t="s">
        <v>59</v>
      </c>
      <c r="O55" s="137"/>
      <c r="P55" s="137" t="s">
        <v>60</v>
      </c>
    </row>
    <row r="56" spans="1:16" x14ac:dyDescent="0.15">
      <c r="A56" s="137" t="s">
        <v>36</v>
      </c>
      <c r="B56" s="137"/>
      <c r="C56" s="137"/>
      <c r="D56" s="137">
        <f>'将来負担比率（分子）の構造'!I$52</f>
        <v>3447</v>
      </c>
      <c r="E56" s="137"/>
      <c r="F56" s="137"/>
      <c r="G56" s="137">
        <f>'将来負担比率（分子）の構造'!J$52</f>
        <v>3306</v>
      </c>
      <c r="H56" s="137"/>
      <c r="I56" s="137"/>
      <c r="J56" s="137">
        <f>'将来負担比率（分子）の構造'!K$52</f>
        <v>3255</v>
      </c>
      <c r="K56" s="137"/>
      <c r="L56" s="137"/>
      <c r="M56" s="137">
        <f>'将来負担比率（分子）の構造'!L$52</f>
        <v>3054</v>
      </c>
      <c r="N56" s="137"/>
      <c r="O56" s="137"/>
      <c r="P56" s="137">
        <f>'将来負担比率（分子）の構造'!M$52</f>
        <v>3145</v>
      </c>
    </row>
    <row r="57" spans="1:16" x14ac:dyDescent="0.15">
      <c r="A57" s="137" t="s">
        <v>35</v>
      </c>
      <c r="B57" s="137"/>
      <c r="C57" s="137"/>
      <c r="D57" s="137">
        <f>'将来負担比率（分子）の構造'!I$51</f>
        <v>115</v>
      </c>
      <c r="E57" s="137"/>
      <c r="F57" s="137"/>
      <c r="G57" s="137">
        <f>'将来負担比率（分子）の構造'!J$51</f>
        <v>72</v>
      </c>
      <c r="H57" s="137"/>
      <c r="I57" s="137"/>
      <c r="J57" s="137">
        <f>'将来負担比率（分子）の構造'!K$51</f>
        <v>105</v>
      </c>
      <c r="K57" s="137"/>
      <c r="L57" s="137"/>
      <c r="M57" s="137">
        <f>'将来負担比率（分子）の構造'!L$51</f>
        <v>114</v>
      </c>
      <c r="N57" s="137"/>
      <c r="O57" s="137"/>
      <c r="P57" s="137">
        <f>'将来負担比率（分子）の構造'!M$51</f>
        <v>156</v>
      </c>
    </row>
    <row r="58" spans="1:16" x14ac:dyDescent="0.15">
      <c r="A58" s="137" t="s">
        <v>34</v>
      </c>
      <c r="B58" s="137"/>
      <c r="C58" s="137"/>
      <c r="D58" s="137">
        <f>'将来負担比率（分子）の構造'!I$50</f>
        <v>1965</v>
      </c>
      <c r="E58" s="137"/>
      <c r="F58" s="137"/>
      <c r="G58" s="137">
        <f>'将来負担比率（分子）の構造'!J$50</f>
        <v>2193</v>
      </c>
      <c r="H58" s="137"/>
      <c r="I58" s="137"/>
      <c r="J58" s="137">
        <f>'将来負担比率（分子）の構造'!K$50</f>
        <v>2352</v>
      </c>
      <c r="K58" s="137"/>
      <c r="L58" s="137"/>
      <c r="M58" s="137">
        <f>'将来負担比率（分子）の構造'!L$50</f>
        <v>2421</v>
      </c>
      <c r="N58" s="137"/>
      <c r="O58" s="137"/>
      <c r="P58" s="137">
        <f>'将来負担比率（分子）の構造'!M$50</f>
        <v>2442</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479</v>
      </c>
      <c r="C62" s="137"/>
      <c r="D62" s="137"/>
      <c r="E62" s="137">
        <f>'将来負担比率（分子）の構造'!J$45</f>
        <v>475</v>
      </c>
      <c r="F62" s="137"/>
      <c r="G62" s="137"/>
      <c r="H62" s="137">
        <f>'将来負担比率（分子）の構造'!K$45</f>
        <v>369</v>
      </c>
      <c r="I62" s="137"/>
      <c r="J62" s="137"/>
      <c r="K62" s="137">
        <f>'将来負担比率（分子）の構造'!L$45</f>
        <v>387</v>
      </c>
      <c r="L62" s="137"/>
      <c r="M62" s="137"/>
      <c r="N62" s="137">
        <f>'将来負担比率（分子）の構造'!M$45</f>
        <v>368</v>
      </c>
      <c r="O62" s="137"/>
      <c r="P62" s="137"/>
    </row>
    <row r="63" spans="1:16" x14ac:dyDescent="0.15">
      <c r="A63" s="137" t="s">
        <v>27</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26</v>
      </c>
      <c r="B64" s="137">
        <f>'将来負担比率（分子）の構造'!I$43</f>
        <v>1682</v>
      </c>
      <c r="C64" s="137"/>
      <c r="D64" s="137"/>
      <c r="E64" s="137">
        <f>'将来負担比率（分子）の構造'!J$43</f>
        <v>1472</v>
      </c>
      <c r="F64" s="137"/>
      <c r="G64" s="137"/>
      <c r="H64" s="137">
        <f>'将来負担比率（分子）の構造'!K$43</f>
        <v>1382</v>
      </c>
      <c r="I64" s="137"/>
      <c r="J64" s="137"/>
      <c r="K64" s="137">
        <f>'将来負担比率（分子）の構造'!L$43</f>
        <v>1274</v>
      </c>
      <c r="L64" s="137"/>
      <c r="M64" s="137"/>
      <c r="N64" s="137">
        <f>'将来負担比率（分子）の構造'!M$43</f>
        <v>1157</v>
      </c>
      <c r="O64" s="137"/>
      <c r="P64" s="137"/>
    </row>
    <row r="65" spans="1:16" x14ac:dyDescent="0.15">
      <c r="A65" s="137" t="s">
        <v>25</v>
      </c>
      <c r="B65" s="137">
        <f>'将来負担比率（分子）の構造'!I$42</f>
        <v>90</v>
      </c>
      <c r="C65" s="137"/>
      <c r="D65" s="137"/>
      <c r="E65" s="137">
        <f>'将来負担比率（分子）の構造'!J$42</f>
        <v>56</v>
      </c>
      <c r="F65" s="137"/>
      <c r="G65" s="137"/>
      <c r="H65" s="137">
        <f>'将来負担比率（分子）の構造'!K$42</f>
        <v>30</v>
      </c>
      <c r="I65" s="137"/>
      <c r="J65" s="137"/>
      <c r="K65" s="137">
        <f>'将来負担比率（分子）の構造'!L$42</f>
        <v>15</v>
      </c>
      <c r="L65" s="137"/>
      <c r="M65" s="137"/>
      <c r="N65" s="137">
        <f>'将来負担比率（分子）の構造'!M$42</f>
        <v>5</v>
      </c>
      <c r="O65" s="137"/>
      <c r="P65" s="137"/>
    </row>
    <row r="66" spans="1:16" x14ac:dyDescent="0.15">
      <c r="A66" s="137" t="s">
        <v>24</v>
      </c>
      <c r="B66" s="137">
        <f>'将来負担比率（分子）の構造'!I$41</f>
        <v>3242</v>
      </c>
      <c r="C66" s="137"/>
      <c r="D66" s="137"/>
      <c r="E66" s="137">
        <f>'将来負担比率（分子）の構造'!J$41</f>
        <v>3157</v>
      </c>
      <c r="F66" s="137"/>
      <c r="G66" s="137"/>
      <c r="H66" s="137">
        <f>'将来負担比率（分子）の構造'!K$41</f>
        <v>3221</v>
      </c>
      <c r="I66" s="137"/>
      <c r="J66" s="137"/>
      <c r="K66" s="137">
        <f>'将来負担比率（分子）の構造'!L$41</f>
        <v>3147</v>
      </c>
      <c r="L66" s="137"/>
      <c r="M66" s="137"/>
      <c r="N66" s="137">
        <f>'将来負担比率（分子）の構造'!M$41</f>
        <v>3461</v>
      </c>
      <c r="O66" s="137"/>
      <c r="P66" s="137"/>
    </row>
    <row r="67" spans="1:16" x14ac:dyDescent="0.15">
      <c r="A67" s="137" t="s">
        <v>61</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85" zoomScaleNormal="85" workbookViewId="0">
      <selection activeCell="AF37" sqref="AF37"/>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206</v>
      </c>
      <c r="C5" s="708"/>
      <c r="D5" s="708"/>
      <c r="E5" s="708"/>
      <c r="F5" s="708"/>
      <c r="G5" s="708"/>
      <c r="H5" s="708"/>
      <c r="I5" s="708"/>
      <c r="J5" s="708"/>
      <c r="K5" s="708"/>
      <c r="L5" s="708"/>
      <c r="M5" s="708"/>
      <c r="N5" s="708"/>
      <c r="O5" s="708"/>
      <c r="P5" s="708"/>
      <c r="Q5" s="709"/>
      <c r="R5" s="670">
        <v>159794</v>
      </c>
      <c r="S5" s="671"/>
      <c r="T5" s="671"/>
      <c r="U5" s="671"/>
      <c r="V5" s="671"/>
      <c r="W5" s="671"/>
      <c r="X5" s="671"/>
      <c r="Y5" s="718"/>
      <c r="Z5" s="731">
        <v>4.5</v>
      </c>
      <c r="AA5" s="731"/>
      <c r="AB5" s="731"/>
      <c r="AC5" s="731"/>
      <c r="AD5" s="732">
        <v>159794</v>
      </c>
      <c r="AE5" s="732"/>
      <c r="AF5" s="732"/>
      <c r="AG5" s="732"/>
      <c r="AH5" s="732"/>
      <c r="AI5" s="732"/>
      <c r="AJ5" s="732"/>
      <c r="AK5" s="732"/>
      <c r="AL5" s="719">
        <v>8.6</v>
      </c>
      <c r="AM5" s="688"/>
      <c r="AN5" s="688"/>
      <c r="AO5" s="720"/>
      <c r="AP5" s="707" t="s">
        <v>207</v>
      </c>
      <c r="AQ5" s="708"/>
      <c r="AR5" s="708"/>
      <c r="AS5" s="708"/>
      <c r="AT5" s="708"/>
      <c r="AU5" s="708"/>
      <c r="AV5" s="708"/>
      <c r="AW5" s="708"/>
      <c r="AX5" s="708"/>
      <c r="AY5" s="708"/>
      <c r="AZ5" s="708"/>
      <c r="BA5" s="708"/>
      <c r="BB5" s="708"/>
      <c r="BC5" s="708"/>
      <c r="BD5" s="708"/>
      <c r="BE5" s="708"/>
      <c r="BF5" s="709"/>
      <c r="BG5" s="620">
        <v>159794</v>
      </c>
      <c r="BH5" s="621"/>
      <c r="BI5" s="621"/>
      <c r="BJ5" s="621"/>
      <c r="BK5" s="621"/>
      <c r="BL5" s="621"/>
      <c r="BM5" s="621"/>
      <c r="BN5" s="622"/>
      <c r="BO5" s="673">
        <v>100</v>
      </c>
      <c r="BP5" s="673"/>
      <c r="BQ5" s="673"/>
      <c r="BR5" s="673"/>
      <c r="BS5" s="674" t="s">
        <v>208</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200</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22205</v>
      </c>
      <c r="S6" s="621"/>
      <c r="T6" s="621"/>
      <c r="U6" s="621"/>
      <c r="V6" s="621"/>
      <c r="W6" s="621"/>
      <c r="X6" s="621"/>
      <c r="Y6" s="622"/>
      <c r="Z6" s="673">
        <v>0.6</v>
      </c>
      <c r="AA6" s="673"/>
      <c r="AB6" s="673"/>
      <c r="AC6" s="673"/>
      <c r="AD6" s="674">
        <v>22205</v>
      </c>
      <c r="AE6" s="674"/>
      <c r="AF6" s="674"/>
      <c r="AG6" s="674"/>
      <c r="AH6" s="674"/>
      <c r="AI6" s="674"/>
      <c r="AJ6" s="674"/>
      <c r="AK6" s="674"/>
      <c r="AL6" s="643">
        <v>1.2</v>
      </c>
      <c r="AM6" s="675"/>
      <c r="AN6" s="675"/>
      <c r="AO6" s="676"/>
      <c r="AP6" s="617" t="s">
        <v>213</v>
      </c>
      <c r="AQ6" s="618"/>
      <c r="AR6" s="618"/>
      <c r="AS6" s="618"/>
      <c r="AT6" s="618"/>
      <c r="AU6" s="618"/>
      <c r="AV6" s="618"/>
      <c r="AW6" s="618"/>
      <c r="AX6" s="618"/>
      <c r="AY6" s="618"/>
      <c r="AZ6" s="618"/>
      <c r="BA6" s="618"/>
      <c r="BB6" s="618"/>
      <c r="BC6" s="618"/>
      <c r="BD6" s="618"/>
      <c r="BE6" s="618"/>
      <c r="BF6" s="619"/>
      <c r="BG6" s="620">
        <v>159794</v>
      </c>
      <c r="BH6" s="621"/>
      <c r="BI6" s="621"/>
      <c r="BJ6" s="621"/>
      <c r="BK6" s="621"/>
      <c r="BL6" s="621"/>
      <c r="BM6" s="621"/>
      <c r="BN6" s="622"/>
      <c r="BO6" s="673">
        <v>100</v>
      </c>
      <c r="BP6" s="673"/>
      <c r="BQ6" s="673"/>
      <c r="BR6" s="673"/>
      <c r="BS6" s="674" t="s">
        <v>208</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47910</v>
      </c>
      <c r="CS6" s="621"/>
      <c r="CT6" s="621"/>
      <c r="CU6" s="621"/>
      <c r="CV6" s="621"/>
      <c r="CW6" s="621"/>
      <c r="CX6" s="621"/>
      <c r="CY6" s="622"/>
      <c r="CZ6" s="673">
        <v>1.4</v>
      </c>
      <c r="DA6" s="673"/>
      <c r="DB6" s="673"/>
      <c r="DC6" s="673"/>
      <c r="DD6" s="626" t="s">
        <v>208</v>
      </c>
      <c r="DE6" s="621"/>
      <c r="DF6" s="621"/>
      <c r="DG6" s="621"/>
      <c r="DH6" s="621"/>
      <c r="DI6" s="621"/>
      <c r="DJ6" s="621"/>
      <c r="DK6" s="621"/>
      <c r="DL6" s="621"/>
      <c r="DM6" s="621"/>
      <c r="DN6" s="621"/>
      <c r="DO6" s="621"/>
      <c r="DP6" s="622"/>
      <c r="DQ6" s="626">
        <v>47910</v>
      </c>
      <c r="DR6" s="621"/>
      <c r="DS6" s="621"/>
      <c r="DT6" s="621"/>
      <c r="DU6" s="621"/>
      <c r="DV6" s="621"/>
      <c r="DW6" s="621"/>
      <c r="DX6" s="621"/>
      <c r="DY6" s="621"/>
      <c r="DZ6" s="621"/>
      <c r="EA6" s="621"/>
      <c r="EB6" s="621"/>
      <c r="EC6" s="656"/>
    </row>
    <row r="7" spans="2:143" ht="11.25" customHeight="1" x14ac:dyDescent="0.15">
      <c r="B7" s="617" t="s">
        <v>215</v>
      </c>
      <c r="C7" s="618"/>
      <c r="D7" s="618"/>
      <c r="E7" s="618"/>
      <c r="F7" s="618"/>
      <c r="G7" s="618"/>
      <c r="H7" s="618"/>
      <c r="I7" s="618"/>
      <c r="J7" s="618"/>
      <c r="K7" s="618"/>
      <c r="L7" s="618"/>
      <c r="M7" s="618"/>
      <c r="N7" s="618"/>
      <c r="O7" s="618"/>
      <c r="P7" s="618"/>
      <c r="Q7" s="619"/>
      <c r="R7" s="620">
        <v>155</v>
      </c>
      <c r="S7" s="621"/>
      <c r="T7" s="621"/>
      <c r="U7" s="621"/>
      <c r="V7" s="621"/>
      <c r="W7" s="621"/>
      <c r="X7" s="621"/>
      <c r="Y7" s="622"/>
      <c r="Z7" s="673">
        <v>0</v>
      </c>
      <c r="AA7" s="673"/>
      <c r="AB7" s="673"/>
      <c r="AC7" s="673"/>
      <c r="AD7" s="674">
        <v>155</v>
      </c>
      <c r="AE7" s="674"/>
      <c r="AF7" s="674"/>
      <c r="AG7" s="674"/>
      <c r="AH7" s="674"/>
      <c r="AI7" s="674"/>
      <c r="AJ7" s="674"/>
      <c r="AK7" s="674"/>
      <c r="AL7" s="643">
        <v>0</v>
      </c>
      <c r="AM7" s="675"/>
      <c r="AN7" s="675"/>
      <c r="AO7" s="676"/>
      <c r="AP7" s="617" t="s">
        <v>216</v>
      </c>
      <c r="AQ7" s="618"/>
      <c r="AR7" s="618"/>
      <c r="AS7" s="618"/>
      <c r="AT7" s="618"/>
      <c r="AU7" s="618"/>
      <c r="AV7" s="618"/>
      <c r="AW7" s="618"/>
      <c r="AX7" s="618"/>
      <c r="AY7" s="618"/>
      <c r="AZ7" s="618"/>
      <c r="BA7" s="618"/>
      <c r="BB7" s="618"/>
      <c r="BC7" s="618"/>
      <c r="BD7" s="618"/>
      <c r="BE7" s="618"/>
      <c r="BF7" s="619"/>
      <c r="BG7" s="620">
        <v>60998</v>
      </c>
      <c r="BH7" s="621"/>
      <c r="BI7" s="621"/>
      <c r="BJ7" s="621"/>
      <c r="BK7" s="621"/>
      <c r="BL7" s="621"/>
      <c r="BM7" s="621"/>
      <c r="BN7" s="622"/>
      <c r="BO7" s="673">
        <v>38.200000000000003</v>
      </c>
      <c r="BP7" s="673"/>
      <c r="BQ7" s="673"/>
      <c r="BR7" s="673"/>
      <c r="BS7" s="674" t="s">
        <v>208</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488566</v>
      </c>
      <c r="CS7" s="621"/>
      <c r="CT7" s="621"/>
      <c r="CU7" s="621"/>
      <c r="CV7" s="621"/>
      <c r="CW7" s="621"/>
      <c r="CX7" s="621"/>
      <c r="CY7" s="622"/>
      <c r="CZ7" s="673">
        <v>14.1</v>
      </c>
      <c r="DA7" s="673"/>
      <c r="DB7" s="673"/>
      <c r="DC7" s="673"/>
      <c r="DD7" s="626">
        <v>38013</v>
      </c>
      <c r="DE7" s="621"/>
      <c r="DF7" s="621"/>
      <c r="DG7" s="621"/>
      <c r="DH7" s="621"/>
      <c r="DI7" s="621"/>
      <c r="DJ7" s="621"/>
      <c r="DK7" s="621"/>
      <c r="DL7" s="621"/>
      <c r="DM7" s="621"/>
      <c r="DN7" s="621"/>
      <c r="DO7" s="621"/>
      <c r="DP7" s="622"/>
      <c r="DQ7" s="626">
        <v>414621</v>
      </c>
      <c r="DR7" s="621"/>
      <c r="DS7" s="621"/>
      <c r="DT7" s="621"/>
      <c r="DU7" s="621"/>
      <c r="DV7" s="621"/>
      <c r="DW7" s="621"/>
      <c r="DX7" s="621"/>
      <c r="DY7" s="621"/>
      <c r="DZ7" s="621"/>
      <c r="EA7" s="621"/>
      <c r="EB7" s="621"/>
      <c r="EC7" s="656"/>
    </row>
    <row r="8" spans="2:143" ht="11.25" customHeight="1" x14ac:dyDescent="0.15">
      <c r="B8" s="617" t="s">
        <v>218</v>
      </c>
      <c r="C8" s="618"/>
      <c r="D8" s="618"/>
      <c r="E8" s="618"/>
      <c r="F8" s="618"/>
      <c r="G8" s="618"/>
      <c r="H8" s="618"/>
      <c r="I8" s="618"/>
      <c r="J8" s="618"/>
      <c r="K8" s="618"/>
      <c r="L8" s="618"/>
      <c r="M8" s="618"/>
      <c r="N8" s="618"/>
      <c r="O8" s="618"/>
      <c r="P8" s="618"/>
      <c r="Q8" s="619"/>
      <c r="R8" s="620">
        <v>312</v>
      </c>
      <c r="S8" s="621"/>
      <c r="T8" s="621"/>
      <c r="U8" s="621"/>
      <c r="V8" s="621"/>
      <c r="W8" s="621"/>
      <c r="X8" s="621"/>
      <c r="Y8" s="622"/>
      <c r="Z8" s="673">
        <v>0</v>
      </c>
      <c r="AA8" s="673"/>
      <c r="AB8" s="673"/>
      <c r="AC8" s="673"/>
      <c r="AD8" s="674">
        <v>312</v>
      </c>
      <c r="AE8" s="674"/>
      <c r="AF8" s="674"/>
      <c r="AG8" s="674"/>
      <c r="AH8" s="674"/>
      <c r="AI8" s="674"/>
      <c r="AJ8" s="674"/>
      <c r="AK8" s="674"/>
      <c r="AL8" s="643">
        <v>0</v>
      </c>
      <c r="AM8" s="675"/>
      <c r="AN8" s="675"/>
      <c r="AO8" s="676"/>
      <c r="AP8" s="617" t="s">
        <v>219</v>
      </c>
      <c r="AQ8" s="618"/>
      <c r="AR8" s="618"/>
      <c r="AS8" s="618"/>
      <c r="AT8" s="618"/>
      <c r="AU8" s="618"/>
      <c r="AV8" s="618"/>
      <c r="AW8" s="618"/>
      <c r="AX8" s="618"/>
      <c r="AY8" s="618"/>
      <c r="AZ8" s="618"/>
      <c r="BA8" s="618"/>
      <c r="BB8" s="618"/>
      <c r="BC8" s="618"/>
      <c r="BD8" s="618"/>
      <c r="BE8" s="618"/>
      <c r="BF8" s="619"/>
      <c r="BG8" s="620">
        <v>3405</v>
      </c>
      <c r="BH8" s="621"/>
      <c r="BI8" s="621"/>
      <c r="BJ8" s="621"/>
      <c r="BK8" s="621"/>
      <c r="BL8" s="621"/>
      <c r="BM8" s="621"/>
      <c r="BN8" s="622"/>
      <c r="BO8" s="673">
        <v>2.1</v>
      </c>
      <c r="BP8" s="673"/>
      <c r="BQ8" s="673"/>
      <c r="BR8" s="673"/>
      <c r="BS8" s="626" t="s">
        <v>110</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831165</v>
      </c>
      <c r="CS8" s="621"/>
      <c r="CT8" s="621"/>
      <c r="CU8" s="621"/>
      <c r="CV8" s="621"/>
      <c r="CW8" s="621"/>
      <c r="CX8" s="621"/>
      <c r="CY8" s="622"/>
      <c r="CZ8" s="673">
        <v>24</v>
      </c>
      <c r="DA8" s="673"/>
      <c r="DB8" s="673"/>
      <c r="DC8" s="673"/>
      <c r="DD8" s="626">
        <v>261492</v>
      </c>
      <c r="DE8" s="621"/>
      <c r="DF8" s="621"/>
      <c r="DG8" s="621"/>
      <c r="DH8" s="621"/>
      <c r="DI8" s="621"/>
      <c r="DJ8" s="621"/>
      <c r="DK8" s="621"/>
      <c r="DL8" s="621"/>
      <c r="DM8" s="621"/>
      <c r="DN8" s="621"/>
      <c r="DO8" s="621"/>
      <c r="DP8" s="622"/>
      <c r="DQ8" s="626">
        <v>336608</v>
      </c>
      <c r="DR8" s="621"/>
      <c r="DS8" s="621"/>
      <c r="DT8" s="621"/>
      <c r="DU8" s="621"/>
      <c r="DV8" s="621"/>
      <c r="DW8" s="621"/>
      <c r="DX8" s="621"/>
      <c r="DY8" s="621"/>
      <c r="DZ8" s="621"/>
      <c r="EA8" s="621"/>
      <c r="EB8" s="621"/>
      <c r="EC8" s="656"/>
    </row>
    <row r="9" spans="2:143" ht="11.25" customHeight="1" x14ac:dyDescent="0.15">
      <c r="B9" s="617" t="s">
        <v>221</v>
      </c>
      <c r="C9" s="618"/>
      <c r="D9" s="618"/>
      <c r="E9" s="618"/>
      <c r="F9" s="618"/>
      <c r="G9" s="618"/>
      <c r="H9" s="618"/>
      <c r="I9" s="618"/>
      <c r="J9" s="618"/>
      <c r="K9" s="618"/>
      <c r="L9" s="618"/>
      <c r="M9" s="618"/>
      <c r="N9" s="618"/>
      <c r="O9" s="618"/>
      <c r="P9" s="618"/>
      <c r="Q9" s="619"/>
      <c r="R9" s="620">
        <v>182</v>
      </c>
      <c r="S9" s="621"/>
      <c r="T9" s="621"/>
      <c r="U9" s="621"/>
      <c r="V9" s="621"/>
      <c r="W9" s="621"/>
      <c r="X9" s="621"/>
      <c r="Y9" s="622"/>
      <c r="Z9" s="673">
        <v>0</v>
      </c>
      <c r="AA9" s="673"/>
      <c r="AB9" s="673"/>
      <c r="AC9" s="673"/>
      <c r="AD9" s="674">
        <v>182</v>
      </c>
      <c r="AE9" s="674"/>
      <c r="AF9" s="674"/>
      <c r="AG9" s="674"/>
      <c r="AH9" s="674"/>
      <c r="AI9" s="674"/>
      <c r="AJ9" s="674"/>
      <c r="AK9" s="674"/>
      <c r="AL9" s="643">
        <v>0</v>
      </c>
      <c r="AM9" s="675"/>
      <c r="AN9" s="675"/>
      <c r="AO9" s="676"/>
      <c r="AP9" s="617" t="s">
        <v>222</v>
      </c>
      <c r="AQ9" s="618"/>
      <c r="AR9" s="618"/>
      <c r="AS9" s="618"/>
      <c r="AT9" s="618"/>
      <c r="AU9" s="618"/>
      <c r="AV9" s="618"/>
      <c r="AW9" s="618"/>
      <c r="AX9" s="618"/>
      <c r="AY9" s="618"/>
      <c r="AZ9" s="618"/>
      <c r="BA9" s="618"/>
      <c r="BB9" s="618"/>
      <c r="BC9" s="618"/>
      <c r="BD9" s="618"/>
      <c r="BE9" s="618"/>
      <c r="BF9" s="619"/>
      <c r="BG9" s="620">
        <v>53631</v>
      </c>
      <c r="BH9" s="621"/>
      <c r="BI9" s="621"/>
      <c r="BJ9" s="621"/>
      <c r="BK9" s="621"/>
      <c r="BL9" s="621"/>
      <c r="BM9" s="621"/>
      <c r="BN9" s="622"/>
      <c r="BO9" s="673">
        <v>33.6</v>
      </c>
      <c r="BP9" s="673"/>
      <c r="BQ9" s="673"/>
      <c r="BR9" s="673"/>
      <c r="BS9" s="626" t="s">
        <v>110</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339272</v>
      </c>
      <c r="CS9" s="621"/>
      <c r="CT9" s="621"/>
      <c r="CU9" s="621"/>
      <c r="CV9" s="621"/>
      <c r="CW9" s="621"/>
      <c r="CX9" s="621"/>
      <c r="CY9" s="622"/>
      <c r="CZ9" s="673">
        <v>9.8000000000000007</v>
      </c>
      <c r="DA9" s="673"/>
      <c r="DB9" s="673"/>
      <c r="DC9" s="673"/>
      <c r="DD9" s="626">
        <v>49488</v>
      </c>
      <c r="DE9" s="621"/>
      <c r="DF9" s="621"/>
      <c r="DG9" s="621"/>
      <c r="DH9" s="621"/>
      <c r="DI9" s="621"/>
      <c r="DJ9" s="621"/>
      <c r="DK9" s="621"/>
      <c r="DL9" s="621"/>
      <c r="DM9" s="621"/>
      <c r="DN9" s="621"/>
      <c r="DO9" s="621"/>
      <c r="DP9" s="622"/>
      <c r="DQ9" s="626">
        <v>312584</v>
      </c>
      <c r="DR9" s="621"/>
      <c r="DS9" s="621"/>
      <c r="DT9" s="621"/>
      <c r="DU9" s="621"/>
      <c r="DV9" s="621"/>
      <c r="DW9" s="621"/>
      <c r="DX9" s="621"/>
      <c r="DY9" s="621"/>
      <c r="DZ9" s="621"/>
      <c r="EA9" s="621"/>
      <c r="EB9" s="621"/>
      <c r="EC9" s="656"/>
    </row>
    <row r="10" spans="2:143" ht="11.25" customHeight="1" x14ac:dyDescent="0.15">
      <c r="B10" s="617" t="s">
        <v>224</v>
      </c>
      <c r="C10" s="618"/>
      <c r="D10" s="618"/>
      <c r="E10" s="618"/>
      <c r="F10" s="618"/>
      <c r="G10" s="618"/>
      <c r="H10" s="618"/>
      <c r="I10" s="618"/>
      <c r="J10" s="618"/>
      <c r="K10" s="618"/>
      <c r="L10" s="618"/>
      <c r="M10" s="618"/>
      <c r="N10" s="618"/>
      <c r="O10" s="618"/>
      <c r="P10" s="618"/>
      <c r="Q10" s="619"/>
      <c r="R10" s="620">
        <v>41728</v>
      </c>
      <c r="S10" s="621"/>
      <c r="T10" s="621"/>
      <c r="U10" s="621"/>
      <c r="V10" s="621"/>
      <c r="W10" s="621"/>
      <c r="X10" s="621"/>
      <c r="Y10" s="622"/>
      <c r="Z10" s="673">
        <v>1.2</v>
      </c>
      <c r="AA10" s="673"/>
      <c r="AB10" s="673"/>
      <c r="AC10" s="673"/>
      <c r="AD10" s="674">
        <v>41728</v>
      </c>
      <c r="AE10" s="674"/>
      <c r="AF10" s="674"/>
      <c r="AG10" s="674"/>
      <c r="AH10" s="674"/>
      <c r="AI10" s="674"/>
      <c r="AJ10" s="674"/>
      <c r="AK10" s="674"/>
      <c r="AL10" s="643">
        <v>2.2000000000000002</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3619</v>
      </c>
      <c r="BH10" s="621"/>
      <c r="BI10" s="621"/>
      <c r="BJ10" s="621"/>
      <c r="BK10" s="621"/>
      <c r="BL10" s="621"/>
      <c r="BM10" s="621"/>
      <c r="BN10" s="622"/>
      <c r="BO10" s="673">
        <v>2.2999999999999998</v>
      </c>
      <c r="BP10" s="673"/>
      <c r="BQ10" s="673"/>
      <c r="BR10" s="673"/>
      <c r="BS10" s="626" t="s">
        <v>110</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t="s">
        <v>110</v>
      </c>
      <c r="CS10" s="621"/>
      <c r="CT10" s="621"/>
      <c r="CU10" s="621"/>
      <c r="CV10" s="621"/>
      <c r="CW10" s="621"/>
      <c r="CX10" s="621"/>
      <c r="CY10" s="622"/>
      <c r="CZ10" s="673" t="s">
        <v>110</v>
      </c>
      <c r="DA10" s="673"/>
      <c r="DB10" s="673"/>
      <c r="DC10" s="673"/>
      <c r="DD10" s="626" t="s">
        <v>110</v>
      </c>
      <c r="DE10" s="621"/>
      <c r="DF10" s="621"/>
      <c r="DG10" s="621"/>
      <c r="DH10" s="621"/>
      <c r="DI10" s="621"/>
      <c r="DJ10" s="621"/>
      <c r="DK10" s="621"/>
      <c r="DL10" s="621"/>
      <c r="DM10" s="621"/>
      <c r="DN10" s="621"/>
      <c r="DO10" s="621"/>
      <c r="DP10" s="622"/>
      <c r="DQ10" s="626" t="s">
        <v>110</v>
      </c>
      <c r="DR10" s="621"/>
      <c r="DS10" s="621"/>
      <c r="DT10" s="621"/>
      <c r="DU10" s="621"/>
      <c r="DV10" s="621"/>
      <c r="DW10" s="621"/>
      <c r="DX10" s="621"/>
      <c r="DY10" s="621"/>
      <c r="DZ10" s="621"/>
      <c r="EA10" s="621"/>
      <c r="EB10" s="621"/>
      <c r="EC10" s="656"/>
    </row>
    <row r="11" spans="2:143" ht="11.25" customHeight="1" x14ac:dyDescent="0.15">
      <c r="B11" s="617" t="s">
        <v>227</v>
      </c>
      <c r="C11" s="618"/>
      <c r="D11" s="618"/>
      <c r="E11" s="618"/>
      <c r="F11" s="618"/>
      <c r="G11" s="618"/>
      <c r="H11" s="618"/>
      <c r="I11" s="618"/>
      <c r="J11" s="618"/>
      <c r="K11" s="618"/>
      <c r="L11" s="618"/>
      <c r="M11" s="618"/>
      <c r="N11" s="618"/>
      <c r="O11" s="618"/>
      <c r="P11" s="618"/>
      <c r="Q11" s="619"/>
      <c r="R11" s="620" t="s">
        <v>110</v>
      </c>
      <c r="S11" s="621"/>
      <c r="T11" s="621"/>
      <c r="U11" s="621"/>
      <c r="V11" s="621"/>
      <c r="W11" s="621"/>
      <c r="X11" s="621"/>
      <c r="Y11" s="622"/>
      <c r="Z11" s="673" t="s">
        <v>110</v>
      </c>
      <c r="AA11" s="673"/>
      <c r="AB11" s="673"/>
      <c r="AC11" s="673"/>
      <c r="AD11" s="674" t="s">
        <v>110</v>
      </c>
      <c r="AE11" s="674"/>
      <c r="AF11" s="674"/>
      <c r="AG11" s="674"/>
      <c r="AH11" s="674"/>
      <c r="AI11" s="674"/>
      <c r="AJ11" s="674"/>
      <c r="AK11" s="674"/>
      <c r="AL11" s="643" t="s">
        <v>110</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343</v>
      </c>
      <c r="BH11" s="621"/>
      <c r="BI11" s="621"/>
      <c r="BJ11" s="621"/>
      <c r="BK11" s="621"/>
      <c r="BL11" s="621"/>
      <c r="BM11" s="621"/>
      <c r="BN11" s="622"/>
      <c r="BO11" s="673">
        <v>0.2</v>
      </c>
      <c r="BP11" s="673"/>
      <c r="BQ11" s="673"/>
      <c r="BR11" s="673"/>
      <c r="BS11" s="626" t="s">
        <v>110</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593631</v>
      </c>
      <c r="CS11" s="621"/>
      <c r="CT11" s="621"/>
      <c r="CU11" s="621"/>
      <c r="CV11" s="621"/>
      <c r="CW11" s="621"/>
      <c r="CX11" s="621"/>
      <c r="CY11" s="622"/>
      <c r="CZ11" s="673">
        <v>17.2</v>
      </c>
      <c r="DA11" s="673"/>
      <c r="DB11" s="673"/>
      <c r="DC11" s="673"/>
      <c r="DD11" s="626">
        <v>213980</v>
      </c>
      <c r="DE11" s="621"/>
      <c r="DF11" s="621"/>
      <c r="DG11" s="621"/>
      <c r="DH11" s="621"/>
      <c r="DI11" s="621"/>
      <c r="DJ11" s="621"/>
      <c r="DK11" s="621"/>
      <c r="DL11" s="621"/>
      <c r="DM11" s="621"/>
      <c r="DN11" s="621"/>
      <c r="DO11" s="621"/>
      <c r="DP11" s="622"/>
      <c r="DQ11" s="626">
        <v>298103</v>
      </c>
      <c r="DR11" s="621"/>
      <c r="DS11" s="621"/>
      <c r="DT11" s="621"/>
      <c r="DU11" s="621"/>
      <c r="DV11" s="621"/>
      <c r="DW11" s="621"/>
      <c r="DX11" s="621"/>
      <c r="DY11" s="621"/>
      <c r="DZ11" s="621"/>
      <c r="EA11" s="621"/>
      <c r="EB11" s="621"/>
      <c r="EC11" s="656"/>
    </row>
    <row r="12" spans="2:143" ht="11.25" customHeight="1" x14ac:dyDescent="0.15">
      <c r="B12" s="617" t="s">
        <v>230</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70362</v>
      </c>
      <c r="BH12" s="621"/>
      <c r="BI12" s="621"/>
      <c r="BJ12" s="621"/>
      <c r="BK12" s="621"/>
      <c r="BL12" s="621"/>
      <c r="BM12" s="621"/>
      <c r="BN12" s="622"/>
      <c r="BO12" s="673">
        <v>44</v>
      </c>
      <c r="BP12" s="673"/>
      <c r="BQ12" s="673"/>
      <c r="BR12" s="673"/>
      <c r="BS12" s="626" t="s">
        <v>110</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142187</v>
      </c>
      <c r="CS12" s="621"/>
      <c r="CT12" s="621"/>
      <c r="CU12" s="621"/>
      <c r="CV12" s="621"/>
      <c r="CW12" s="621"/>
      <c r="CX12" s="621"/>
      <c r="CY12" s="622"/>
      <c r="CZ12" s="673">
        <v>4.0999999999999996</v>
      </c>
      <c r="DA12" s="673"/>
      <c r="DB12" s="673"/>
      <c r="DC12" s="673"/>
      <c r="DD12" s="626">
        <v>54042</v>
      </c>
      <c r="DE12" s="621"/>
      <c r="DF12" s="621"/>
      <c r="DG12" s="621"/>
      <c r="DH12" s="621"/>
      <c r="DI12" s="621"/>
      <c r="DJ12" s="621"/>
      <c r="DK12" s="621"/>
      <c r="DL12" s="621"/>
      <c r="DM12" s="621"/>
      <c r="DN12" s="621"/>
      <c r="DO12" s="621"/>
      <c r="DP12" s="622"/>
      <c r="DQ12" s="626">
        <v>55243</v>
      </c>
      <c r="DR12" s="621"/>
      <c r="DS12" s="621"/>
      <c r="DT12" s="621"/>
      <c r="DU12" s="621"/>
      <c r="DV12" s="621"/>
      <c r="DW12" s="621"/>
      <c r="DX12" s="621"/>
      <c r="DY12" s="621"/>
      <c r="DZ12" s="621"/>
      <c r="EA12" s="621"/>
      <c r="EB12" s="621"/>
      <c r="EC12" s="656"/>
    </row>
    <row r="13" spans="2:143" ht="11.25" customHeight="1" x14ac:dyDescent="0.15">
      <c r="B13" s="617" t="s">
        <v>233</v>
      </c>
      <c r="C13" s="618"/>
      <c r="D13" s="618"/>
      <c r="E13" s="618"/>
      <c r="F13" s="618"/>
      <c r="G13" s="618"/>
      <c r="H13" s="618"/>
      <c r="I13" s="618"/>
      <c r="J13" s="618"/>
      <c r="K13" s="618"/>
      <c r="L13" s="618"/>
      <c r="M13" s="618"/>
      <c r="N13" s="618"/>
      <c r="O13" s="618"/>
      <c r="P13" s="618"/>
      <c r="Q13" s="619"/>
      <c r="R13" s="620">
        <v>3096</v>
      </c>
      <c r="S13" s="621"/>
      <c r="T13" s="621"/>
      <c r="U13" s="621"/>
      <c r="V13" s="621"/>
      <c r="W13" s="621"/>
      <c r="X13" s="621"/>
      <c r="Y13" s="622"/>
      <c r="Z13" s="673">
        <v>0.1</v>
      </c>
      <c r="AA13" s="673"/>
      <c r="AB13" s="673"/>
      <c r="AC13" s="673"/>
      <c r="AD13" s="674">
        <v>3096</v>
      </c>
      <c r="AE13" s="674"/>
      <c r="AF13" s="674"/>
      <c r="AG13" s="674"/>
      <c r="AH13" s="674"/>
      <c r="AI13" s="674"/>
      <c r="AJ13" s="674"/>
      <c r="AK13" s="674"/>
      <c r="AL13" s="643">
        <v>0.2</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68032</v>
      </c>
      <c r="BH13" s="621"/>
      <c r="BI13" s="621"/>
      <c r="BJ13" s="621"/>
      <c r="BK13" s="621"/>
      <c r="BL13" s="621"/>
      <c r="BM13" s="621"/>
      <c r="BN13" s="622"/>
      <c r="BO13" s="673">
        <v>42.6</v>
      </c>
      <c r="BP13" s="673"/>
      <c r="BQ13" s="673"/>
      <c r="BR13" s="673"/>
      <c r="BS13" s="626" t="s">
        <v>110</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106903</v>
      </c>
      <c r="CS13" s="621"/>
      <c r="CT13" s="621"/>
      <c r="CU13" s="621"/>
      <c r="CV13" s="621"/>
      <c r="CW13" s="621"/>
      <c r="CX13" s="621"/>
      <c r="CY13" s="622"/>
      <c r="CZ13" s="673">
        <v>3.1</v>
      </c>
      <c r="DA13" s="673"/>
      <c r="DB13" s="673"/>
      <c r="DC13" s="673"/>
      <c r="DD13" s="626" t="s">
        <v>110</v>
      </c>
      <c r="DE13" s="621"/>
      <c r="DF13" s="621"/>
      <c r="DG13" s="621"/>
      <c r="DH13" s="621"/>
      <c r="DI13" s="621"/>
      <c r="DJ13" s="621"/>
      <c r="DK13" s="621"/>
      <c r="DL13" s="621"/>
      <c r="DM13" s="621"/>
      <c r="DN13" s="621"/>
      <c r="DO13" s="621"/>
      <c r="DP13" s="622"/>
      <c r="DQ13" s="626">
        <v>81305</v>
      </c>
      <c r="DR13" s="621"/>
      <c r="DS13" s="621"/>
      <c r="DT13" s="621"/>
      <c r="DU13" s="621"/>
      <c r="DV13" s="621"/>
      <c r="DW13" s="621"/>
      <c r="DX13" s="621"/>
      <c r="DY13" s="621"/>
      <c r="DZ13" s="621"/>
      <c r="EA13" s="621"/>
      <c r="EB13" s="621"/>
      <c r="EC13" s="656"/>
    </row>
    <row r="14" spans="2:143" ht="11.25" customHeight="1" x14ac:dyDescent="0.15">
      <c r="B14" s="617" t="s">
        <v>236</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9670</v>
      </c>
      <c r="BH14" s="621"/>
      <c r="BI14" s="621"/>
      <c r="BJ14" s="621"/>
      <c r="BK14" s="621"/>
      <c r="BL14" s="621"/>
      <c r="BM14" s="621"/>
      <c r="BN14" s="622"/>
      <c r="BO14" s="673">
        <v>6.1</v>
      </c>
      <c r="BP14" s="673"/>
      <c r="BQ14" s="673"/>
      <c r="BR14" s="673"/>
      <c r="BS14" s="626" t="s">
        <v>110</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65325</v>
      </c>
      <c r="CS14" s="621"/>
      <c r="CT14" s="621"/>
      <c r="CU14" s="621"/>
      <c r="CV14" s="621"/>
      <c r="CW14" s="621"/>
      <c r="CX14" s="621"/>
      <c r="CY14" s="622"/>
      <c r="CZ14" s="673">
        <v>1.9</v>
      </c>
      <c r="DA14" s="673"/>
      <c r="DB14" s="673"/>
      <c r="DC14" s="673"/>
      <c r="DD14" s="626" t="s">
        <v>110</v>
      </c>
      <c r="DE14" s="621"/>
      <c r="DF14" s="621"/>
      <c r="DG14" s="621"/>
      <c r="DH14" s="621"/>
      <c r="DI14" s="621"/>
      <c r="DJ14" s="621"/>
      <c r="DK14" s="621"/>
      <c r="DL14" s="621"/>
      <c r="DM14" s="621"/>
      <c r="DN14" s="621"/>
      <c r="DO14" s="621"/>
      <c r="DP14" s="622"/>
      <c r="DQ14" s="626">
        <v>65100</v>
      </c>
      <c r="DR14" s="621"/>
      <c r="DS14" s="621"/>
      <c r="DT14" s="621"/>
      <c r="DU14" s="621"/>
      <c r="DV14" s="621"/>
      <c r="DW14" s="621"/>
      <c r="DX14" s="621"/>
      <c r="DY14" s="621"/>
      <c r="DZ14" s="621"/>
      <c r="EA14" s="621"/>
      <c r="EB14" s="621"/>
      <c r="EC14" s="656"/>
    </row>
    <row r="15" spans="2:143" ht="11.25" customHeight="1" x14ac:dyDescent="0.15">
      <c r="B15" s="617" t="s">
        <v>239</v>
      </c>
      <c r="C15" s="618"/>
      <c r="D15" s="618"/>
      <c r="E15" s="618"/>
      <c r="F15" s="618"/>
      <c r="G15" s="618"/>
      <c r="H15" s="618"/>
      <c r="I15" s="618"/>
      <c r="J15" s="618"/>
      <c r="K15" s="618"/>
      <c r="L15" s="618"/>
      <c r="M15" s="618"/>
      <c r="N15" s="618"/>
      <c r="O15" s="618"/>
      <c r="P15" s="618"/>
      <c r="Q15" s="619"/>
      <c r="R15" s="620">
        <v>101</v>
      </c>
      <c r="S15" s="621"/>
      <c r="T15" s="621"/>
      <c r="U15" s="621"/>
      <c r="V15" s="621"/>
      <c r="W15" s="621"/>
      <c r="X15" s="621"/>
      <c r="Y15" s="622"/>
      <c r="Z15" s="673">
        <v>0</v>
      </c>
      <c r="AA15" s="673"/>
      <c r="AB15" s="673"/>
      <c r="AC15" s="673"/>
      <c r="AD15" s="674">
        <v>101</v>
      </c>
      <c r="AE15" s="674"/>
      <c r="AF15" s="674"/>
      <c r="AG15" s="674"/>
      <c r="AH15" s="674"/>
      <c r="AI15" s="674"/>
      <c r="AJ15" s="674"/>
      <c r="AK15" s="674"/>
      <c r="AL15" s="643">
        <v>0</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18764</v>
      </c>
      <c r="BH15" s="621"/>
      <c r="BI15" s="621"/>
      <c r="BJ15" s="621"/>
      <c r="BK15" s="621"/>
      <c r="BL15" s="621"/>
      <c r="BM15" s="621"/>
      <c r="BN15" s="622"/>
      <c r="BO15" s="673">
        <v>11.7</v>
      </c>
      <c r="BP15" s="673"/>
      <c r="BQ15" s="673"/>
      <c r="BR15" s="673"/>
      <c r="BS15" s="626" t="s">
        <v>110</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490559</v>
      </c>
      <c r="CS15" s="621"/>
      <c r="CT15" s="621"/>
      <c r="CU15" s="621"/>
      <c r="CV15" s="621"/>
      <c r="CW15" s="621"/>
      <c r="CX15" s="621"/>
      <c r="CY15" s="622"/>
      <c r="CZ15" s="673">
        <v>14.2</v>
      </c>
      <c r="DA15" s="673"/>
      <c r="DB15" s="673"/>
      <c r="DC15" s="673"/>
      <c r="DD15" s="626">
        <v>317034</v>
      </c>
      <c r="DE15" s="621"/>
      <c r="DF15" s="621"/>
      <c r="DG15" s="621"/>
      <c r="DH15" s="621"/>
      <c r="DI15" s="621"/>
      <c r="DJ15" s="621"/>
      <c r="DK15" s="621"/>
      <c r="DL15" s="621"/>
      <c r="DM15" s="621"/>
      <c r="DN15" s="621"/>
      <c r="DO15" s="621"/>
      <c r="DP15" s="622"/>
      <c r="DQ15" s="626">
        <v>178026</v>
      </c>
      <c r="DR15" s="621"/>
      <c r="DS15" s="621"/>
      <c r="DT15" s="621"/>
      <c r="DU15" s="621"/>
      <c r="DV15" s="621"/>
      <c r="DW15" s="621"/>
      <c r="DX15" s="621"/>
      <c r="DY15" s="621"/>
      <c r="DZ15" s="621"/>
      <c r="EA15" s="621"/>
      <c r="EB15" s="621"/>
      <c r="EC15" s="656"/>
    </row>
    <row r="16" spans="2:143" ht="11.25" customHeight="1" x14ac:dyDescent="0.15">
      <c r="B16" s="617" t="s">
        <v>242</v>
      </c>
      <c r="C16" s="618"/>
      <c r="D16" s="618"/>
      <c r="E16" s="618"/>
      <c r="F16" s="618"/>
      <c r="G16" s="618"/>
      <c r="H16" s="618"/>
      <c r="I16" s="618"/>
      <c r="J16" s="618"/>
      <c r="K16" s="618"/>
      <c r="L16" s="618"/>
      <c r="M16" s="618"/>
      <c r="N16" s="618"/>
      <c r="O16" s="618"/>
      <c r="P16" s="618"/>
      <c r="Q16" s="619"/>
      <c r="R16" s="620">
        <v>1826433</v>
      </c>
      <c r="S16" s="621"/>
      <c r="T16" s="621"/>
      <c r="U16" s="621"/>
      <c r="V16" s="621"/>
      <c r="W16" s="621"/>
      <c r="X16" s="621"/>
      <c r="Y16" s="622"/>
      <c r="Z16" s="673">
        <v>50.9</v>
      </c>
      <c r="AA16" s="673"/>
      <c r="AB16" s="673"/>
      <c r="AC16" s="673"/>
      <c r="AD16" s="674">
        <v>1626068</v>
      </c>
      <c r="AE16" s="674"/>
      <c r="AF16" s="674"/>
      <c r="AG16" s="674"/>
      <c r="AH16" s="674"/>
      <c r="AI16" s="674"/>
      <c r="AJ16" s="674"/>
      <c r="AK16" s="674"/>
      <c r="AL16" s="643">
        <v>87.3</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t="s">
        <v>110</v>
      </c>
      <c r="BH16" s="621"/>
      <c r="BI16" s="621"/>
      <c r="BJ16" s="621"/>
      <c r="BK16" s="621"/>
      <c r="BL16" s="621"/>
      <c r="BM16" s="621"/>
      <c r="BN16" s="622"/>
      <c r="BO16" s="673" t="s">
        <v>110</v>
      </c>
      <c r="BP16" s="673"/>
      <c r="BQ16" s="673"/>
      <c r="BR16" s="673"/>
      <c r="BS16" s="626" t="s">
        <v>110</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t="s">
        <v>110</v>
      </c>
      <c r="CS16" s="621"/>
      <c r="CT16" s="621"/>
      <c r="CU16" s="621"/>
      <c r="CV16" s="621"/>
      <c r="CW16" s="621"/>
      <c r="CX16" s="621"/>
      <c r="CY16" s="622"/>
      <c r="CZ16" s="673" t="s">
        <v>110</v>
      </c>
      <c r="DA16" s="673"/>
      <c r="DB16" s="673"/>
      <c r="DC16" s="673"/>
      <c r="DD16" s="626" t="s">
        <v>110</v>
      </c>
      <c r="DE16" s="621"/>
      <c r="DF16" s="621"/>
      <c r="DG16" s="621"/>
      <c r="DH16" s="621"/>
      <c r="DI16" s="621"/>
      <c r="DJ16" s="621"/>
      <c r="DK16" s="621"/>
      <c r="DL16" s="621"/>
      <c r="DM16" s="621"/>
      <c r="DN16" s="621"/>
      <c r="DO16" s="621"/>
      <c r="DP16" s="622"/>
      <c r="DQ16" s="626" t="s">
        <v>110</v>
      </c>
      <c r="DR16" s="621"/>
      <c r="DS16" s="621"/>
      <c r="DT16" s="621"/>
      <c r="DU16" s="621"/>
      <c r="DV16" s="621"/>
      <c r="DW16" s="621"/>
      <c r="DX16" s="621"/>
      <c r="DY16" s="621"/>
      <c r="DZ16" s="621"/>
      <c r="EA16" s="621"/>
      <c r="EB16" s="621"/>
      <c r="EC16" s="656"/>
    </row>
    <row r="17" spans="2:133" ht="11.25" customHeight="1" x14ac:dyDescent="0.15">
      <c r="B17" s="617" t="s">
        <v>245</v>
      </c>
      <c r="C17" s="618"/>
      <c r="D17" s="618"/>
      <c r="E17" s="618"/>
      <c r="F17" s="618"/>
      <c r="G17" s="618"/>
      <c r="H17" s="618"/>
      <c r="I17" s="618"/>
      <c r="J17" s="618"/>
      <c r="K17" s="618"/>
      <c r="L17" s="618"/>
      <c r="M17" s="618"/>
      <c r="N17" s="618"/>
      <c r="O17" s="618"/>
      <c r="P17" s="618"/>
      <c r="Q17" s="619"/>
      <c r="R17" s="620">
        <v>1626068</v>
      </c>
      <c r="S17" s="621"/>
      <c r="T17" s="621"/>
      <c r="U17" s="621"/>
      <c r="V17" s="621"/>
      <c r="W17" s="621"/>
      <c r="X17" s="621"/>
      <c r="Y17" s="622"/>
      <c r="Z17" s="673">
        <v>45.3</v>
      </c>
      <c r="AA17" s="673"/>
      <c r="AB17" s="673"/>
      <c r="AC17" s="673"/>
      <c r="AD17" s="674">
        <v>1626068</v>
      </c>
      <c r="AE17" s="674"/>
      <c r="AF17" s="674"/>
      <c r="AG17" s="674"/>
      <c r="AH17" s="674"/>
      <c r="AI17" s="674"/>
      <c r="AJ17" s="674"/>
      <c r="AK17" s="674"/>
      <c r="AL17" s="643">
        <v>87.3</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340091</v>
      </c>
      <c r="CS17" s="621"/>
      <c r="CT17" s="621"/>
      <c r="CU17" s="621"/>
      <c r="CV17" s="621"/>
      <c r="CW17" s="621"/>
      <c r="CX17" s="621"/>
      <c r="CY17" s="622"/>
      <c r="CZ17" s="673">
        <v>9.8000000000000007</v>
      </c>
      <c r="DA17" s="673"/>
      <c r="DB17" s="673"/>
      <c r="DC17" s="673"/>
      <c r="DD17" s="626" t="s">
        <v>110</v>
      </c>
      <c r="DE17" s="621"/>
      <c r="DF17" s="621"/>
      <c r="DG17" s="621"/>
      <c r="DH17" s="621"/>
      <c r="DI17" s="621"/>
      <c r="DJ17" s="621"/>
      <c r="DK17" s="621"/>
      <c r="DL17" s="621"/>
      <c r="DM17" s="621"/>
      <c r="DN17" s="621"/>
      <c r="DO17" s="621"/>
      <c r="DP17" s="622"/>
      <c r="DQ17" s="626">
        <v>321120</v>
      </c>
      <c r="DR17" s="621"/>
      <c r="DS17" s="621"/>
      <c r="DT17" s="621"/>
      <c r="DU17" s="621"/>
      <c r="DV17" s="621"/>
      <c r="DW17" s="621"/>
      <c r="DX17" s="621"/>
      <c r="DY17" s="621"/>
      <c r="DZ17" s="621"/>
      <c r="EA17" s="621"/>
      <c r="EB17" s="621"/>
      <c r="EC17" s="656"/>
    </row>
    <row r="18" spans="2:133" ht="11.25" customHeight="1" x14ac:dyDescent="0.15">
      <c r="B18" s="617" t="s">
        <v>248</v>
      </c>
      <c r="C18" s="618"/>
      <c r="D18" s="618"/>
      <c r="E18" s="618"/>
      <c r="F18" s="618"/>
      <c r="G18" s="618"/>
      <c r="H18" s="618"/>
      <c r="I18" s="618"/>
      <c r="J18" s="618"/>
      <c r="K18" s="618"/>
      <c r="L18" s="618"/>
      <c r="M18" s="618"/>
      <c r="N18" s="618"/>
      <c r="O18" s="618"/>
      <c r="P18" s="618"/>
      <c r="Q18" s="619"/>
      <c r="R18" s="620">
        <v>200365</v>
      </c>
      <c r="S18" s="621"/>
      <c r="T18" s="621"/>
      <c r="U18" s="621"/>
      <c r="V18" s="621"/>
      <c r="W18" s="621"/>
      <c r="X18" s="621"/>
      <c r="Y18" s="622"/>
      <c r="Z18" s="673">
        <v>5.6</v>
      </c>
      <c r="AA18" s="673"/>
      <c r="AB18" s="673"/>
      <c r="AC18" s="673"/>
      <c r="AD18" s="674" t="s">
        <v>110</v>
      </c>
      <c r="AE18" s="674"/>
      <c r="AF18" s="674"/>
      <c r="AG18" s="674"/>
      <c r="AH18" s="674"/>
      <c r="AI18" s="674"/>
      <c r="AJ18" s="674"/>
      <c r="AK18" s="674"/>
      <c r="AL18" s="643" t="s">
        <v>110</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v>13521</v>
      </c>
      <c r="CS18" s="621"/>
      <c r="CT18" s="621"/>
      <c r="CU18" s="621"/>
      <c r="CV18" s="621"/>
      <c r="CW18" s="621"/>
      <c r="CX18" s="621"/>
      <c r="CY18" s="622"/>
      <c r="CZ18" s="673">
        <v>0.4</v>
      </c>
      <c r="DA18" s="673"/>
      <c r="DB18" s="673"/>
      <c r="DC18" s="673"/>
      <c r="DD18" s="626" t="s">
        <v>110</v>
      </c>
      <c r="DE18" s="621"/>
      <c r="DF18" s="621"/>
      <c r="DG18" s="621"/>
      <c r="DH18" s="621"/>
      <c r="DI18" s="621"/>
      <c r="DJ18" s="621"/>
      <c r="DK18" s="621"/>
      <c r="DL18" s="621"/>
      <c r="DM18" s="621"/>
      <c r="DN18" s="621"/>
      <c r="DO18" s="621"/>
      <c r="DP18" s="622"/>
      <c r="DQ18" s="626">
        <v>13521</v>
      </c>
      <c r="DR18" s="621"/>
      <c r="DS18" s="621"/>
      <c r="DT18" s="621"/>
      <c r="DU18" s="621"/>
      <c r="DV18" s="621"/>
      <c r="DW18" s="621"/>
      <c r="DX18" s="621"/>
      <c r="DY18" s="621"/>
      <c r="DZ18" s="621"/>
      <c r="EA18" s="621"/>
      <c r="EB18" s="621"/>
      <c r="EC18" s="656"/>
    </row>
    <row r="19" spans="2:133" ht="11.25" customHeight="1" x14ac:dyDescent="0.15">
      <c r="B19" s="617" t="s">
        <v>251</v>
      </c>
      <c r="C19" s="618"/>
      <c r="D19" s="618"/>
      <c r="E19" s="618"/>
      <c r="F19" s="618"/>
      <c r="G19" s="618"/>
      <c r="H19" s="618"/>
      <c r="I19" s="618"/>
      <c r="J19" s="618"/>
      <c r="K19" s="618"/>
      <c r="L19" s="618"/>
      <c r="M19" s="618"/>
      <c r="N19" s="618"/>
      <c r="O19" s="618"/>
      <c r="P19" s="618"/>
      <c r="Q19" s="619"/>
      <c r="R19" s="620" t="s">
        <v>110</v>
      </c>
      <c r="S19" s="621"/>
      <c r="T19" s="621"/>
      <c r="U19" s="621"/>
      <c r="V19" s="621"/>
      <c r="W19" s="621"/>
      <c r="X19" s="621"/>
      <c r="Y19" s="622"/>
      <c r="Z19" s="673" t="s">
        <v>110</v>
      </c>
      <c r="AA19" s="673"/>
      <c r="AB19" s="673"/>
      <c r="AC19" s="673"/>
      <c r="AD19" s="674" t="s">
        <v>110</v>
      </c>
      <c r="AE19" s="674"/>
      <c r="AF19" s="674"/>
      <c r="AG19" s="674"/>
      <c r="AH19" s="674"/>
      <c r="AI19" s="674"/>
      <c r="AJ19" s="674"/>
      <c r="AK19" s="674"/>
      <c r="AL19" s="643" t="s">
        <v>110</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t="s">
        <v>110</v>
      </c>
      <c r="BH19" s="621"/>
      <c r="BI19" s="621"/>
      <c r="BJ19" s="621"/>
      <c r="BK19" s="621"/>
      <c r="BL19" s="621"/>
      <c r="BM19" s="621"/>
      <c r="BN19" s="622"/>
      <c r="BO19" s="673" t="s">
        <v>110</v>
      </c>
      <c r="BP19" s="673"/>
      <c r="BQ19" s="673"/>
      <c r="BR19" s="673"/>
      <c r="BS19" s="626" t="s">
        <v>110</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x14ac:dyDescent="0.15">
      <c r="B20" s="617" t="s">
        <v>254</v>
      </c>
      <c r="C20" s="618"/>
      <c r="D20" s="618"/>
      <c r="E20" s="618"/>
      <c r="F20" s="618"/>
      <c r="G20" s="618"/>
      <c r="H20" s="618"/>
      <c r="I20" s="618"/>
      <c r="J20" s="618"/>
      <c r="K20" s="618"/>
      <c r="L20" s="618"/>
      <c r="M20" s="618"/>
      <c r="N20" s="618"/>
      <c r="O20" s="618"/>
      <c r="P20" s="618"/>
      <c r="Q20" s="619"/>
      <c r="R20" s="620">
        <v>2054006</v>
      </c>
      <c r="S20" s="621"/>
      <c r="T20" s="621"/>
      <c r="U20" s="621"/>
      <c r="V20" s="621"/>
      <c r="W20" s="621"/>
      <c r="X20" s="621"/>
      <c r="Y20" s="622"/>
      <c r="Z20" s="673">
        <v>57.3</v>
      </c>
      <c r="AA20" s="673"/>
      <c r="AB20" s="673"/>
      <c r="AC20" s="673"/>
      <c r="AD20" s="674">
        <v>1853641</v>
      </c>
      <c r="AE20" s="674"/>
      <c r="AF20" s="674"/>
      <c r="AG20" s="674"/>
      <c r="AH20" s="674"/>
      <c r="AI20" s="674"/>
      <c r="AJ20" s="674"/>
      <c r="AK20" s="674"/>
      <c r="AL20" s="643">
        <v>99.5</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t="s">
        <v>110</v>
      </c>
      <c r="BH20" s="621"/>
      <c r="BI20" s="621"/>
      <c r="BJ20" s="621"/>
      <c r="BK20" s="621"/>
      <c r="BL20" s="621"/>
      <c r="BM20" s="621"/>
      <c r="BN20" s="622"/>
      <c r="BO20" s="673" t="s">
        <v>110</v>
      </c>
      <c r="BP20" s="673"/>
      <c r="BQ20" s="673"/>
      <c r="BR20" s="673"/>
      <c r="BS20" s="626" t="s">
        <v>110</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3459130</v>
      </c>
      <c r="CS20" s="621"/>
      <c r="CT20" s="621"/>
      <c r="CU20" s="621"/>
      <c r="CV20" s="621"/>
      <c r="CW20" s="621"/>
      <c r="CX20" s="621"/>
      <c r="CY20" s="622"/>
      <c r="CZ20" s="673">
        <v>100</v>
      </c>
      <c r="DA20" s="673"/>
      <c r="DB20" s="673"/>
      <c r="DC20" s="673"/>
      <c r="DD20" s="626">
        <v>934049</v>
      </c>
      <c r="DE20" s="621"/>
      <c r="DF20" s="621"/>
      <c r="DG20" s="621"/>
      <c r="DH20" s="621"/>
      <c r="DI20" s="621"/>
      <c r="DJ20" s="621"/>
      <c r="DK20" s="621"/>
      <c r="DL20" s="621"/>
      <c r="DM20" s="621"/>
      <c r="DN20" s="621"/>
      <c r="DO20" s="621"/>
      <c r="DP20" s="622"/>
      <c r="DQ20" s="626">
        <v>2124141</v>
      </c>
      <c r="DR20" s="621"/>
      <c r="DS20" s="621"/>
      <c r="DT20" s="621"/>
      <c r="DU20" s="621"/>
      <c r="DV20" s="621"/>
      <c r="DW20" s="621"/>
      <c r="DX20" s="621"/>
      <c r="DY20" s="621"/>
      <c r="DZ20" s="621"/>
      <c r="EA20" s="621"/>
      <c r="EB20" s="621"/>
      <c r="EC20" s="656"/>
    </row>
    <row r="21" spans="2:133" ht="11.25" customHeight="1" x14ac:dyDescent="0.15">
      <c r="B21" s="617" t="s">
        <v>257</v>
      </c>
      <c r="C21" s="618"/>
      <c r="D21" s="618"/>
      <c r="E21" s="618"/>
      <c r="F21" s="618"/>
      <c r="G21" s="618"/>
      <c r="H21" s="618"/>
      <c r="I21" s="618"/>
      <c r="J21" s="618"/>
      <c r="K21" s="618"/>
      <c r="L21" s="618"/>
      <c r="M21" s="618"/>
      <c r="N21" s="618"/>
      <c r="O21" s="618"/>
      <c r="P21" s="618"/>
      <c r="Q21" s="619"/>
      <c r="R21" s="620" t="s">
        <v>110</v>
      </c>
      <c r="S21" s="621"/>
      <c r="T21" s="621"/>
      <c r="U21" s="621"/>
      <c r="V21" s="621"/>
      <c r="W21" s="621"/>
      <c r="X21" s="621"/>
      <c r="Y21" s="622"/>
      <c r="Z21" s="673" t="s">
        <v>110</v>
      </c>
      <c r="AA21" s="673"/>
      <c r="AB21" s="673"/>
      <c r="AC21" s="673"/>
      <c r="AD21" s="674" t="s">
        <v>110</v>
      </c>
      <c r="AE21" s="674"/>
      <c r="AF21" s="674"/>
      <c r="AG21" s="674"/>
      <c r="AH21" s="674"/>
      <c r="AI21" s="674"/>
      <c r="AJ21" s="674"/>
      <c r="AK21" s="674"/>
      <c r="AL21" s="643" t="s">
        <v>110</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t="s">
        <v>110</v>
      </c>
      <c r="BH21" s="621"/>
      <c r="BI21" s="621"/>
      <c r="BJ21" s="621"/>
      <c r="BK21" s="621"/>
      <c r="BL21" s="621"/>
      <c r="BM21" s="621"/>
      <c r="BN21" s="622"/>
      <c r="BO21" s="673" t="s">
        <v>110</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259</v>
      </c>
      <c r="C22" s="618"/>
      <c r="D22" s="618"/>
      <c r="E22" s="618"/>
      <c r="F22" s="618"/>
      <c r="G22" s="618"/>
      <c r="H22" s="618"/>
      <c r="I22" s="618"/>
      <c r="J22" s="618"/>
      <c r="K22" s="618"/>
      <c r="L22" s="618"/>
      <c r="M22" s="618"/>
      <c r="N22" s="618"/>
      <c r="O22" s="618"/>
      <c r="P22" s="618"/>
      <c r="Q22" s="619"/>
      <c r="R22" s="620">
        <v>1622</v>
      </c>
      <c r="S22" s="621"/>
      <c r="T22" s="621"/>
      <c r="U22" s="621"/>
      <c r="V22" s="621"/>
      <c r="W22" s="621"/>
      <c r="X22" s="621"/>
      <c r="Y22" s="622"/>
      <c r="Z22" s="673">
        <v>0</v>
      </c>
      <c r="AA22" s="673"/>
      <c r="AB22" s="673"/>
      <c r="AC22" s="673"/>
      <c r="AD22" s="674" t="s">
        <v>110</v>
      </c>
      <c r="AE22" s="674"/>
      <c r="AF22" s="674"/>
      <c r="AG22" s="674"/>
      <c r="AH22" s="674"/>
      <c r="AI22" s="674"/>
      <c r="AJ22" s="674"/>
      <c r="AK22" s="674"/>
      <c r="AL22" s="643" t="s">
        <v>110</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t="s">
        <v>110</v>
      </c>
      <c r="BH22" s="621"/>
      <c r="BI22" s="621"/>
      <c r="BJ22" s="621"/>
      <c r="BK22" s="621"/>
      <c r="BL22" s="621"/>
      <c r="BM22" s="621"/>
      <c r="BN22" s="622"/>
      <c r="BO22" s="673" t="s">
        <v>110</v>
      </c>
      <c r="BP22" s="673"/>
      <c r="BQ22" s="673"/>
      <c r="BR22" s="673"/>
      <c r="BS22" s="626" t="s">
        <v>110</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262</v>
      </c>
      <c r="C23" s="618"/>
      <c r="D23" s="618"/>
      <c r="E23" s="618"/>
      <c r="F23" s="618"/>
      <c r="G23" s="618"/>
      <c r="H23" s="618"/>
      <c r="I23" s="618"/>
      <c r="J23" s="618"/>
      <c r="K23" s="618"/>
      <c r="L23" s="618"/>
      <c r="M23" s="618"/>
      <c r="N23" s="618"/>
      <c r="O23" s="618"/>
      <c r="P23" s="618"/>
      <c r="Q23" s="619"/>
      <c r="R23" s="620">
        <v>47009</v>
      </c>
      <c r="S23" s="621"/>
      <c r="T23" s="621"/>
      <c r="U23" s="621"/>
      <c r="V23" s="621"/>
      <c r="W23" s="621"/>
      <c r="X23" s="621"/>
      <c r="Y23" s="622"/>
      <c r="Z23" s="673">
        <v>1.3</v>
      </c>
      <c r="AA23" s="673"/>
      <c r="AB23" s="673"/>
      <c r="AC23" s="673"/>
      <c r="AD23" s="674">
        <v>737</v>
      </c>
      <c r="AE23" s="674"/>
      <c r="AF23" s="674"/>
      <c r="AG23" s="674"/>
      <c r="AH23" s="674"/>
      <c r="AI23" s="674"/>
      <c r="AJ23" s="674"/>
      <c r="AK23" s="674"/>
      <c r="AL23" s="643">
        <v>0</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t="s">
        <v>110</v>
      </c>
      <c r="BH23" s="621"/>
      <c r="BI23" s="621"/>
      <c r="BJ23" s="621"/>
      <c r="BK23" s="621"/>
      <c r="BL23" s="621"/>
      <c r="BM23" s="621"/>
      <c r="BN23" s="622"/>
      <c r="BO23" s="673" t="s">
        <v>110</v>
      </c>
      <c r="BP23" s="673"/>
      <c r="BQ23" s="673"/>
      <c r="BR23" s="673"/>
      <c r="BS23" s="626" t="s">
        <v>110</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x14ac:dyDescent="0.15">
      <c r="B24" s="617" t="s">
        <v>269</v>
      </c>
      <c r="C24" s="618"/>
      <c r="D24" s="618"/>
      <c r="E24" s="618"/>
      <c r="F24" s="618"/>
      <c r="G24" s="618"/>
      <c r="H24" s="618"/>
      <c r="I24" s="618"/>
      <c r="J24" s="618"/>
      <c r="K24" s="618"/>
      <c r="L24" s="618"/>
      <c r="M24" s="618"/>
      <c r="N24" s="618"/>
      <c r="O24" s="618"/>
      <c r="P24" s="618"/>
      <c r="Q24" s="619"/>
      <c r="R24" s="620">
        <v>13373</v>
      </c>
      <c r="S24" s="621"/>
      <c r="T24" s="621"/>
      <c r="U24" s="621"/>
      <c r="V24" s="621"/>
      <c r="W24" s="621"/>
      <c r="X24" s="621"/>
      <c r="Y24" s="622"/>
      <c r="Z24" s="673">
        <v>0.4</v>
      </c>
      <c r="AA24" s="673"/>
      <c r="AB24" s="673"/>
      <c r="AC24" s="673"/>
      <c r="AD24" s="674" t="s">
        <v>110</v>
      </c>
      <c r="AE24" s="674"/>
      <c r="AF24" s="674"/>
      <c r="AG24" s="674"/>
      <c r="AH24" s="674"/>
      <c r="AI24" s="674"/>
      <c r="AJ24" s="674"/>
      <c r="AK24" s="674"/>
      <c r="AL24" s="643" t="s">
        <v>110</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1103150</v>
      </c>
      <c r="CS24" s="671"/>
      <c r="CT24" s="671"/>
      <c r="CU24" s="671"/>
      <c r="CV24" s="671"/>
      <c r="CW24" s="671"/>
      <c r="CX24" s="671"/>
      <c r="CY24" s="718"/>
      <c r="CZ24" s="722">
        <v>31.9</v>
      </c>
      <c r="DA24" s="723"/>
      <c r="DB24" s="723"/>
      <c r="DC24" s="724"/>
      <c r="DD24" s="717">
        <v>863404</v>
      </c>
      <c r="DE24" s="671"/>
      <c r="DF24" s="671"/>
      <c r="DG24" s="671"/>
      <c r="DH24" s="671"/>
      <c r="DI24" s="671"/>
      <c r="DJ24" s="671"/>
      <c r="DK24" s="718"/>
      <c r="DL24" s="717">
        <v>860255</v>
      </c>
      <c r="DM24" s="671"/>
      <c r="DN24" s="671"/>
      <c r="DO24" s="671"/>
      <c r="DP24" s="671"/>
      <c r="DQ24" s="671"/>
      <c r="DR24" s="671"/>
      <c r="DS24" s="671"/>
      <c r="DT24" s="671"/>
      <c r="DU24" s="671"/>
      <c r="DV24" s="718"/>
      <c r="DW24" s="719">
        <v>44.6</v>
      </c>
      <c r="DX24" s="688"/>
      <c r="DY24" s="688"/>
      <c r="DZ24" s="688"/>
      <c r="EA24" s="688"/>
      <c r="EB24" s="688"/>
      <c r="EC24" s="720"/>
    </row>
    <row r="25" spans="2:133" ht="11.25" customHeight="1" x14ac:dyDescent="0.15">
      <c r="B25" s="617" t="s">
        <v>272</v>
      </c>
      <c r="C25" s="618"/>
      <c r="D25" s="618"/>
      <c r="E25" s="618"/>
      <c r="F25" s="618"/>
      <c r="G25" s="618"/>
      <c r="H25" s="618"/>
      <c r="I25" s="618"/>
      <c r="J25" s="618"/>
      <c r="K25" s="618"/>
      <c r="L25" s="618"/>
      <c r="M25" s="618"/>
      <c r="N25" s="618"/>
      <c r="O25" s="618"/>
      <c r="P25" s="618"/>
      <c r="Q25" s="619"/>
      <c r="R25" s="620">
        <v>263681</v>
      </c>
      <c r="S25" s="621"/>
      <c r="T25" s="621"/>
      <c r="U25" s="621"/>
      <c r="V25" s="621"/>
      <c r="W25" s="621"/>
      <c r="X25" s="621"/>
      <c r="Y25" s="622"/>
      <c r="Z25" s="673">
        <v>7.4</v>
      </c>
      <c r="AA25" s="673"/>
      <c r="AB25" s="673"/>
      <c r="AC25" s="673"/>
      <c r="AD25" s="674" t="s">
        <v>110</v>
      </c>
      <c r="AE25" s="674"/>
      <c r="AF25" s="674"/>
      <c r="AG25" s="674"/>
      <c r="AH25" s="674"/>
      <c r="AI25" s="674"/>
      <c r="AJ25" s="674"/>
      <c r="AK25" s="674"/>
      <c r="AL25" s="643" t="s">
        <v>110</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515893</v>
      </c>
      <c r="CS25" s="639"/>
      <c r="CT25" s="639"/>
      <c r="CU25" s="639"/>
      <c r="CV25" s="639"/>
      <c r="CW25" s="639"/>
      <c r="CX25" s="639"/>
      <c r="CY25" s="640"/>
      <c r="CZ25" s="623">
        <v>14.9</v>
      </c>
      <c r="DA25" s="641"/>
      <c r="DB25" s="641"/>
      <c r="DC25" s="642"/>
      <c r="DD25" s="626">
        <v>478104</v>
      </c>
      <c r="DE25" s="639"/>
      <c r="DF25" s="639"/>
      <c r="DG25" s="639"/>
      <c r="DH25" s="639"/>
      <c r="DI25" s="639"/>
      <c r="DJ25" s="639"/>
      <c r="DK25" s="640"/>
      <c r="DL25" s="626">
        <v>474970</v>
      </c>
      <c r="DM25" s="639"/>
      <c r="DN25" s="639"/>
      <c r="DO25" s="639"/>
      <c r="DP25" s="639"/>
      <c r="DQ25" s="639"/>
      <c r="DR25" s="639"/>
      <c r="DS25" s="639"/>
      <c r="DT25" s="639"/>
      <c r="DU25" s="639"/>
      <c r="DV25" s="640"/>
      <c r="DW25" s="643">
        <v>24.6</v>
      </c>
      <c r="DX25" s="644"/>
      <c r="DY25" s="644"/>
      <c r="DZ25" s="644"/>
      <c r="EA25" s="644"/>
      <c r="EB25" s="644"/>
      <c r="EC25" s="645"/>
    </row>
    <row r="26" spans="2:133" ht="11.25" customHeight="1" x14ac:dyDescent="0.15">
      <c r="B26" s="714" t="s">
        <v>275</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274702</v>
      </c>
      <c r="CS26" s="621"/>
      <c r="CT26" s="621"/>
      <c r="CU26" s="621"/>
      <c r="CV26" s="621"/>
      <c r="CW26" s="621"/>
      <c r="CX26" s="621"/>
      <c r="CY26" s="622"/>
      <c r="CZ26" s="623">
        <v>7.9</v>
      </c>
      <c r="DA26" s="641"/>
      <c r="DB26" s="641"/>
      <c r="DC26" s="642"/>
      <c r="DD26" s="626">
        <v>255475</v>
      </c>
      <c r="DE26" s="621"/>
      <c r="DF26" s="621"/>
      <c r="DG26" s="621"/>
      <c r="DH26" s="621"/>
      <c r="DI26" s="621"/>
      <c r="DJ26" s="621"/>
      <c r="DK26" s="622"/>
      <c r="DL26" s="626" t="s">
        <v>208</v>
      </c>
      <c r="DM26" s="621"/>
      <c r="DN26" s="621"/>
      <c r="DO26" s="621"/>
      <c r="DP26" s="621"/>
      <c r="DQ26" s="621"/>
      <c r="DR26" s="621"/>
      <c r="DS26" s="621"/>
      <c r="DT26" s="621"/>
      <c r="DU26" s="621"/>
      <c r="DV26" s="622"/>
      <c r="DW26" s="643" t="s">
        <v>208</v>
      </c>
      <c r="DX26" s="644"/>
      <c r="DY26" s="644"/>
      <c r="DZ26" s="644"/>
      <c r="EA26" s="644"/>
      <c r="EB26" s="644"/>
      <c r="EC26" s="645"/>
    </row>
    <row r="27" spans="2:133" ht="11.25" customHeight="1" x14ac:dyDescent="0.15">
      <c r="B27" s="617" t="s">
        <v>278</v>
      </c>
      <c r="C27" s="618"/>
      <c r="D27" s="618"/>
      <c r="E27" s="618"/>
      <c r="F27" s="618"/>
      <c r="G27" s="618"/>
      <c r="H27" s="618"/>
      <c r="I27" s="618"/>
      <c r="J27" s="618"/>
      <c r="K27" s="618"/>
      <c r="L27" s="618"/>
      <c r="M27" s="618"/>
      <c r="N27" s="618"/>
      <c r="O27" s="618"/>
      <c r="P27" s="618"/>
      <c r="Q27" s="619"/>
      <c r="R27" s="620">
        <v>264723</v>
      </c>
      <c r="S27" s="621"/>
      <c r="T27" s="621"/>
      <c r="U27" s="621"/>
      <c r="V27" s="621"/>
      <c r="W27" s="621"/>
      <c r="X27" s="621"/>
      <c r="Y27" s="622"/>
      <c r="Z27" s="673">
        <v>7.4</v>
      </c>
      <c r="AA27" s="673"/>
      <c r="AB27" s="673"/>
      <c r="AC27" s="673"/>
      <c r="AD27" s="674" t="s">
        <v>110</v>
      </c>
      <c r="AE27" s="674"/>
      <c r="AF27" s="674"/>
      <c r="AG27" s="674"/>
      <c r="AH27" s="674"/>
      <c r="AI27" s="674"/>
      <c r="AJ27" s="674"/>
      <c r="AK27" s="674"/>
      <c r="AL27" s="643" t="s">
        <v>110</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159794</v>
      </c>
      <c r="BH27" s="621"/>
      <c r="BI27" s="621"/>
      <c r="BJ27" s="621"/>
      <c r="BK27" s="621"/>
      <c r="BL27" s="621"/>
      <c r="BM27" s="621"/>
      <c r="BN27" s="622"/>
      <c r="BO27" s="673">
        <v>100</v>
      </c>
      <c r="BP27" s="673"/>
      <c r="BQ27" s="673"/>
      <c r="BR27" s="673"/>
      <c r="BS27" s="626" t="s">
        <v>110</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247166</v>
      </c>
      <c r="CS27" s="639"/>
      <c r="CT27" s="639"/>
      <c r="CU27" s="639"/>
      <c r="CV27" s="639"/>
      <c r="CW27" s="639"/>
      <c r="CX27" s="639"/>
      <c r="CY27" s="640"/>
      <c r="CZ27" s="623">
        <v>7.1</v>
      </c>
      <c r="DA27" s="641"/>
      <c r="DB27" s="641"/>
      <c r="DC27" s="642"/>
      <c r="DD27" s="626">
        <v>64180</v>
      </c>
      <c r="DE27" s="639"/>
      <c r="DF27" s="639"/>
      <c r="DG27" s="639"/>
      <c r="DH27" s="639"/>
      <c r="DI27" s="639"/>
      <c r="DJ27" s="639"/>
      <c r="DK27" s="640"/>
      <c r="DL27" s="626">
        <v>64165</v>
      </c>
      <c r="DM27" s="639"/>
      <c r="DN27" s="639"/>
      <c r="DO27" s="639"/>
      <c r="DP27" s="639"/>
      <c r="DQ27" s="639"/>
      <c r="DR27" s="639"/>
      <c r="DS27" s="639"/>
      <c r="DT27" s="639"/>
      <c r="DU27" s="639"/>
      <c r="DV27" s="640"/>
      <c r="DW27" s="643">
        <v>3.3</v>
      </c>
      <c r="DX27" s="644"/>
      <c r="DY27" s="644"/>
      <c r="DZ27" s="644"/>
      <c r="EA27" s="644"/>
      <c r="EB27" s="644"/>
      <c r="EC27" s="645"/>
    </row>
    <row r="28" spans="2:133" ht="11.25" customHeight="1" x14ac:dyDescent="0.15">
      <c r="B28" s="617" t="s">
        <v>281</v>
      </c>
      <c r="C28" s="618"/>
      <c r="D28" s="618"/>
      <c r="E28" s="618"/>
      <c r="F28" s="618"/>
      <c r="G28" s="618"/>
      <c r="H28" s="618"/>
      <c r="I28" s="618"/>
      <c r="J28" s="618"/>
      <c r="K28" s="618"/>
      <c r="L28" s="618"/>
      <c r="M28" s="618"/>
      <c r="N28" s="618"/>
      <c r="O28" s="618"/>
      <c r="P28" s="618"/>
      <c r="Q28" s="619"/>
      <c r="R28" s="620">
        <v>14911</v>
      </c>
      <c r="S28" s="621"/>
      <c r="T28" s="621"/>
      <c r="U28" s="621"/>
      <c r="V28" s="621"/>
      <c r="W28" s="621"/>
      <c r="X28" s="621"/>
      <c r="Y28" s="622"/>
      <c r="Z28" s="673">
        <v>0.4</v>
      </c>
      <c r="AA28" s="673"/>
      <c r="AB28" s="673"/>
      <c r="AC28" s="673"/>
      <c r="AD28" s="674">
        <v>7678</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340091</v>
      </c>
      <c r="CS28" s="621"/>
      <c r="CT28" s="621"/>
      <c r="CU28" s="621"/>
      <c r="CV28" s="621"/>
      <c r="CW28" s="621"/>
      <c r="CX28" s="621"/>
      <c r="CY28" s="622"/>
      <c r="CZ28" s="623">
        <v>9.8000000000000007</v>
      </c>
      <c r="DA28" s="641"/>
      <c r="DB28" s="641"/>
      <c r="DC28" s="642"/>
      <c r="DD28" s="626">
        <v>321120</v>
      </c>
      <c r="DE28" s="621"/>
      <c r="DF28" s="621"/>
      <c r="DG28" s="621"/>
      <c r="DH28" s="621"/>
      <c r="DI28" s="621"/>
      <c r="DJ28" s="621"/>
      <c r="DK28" s="622"/>
      <c r="DL28" s="626">
        <v>321120</v>
      </c>
      <c r="DM28" s="621"/>
      <c r="DN28" s="621"/>
      <c r="DO28" s="621"/>
      <c r="DP28" s="621"/>
      <c r="DQ28" s="621"/>
      <c r="DR28" s="621"/>
      <c r="DS28" s="621"/>
      <c r="DT28" s="621"/>
      <c r="DU28" s="621"/>
      <c r="DV28" s="622"/>
      <c r="DW28" s="643">
        <v>16.600000000000001</v>
      </c>
      <c r="DX28" s="644"/>
      <c r="DY28" s="644"/>
      <c r="DZ28" s="644"/>
      <c r="EA28" s="644"/>
      <c r="EB28" s="644"/>
      <c r="EC28" s="645"/>
    </row>
    <row r="29" spans="2:133" ht="11.25" customHeight="1" x14ac:dyDescent="0.15">
      <c r="B29" s="617" t="s">
        <v>283</v>
      </c>
      <c r="C29" s="618"/>
      <c r="D29" s="618"/>
      <c r="E29" s="618"/>
      <c r="F29" s="618"/>
      <c r="G29" s="618"/>
      <c r="H29" s="618"/>
      <c r="I29" s="618"/>
      <c r="J29" s="618"/>
      <c r="K29" s="618"/>
      <c r="L29" s="618"/>
      <c r="M29" s="618"/>
      <c r="N29" s="618"/>
      <c r="O29" s="618"/>
      <c r="P29" s="618"/>
      <c r="Q29" s="619"/>
      <c r="R29" s="620">
        <v>6121</v>
      </c>
      <c r="S29" s="621"/>
      <c r="T29" s="621"/>
      <c r="U29" s="621"/>
      <c r="V29" s="621"/>
      <c r="W29" s="621"/>
      <c r="X29" s="621"/>
      <c r="Y29" s="622"/>
      <c r="Z29" s="673">
        <v>0.2</v>
      </c>
      <c r="AA29" s="673"/>
      <c r="AB29" s="673"/>
      <c r="AC29" s="673"/>
      <c r="AD29" s="674" t="s">
        <v>110</v>
      </c>
      <c r="AE29" s="674"/>
      <c r="AF29" s="674"/>
      <c r="AG29" s="674"/>
      <c r="AH29" s="674"/>
      <c r="AI29" s="674"/>
      <c r="AJ29" s="674"/>
      <c r="AK29" s="674"/>
      <c r="AL29" s="643" t="s">
        <v>110</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56</v>
      </c>
      <c r="CG29" s="654"/>
      <c r="CH29" s="654"/>
      <c r="CI29" s="654"/>
      <c r="CJ29" s="654"/>
      <c r="CK29" s="654"/>
      <c r="CL29" s="654"/>
      <c r="CM29" s="654"/>
      <c r="CN29" s="654"/>
      <c r="CO29" s="654"/>
      <c r="CP29" s="654"/>
      <c r="CQ29" s="655"/>
      <c r="CR29" s="620">
        <v>340091</v>
      </c>
      <c r="CS29" s="639"/>
      <c r="CT29" s="639"/>
      <c r="CU29" s="639"/>
      <c r="CV29" s="639"/>
      <c r="CW29" s="639"/>
      <c r="CX29" s="639"/>
      <c r="CY29" s="640"/>
      <c r="CZ29" s="623">
        <v>9.8000000000000007</v>
      </c>
      <c r="DA29" s="641"/>
      <c r="DB29" s="641"/>
      <c r="DC29" s="642"/>
      <c r="DD29" s="626">
        <v>321120</v>
      </c>
      <c r="DE29" s="639"/>
      <c r="DF29" s="639"/>
      <c r="DG29" s="639"/>
      <c r="DH29" s="639"/>
      <c r="DI29" s="639"/>
      <c r="DJ29" s="639"/>
      <c r="DK29" s="640"/>
      <c r="DL29" s="626">
        <v>321120</v>
      </c>
      <c r="DM29" s="639"/>
      <c r="DN29" s="639"/>
      <c r="DO29" s="639"/>
      <c r="DP29" s="639"/>
      <c r="DQ29" s="639"/>
      <c r="DR29" s="639"/>
      <c r="DS29" s="639"/>
      <c r="DT29" s="639"/>
      <c r="DU29" s="639"/>
      <c r="DV29" s="640"/>
      <c r="DW29" s="643">
        <v>16.600000000000001</v>
      </c>
      <c r="DX29" s="644"/>
      <c r="DY29" s="644"/>
      <c r="DZ29" s="644"/>
      <c r="EA29" s="644"/>
      <c r="EB29" s="644"/>
      <c r="EC29" s="645"/>
    </row>
    <row r="30" spans="2:133" ht="11.25" customHeight="1" x14ac:dyDescent="0.15">
      <c r="B30" s="617" t="s">
        <v>287</v>
      </c>
      <c r="C30" s="618"/>
      <c r="D30" s="618"/>
      <c r="E30" s="618"/>
      <c r="F30" s="618"/>
      <c r="G30" s="618"/>
      <c r="H30" s="618"/>
      <c r="I30" s="618"/>
      <c r="J30" s="618"/>
      <c r="K30" s="618"/>
      <c r="L30" s="618"/>
      <c r="M30" s="618"/>
      <c r="N30" s="618"/>
      <c r="O30" s="618"/>
      <c r="P30" s="618"/>
      <c r="Q30" s="619"/>
      <c r="R30" s="620">
        <v>13189</v>
      </c>
      <c r="S30" s="621"/>
      <c r="T30" s="621"/>
      <c r="U30" s="621"/>
      <c r="V30" s="621"/>
      <c r="W30" s="621"/>
      <c r="X30" s="621"/>
      <c r="Y30" s="622"/>
      <c r="Z30" s="673">
        <v>0.4</v>
      </c>
      <c r="AA30" s="673"/>
      <c r="AB30" s="673"/>
      <c r="AC30" s="673"/>
      <c r="AD30" s="674" t="s">
        <v>110</v>
      </c>
      <c r="AE30" s="674"/>
      <c r="AF30" s="674"/>
      <c r="AG30" s="674"/>
      <c r="AH30" s="674"/>
      <c r="AI30" s="674"/>
      <c r="AJ30" s="674"/>
      <c r="AK30" s="674"/>
      <c r="AL30" s="643" t="s">
        <v>110</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99.1</v>
      </c>
      <c r="BH30" s="687"/>
      <c r="BI30" s="687"/>
      <c r="BJ30" s="687"/>
      <c r="BK30" s="687"/>
      <c r="BL30" s="687"/>
      <c r="BM30" s="688">
        <v>94.9</v>
      </c>
      <c r="BN30" s="687"/>
      <c r="BO30" s="687"/>
      <c r="BP30" s="687"/>
      <c r="BQ30" s="689"/>
      <c r="BR30" s="686">
        <v>99.3</v>
      </c>
      <c r="BS30" s="687"/>
      <c r="BT30" s="687"/>
      <c r="BU30" s="687"/>
      <c r="BV30" s="687"/>
      <c r="BW30" s="687"/>
      <c r="BX30" s="688">
        <v>95.2</v>
      </c>
      <c r="BY30" s="687"/>
      <c r="BZ30" s="687"/>
      <c r="CA30" s="687"/>
      <c r="CB30" s="689"/>
      <c r="CD30" s="692"/>
      <c r="CE30" s="693"/>
      <c r="CF30" s="657" t="s">
        <v>290</v>
      </c>
      <c r="CG30" s="654"/>
      <c r="CH30" s="654"/>
      <c r="CI30" s="654"/>
      <c r="CJ30" s="654"/>
      <c r="CK30" s="654"/>
      <c r="CL30" s="654"/>
      <c r="CM30" s="654"/>
      <c r="CN30" s="654"/>
      <c r="CO30" s="654"/>
      <c r="CP30" s="654"/>
      <c r="CQ30" s="655"/>
      <c r="CR30" s="620">
        <v>310142</v>
      </c>
      <c r="CS30" s="621"/>
      <c r="CT30" s="621"/>
      <c r="CU30" s="621"/>
      <c r="CV30" s="621"/>
      <c r="CW30" s="621"/>
      <c r="CX30" s="621"/>
      <c r="CY30" s="622"/>
      <c r="CZ30" s="623">
        <v>9</v>
      </c>
      <c r="DA30" s="641"/>
      <c r="DB30" s="641"/>
      <c r="DC30" s="642"/>
      <c r="DD30" s="626">
        <v>291722</v>
      </c>
      <c r="DE30" s="621"/>
      <c r="DF30" s="621"/>
      <c r="DG30" s="621"/>
      <c r="DH30" s="621"/>
      <c r="DI30" s="621"/>
      <c r="DJ30" s="621"/>
      <c r="DK30" s="622"/>
      <c r="DL30" s="626">
        <v>291722</v>
      </c>
      <c r="DM30" s="621"/>
      <c r="DN30" s="621"/>
      <c r="DO30" s="621"/>
      <c r="DP30" s="621"/>
      <c r="DQ30" s="621"/>
      <c r="DR30" s="621"/>
      <c r="DS30" s="621"/>
      <c r="DT30" s="621"/>
      <c r="DU30" s="621"/>
      <c r="DV30" s="622"/>
      <c r="DW30" s="643">
        <v>15.1</v>
      </c>
      <c r="DX30" s="644"/>
      <c r="DY30" s="644"/>
      <c r="DZ30" s="644"/>
      <c r="EA30" s="644"/>
      <c r="EB30" s="644"/>
      <c r="EC30" s="645"/>
    </row>
    <row r="31" spans="2:133" ht="11.25" customHeight="1" x14ac:dyDescent="0.15">
      <c r="B31" s="617" t="s">
        <v>291</v>
      </c>
      <c r="C31" s="618"/>
      <c r="D31" s="618"/>
      <c r="E31" s="618"/>
      <c r="F31" s="618"/>
      <c r="G31" s="618"/>
      <c r="H31" s="618"/>
      <c r="I31" s="618"/>
      <c r="J31" s="618"/>
      <c r="K31" s="618"/>
      <c r="L31" s="618"/>
      <c r="M31" s="618"/>
      <c r="N31" s="618"/>
      <c r="O31" s="618"/>
      <c r="P31" s="618"/>
      <c r="Q31" s="619"/>
      <c r="R31" s="620">
        <v>203256</v>
      </c>
      <c r="S31" s="621"/>
      <c r="T31" s="621"/>
      <c r="U31" s="621"/>
      <c r="V31" s="621"/>
      <c r="W31" s="621"/>
      <c r="X31" s="621"/>
      <c r="Y31" s="622"/>
      <c r="Z31" s="673">
        <v>5.7</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99.2</v>
      </c>
      <c r="BH31" s="639"/>
      <c r="BI31" s="639"/>
      <c r="BJ31" s="639"/>
      <c r="BK31" s="639"/>
      <c r="BL31" s="639"/>
      <c r="BM31" s="675">
        <v>96.6</v>
      </c>
      <c r="BN31" s="685"/>
      <c r="BO31" s="685"/>
      <c r="BP31" s="685"/>
      <c r="BQ31" s="649"/>
      <c r="BR31" s="684">
        <v>99.6</v>
      </c>
      <c r="BS31" s="639"/>
      <c r="BT31" s="639"/>
      <c r="BU31" s="639"/>
      <c r="BV31" s="639"/>
      <c r="BW31" s="639"/>
      <c r="BX31" s="675">
        <v>96.7</v>
      </c>
      <c r="BY31" s="685"/>
      <c r="BZ31" s="685"/>
      <c r="CA31" s="685"/>
      <c r="CB31" s="649"/>
      <c r="CD31" s="692"/>
      <c r="CE31" s="693"/>
      <c r="CF31" s="657" t="s">
        <v>294</v>
      </c>
      <c r="CG31" s="654"/>
      <c r="CH31" s="654"/>
      <c r="CI31" s="654"/>
      <c r="CJ31" s="654"/>
      <c r="CK31" s="654"/>
      <c r="CL31" s="654"/>
      <c r="CM31" s="654"/>
      <c r="CN31" s="654"/>
      <c r="CO31" s="654"/>
      <c r="CP31" s="654"/>
      <c r="CQ31" s="655"/>
      <c r="CR31" s="620">
        <v>29949</v>
      </c>
      <c r="CS31" s="639"/>
      <c r="CT31" s="639"/>
      <c r="CU31" s="639"/>
      <c r="CV31" s="639"/>
      <c r="CW31" s="639"/>
      <c r="CX31" s="639"/>
      <c r="CY31" s="640"/>
      <c r="CZ31" s="623">
        <v>0.9</v>
      </c>
      <c r="DA31" s="641"/>
      <c r="DB31" s="641"/>
      <c r="DC31" s="642"/>
      <c r="DD31" s="626">
        <v>29398</v>
      </c>
      <c r="DE31" s="639"/>
      <c r="DF31" s="639"/>
      <c r="DG31" s="639"/>
      <c r="DH31" s="639"/>
      <c r="DI31" s="639"/>
      <c r="DJ31" s="639"/>
      <c r="DK31" s="640"/>
      <c r="DL31" s="626">
        <v>29398</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295</v>
      </c>
      <c r="C32" s="618"/>
      <c r="D32" s="618"/>
      <c r="E32" s="618"/>
      <c r="F32" s="618"/>
      <c r="G32" s="618"/>
      <c r="H32" s="618"/>
      <c r="I32" s="618"/>
      <c r="J32" s="618"/>
      <c r="K32" s="618"/>
      <c r="L32" s="618"/>
      <c r="M32" s="618"/>
      <c r="N32" s="618"/>
      <c r="O32" s="618"/>
      <c r="P32" s="618"/>
      <c r="Q32" s="619"/>
      <c r="R32" s="620">
        <v>81156</v>
      </c>
      <c r="S32" s="621"/>
      <c r="T32" s="621"/>
      <c r="U32" s="621"/>
      <c r="V32" s="621"/>
      <c r="W32" s="621"/>
      <c r="X32" s="621"/>
      <c r="Y32" s="622"/>
      <c r="Z32" s="673">
        <v>2.2999999999999998</v>
      </c>
      <c r="AA32" s="673"/>
      <c r="AB32" s="673"/>
      <c r="AC32" s="673"/>
      <c r="AD32" s="674">
        <v>7</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98.9</v>
      </c>
      <c r="BH32" s="605"/>
      <c r="BI32" s="605"/>
      <c r="BJ32" s="605"/>
      <c r="BK32" s="605"/>
      <c r="BL32" s="605"/>
      <c r="BM32" s="668">
        <v>91.6</v>
      </c>
      <c r="BN32" s="605"/>
      <c r="BO32" s="605"/>
      <c r="BP32" s="605"/>
      <c r="BQ32" s="662"/>
      <c r="BR32" s="683">
        <v>98.8</v>
      </c>
      <c r="BS32" s="605"/>
      <c r="BT32" s="605"/>
      <c r="BU32" s="605"/>
      <c r="BV32" s="605"/>
      <c r="BW32" s="605"/>
      <c r="BX32" s="668">
        <v>92.2</v>
      </c>
      <c r="BY32" s="605"/>
      <c r="BZ32" s="605"/>
      <c r="CA32" s="605"/>
      <c r="CB32" s="662"/>
      <c r="CD32" s="694"/>
      <c r="CE32" s="695"/>
      <c r="CF32" s="657" t="s">
        <v>297</v>
      </c>
      <c r="CG32" s="654"/>
      <c r="CH32" s="654"/>
      <c r="CI32" s="654"/>
      <c r="CJ32" s="654"/>
      <c r="CK32" s="654"/>
      <c r="CL32" s="654"/>
      <c r="CM32" s="654"/>
      <c r="CN32" s="654"/>
      <c r="CO32" s="654"/>
      <c r="CP32" s="654"/>
      <c r="CQ32" s="655"/>
      <c r="CR32" s="620" t="s">
        <v>110</v>
      </c>
      <c r="CS32" s="621"/>
      <c r="CT32" s="621"/>
      <c r="CU32" s="621"/>
      <c r="CV32" s="621"/>
      <c r="CW32" s="621"/>
      <c r="CX32" s="621"/>
      <c r="CY32" s="622"/>
      <c r="CZ32" s="623" t="s">
        <v>110</v>
      </c>
      <c r="DA32" s="641"/>
      <c r="DB32" s="641"/>
      <c r="DC32" s="642"/>
      <c r="DD32" s="626" t="s">
        <v>110</v>
      </c>
      <c r="DE32" s="621"/>
      <c r="DF32" s="621"/>
      <c r="DG32" s="621"/>
      <c r="DH32" s="621"/>
      <c r="DI32" s="621"/>
      <c r="DJ32" s="621"/>
      <c r="DK32" s="622"/>
      <c r="DL32" s="626" t="s">
        <v>110</v>
      </c>
      <c r="DM32" s="621"/>
      <c r="DN32" s="621"/>
      <c r="DO32" s="621"/>
      <c r="DP32" s="621"/>
      <c r="DQ32" s="621"/>
      <c r="DR32" s="621"/>
      <c r="DS32" s="621"/>
      <c r="DT32" s="621"/>
      <c r="DU32" s="621"/>
      <c r="DV32" s="622"/>
      <c r="DW32" s="643" t="s">
        <v>110</v>
      </c>
      <c r="DX32" s="644"/>
      <c r="DY32" s="644"/>
      <c r="DZ32" s="644"/>
      <c r="EA32" s="644"/>
      <c r="EB32" s="644"/>
      <c r="EC32" s="645"/>
    </row>
    <row r="33" spans="2:133" ht="11.25" customHeight="1" x14ac:dyDescent="0.15">
      <c r="B33" s="617" t="s">
        <v>298</v>
      </c>
      <c r="C33" s="618"/>
      <c r="D33" s="618"/>
      <c r="E33" s="618"/>
      <c r="F33" s="618"/>
      <c r="G33" s="618"/>
      <c r="H33" s="618"/>
      <c r="I33" s="618"/>
      <c r="J33" s="618"/>
      <c r="K33" s="618"/>
      <c r="L33" s="618"/>
      <c r="M33" s="618"/>
      <c r="N33" s="618"/>
      <c r="O33" s="618"/>
      <c r="P33" s="618"/>
      <c r="Q33" s="619"/>
      <c r="R33" s="620">
        <v>624307</v>
      </c>
      <c r="S33" s="621"/>
      <c r="T33" s="621"/>
      <c r="U33" s="621"/>
      <c r="V33" s="621"/>
      <c r="W33" s="621"/>
      <c r="X33" s="621"/>
      <c r="Y33" s="622"/>
      <c r="Z33" s="673">
        <v>17.399999999999999</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1421931</v>
      </c>
      <c r="CS33" s="639"/>
      <c r="CT33" s="639"/>
      <c r="CU33" s="639"/>
      <c r="CV33" s="639"/>
      <c r="CW33" s="639"/>
      <c r="CX33" s="639"/>
      <c r="CY33" s="640"/>
      <c r="CZ33" s="623">
        <v>41.1</v>
      </c>
      <c r="DA33" s="641"/>
      <c r="DB33" s="641"/>
      <c r="DC33" s="642"/>
      <c r="DD33" s="626">
        <v>1133880</v>
      </c>
      <c r="DE33" s="639"/>
      <c r="DF33" s="639"/>
      <c r="DG33" s="639"/>
      <c r="DH33" s="639"/>
      <c r="DI33" s="639"/>
      <c r="DJ33" s="639"/>
      <c r="DK33" s="640"/>
      <c r="DL33" s="626">
        <v>641716</v>
      </c>
      <c r="DM33" s="639"/>
      <c r="DN33" s="639"/>
      <c r="DO33" s="639"/>
      <c r="DP33" s="639"/>
      <c r="DQ33" s="639"/>
      <c r="DR33" s="639"/>
      <c r="DS33" s="639"/>
      <c r="DT33" s="639"/>
      <c r="DU33" s="639"/>
      <c r="DV33" s="640"/>
      <c r="DW33" s="643">
        <v>33.299999999999997</v>
      </c>
      <c r="DX33" s="644"/>
      <c r="DY33" s="644"/>
      <c r="DZ33" s="644"/>
      <c r="EA33" s="644"/>
      <c r="EB33" s="644"/>
      <c r="EC33" s="645"/>
    </row>
    <row r="34" spans="2:133" ht="11.25" customHeight="1" x14ac:dyDescent="0.15">
      <c r="B34" s="617" t="s">
        <v>300</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437141</v>
      </c>
      <c r="CS34" s="621"/>
      <c r="CT34" s="621"/>
      <c r="CU34" s="621"/>
      <c r="CV34" s="621"/>
      <c r="CW34" s="621"/>
      <c r="CX34" s="621"/>
      <c r="CY34" s="622"/>
      <c r="CZ34" s="623">
        <v>12.6</v>
      </c>
      <c r="DA34" s="641"/>
      <c r="DB34" s="641"/>
      <c r="DC34" s="642"/>
      <c r="DD34" s="626">
        <v>341895</v>
      </c>
      <c r="DE34" s="621"/>
      <c r="DF34" s="621"/>
      <c r="DG34" s="621"/>
      <c r="DH34" s="621"/>
      <c r="DI34" s="621"/>
      <c r="DJ34" s="621"/>
      <c r="DK34" s="622"/>
      <c r="DL34" s="626">
        <v>275610</v>
      </c>
      <c r="DM34" s="621"/>
      <c r="DN34" s="621"/>
      <c r="DO34" s="621"/>
      <c r="DP34" s="621"/>
      <c r="DQ34" s="621"/>
      <c r="DR34" s="621"/>
      <c r="DS34" s="621"/>
      <c r="DT34" s="621"/>
      <c r="DU34" s="621"/>
      <c r="DV34" s="622"/>
      <c r="DW34" s="643">
        <v>14.3</v>
      </c>
      <c r="DX34" s="644"/>
      <c r="DY34" s="644"/>
      <c r="DZ34" s="644"/>
      <c r="EA34" s="644"/>
      <c r="EB34" s="644"/>
      <c r="EC34" s="645"/>
    </row>
    <row r="35" spans="2:133" ht="11.25" customHeight="1" x14ac:dyDescent="0.15">
      <c r="B35" s="617" t="s">
        <v>304</v>
      </c>
      <c r="C35" s="618"/>
      <c r="D35" s="618"/>
      <c r="E35" s="618"/>
      <c r="F35" s="618"/>
      <c r="G35" s="618"/>
      <c r="H35" s="618"/>
      <c r="I35" s="618"/>
      <c r="J35" s="618"/>
      <c r="K35" s="618"/>
      <c r="L35" s="618"/>
      <c r="M35" s="618"/>
      <c r="N35" s="618"/>
      <c r="O35" s="618"/>
      <c r="P35" s="618"/>
      <c r="Q35" s="619"/>
      <c r="R35" s="620">
        <v>67507</v>
      </c>
      <c r="S35" s="621"/>
      <c r="T35" s="621"/>
      <c r="U35" s="621"/>
      <c r="V35" s="621"/>
      <c r="W35" s="621"/>
      <c r="X35" s="621"/>
      <c r="Y35" s="622"/>
      <c r="Z35" s="673">
        <v>1.9</v>
      </c>
      <c r="AA35" s="673"/>
      <c r="AB35" s="673"/>
      <c r="AC35" s="673"/>
      <c r="AD35" s="674" t="s">
        <v>110</v>
      </c>
      <c r="AE35" s="674"/>
      <c r="AF35" s="674"/>
      <c r="AG35" s="674"/>
      <c r="AH35" s="674"/>
      <c r="AI35" s="674"/>
      <c r="AJ35" s="674"/>
      <c r="AK35" s="674"/>
      <c r="AL35" s="643" t="s">
        <v>110</v>
      </c>
      <c r="AM35" s="675"/>
      <c r="AN35" s="675"/>
      <c r="AO35" s="676"/>
      <c r="AP35" s="188"/>
      <c r="AQ35" s="677" t="s">
        <v>305</v>
      </c>
      <c r="AR35" s="678"/>
      <c r="AS35" s="678"/>
      <c r="AT35" s="678"/>
      <c r="AU35" s="678"/>
      <c r="AV35" s="678"/>
      <c r="AW35" s="678"/>
      <c r="AX35" s="678"/>
      <c r="AY35" s="679"/>
      <c r="AZ35" s="670">
        <v>380805</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2292</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31460</v>
      </c>
      <c r="CS35" s="639"/>
      <c r="CT35" s="639"/>
      <c r="CU35" s="639"/>
      <c r="CV35" s="639"/>
      <c r="CW35" s="639"/>
      <c r="CX35" s="639"/>
      <c r="CY35" s="640"/>
      <c r="CZ35" s="623">
        <v>0.9</v>
      </c>
      <c r="DA35" s="641"/>
      <c r="DB35" s="641"/>
      <c r="DC35" s="642"/>
      <c r="DD35" s="626">
        <v>25305</v>
      </c>
      <c r="DE35" s="639"/>
      <c r="DF35" s="639"/>
      <c r="DG35" s="639"/>
      <c r="DH35" s="639"/>
      <c r="DI35" s="639"/>
      <c r="DJ35" s="639"/>
      <c r="DK35" s="640"/>
      <c r="DL35" s="626">
        <v>25305</v>
      </c>
      <c r="DM35" s="639"/>
      <c r="DN35" s="639"/>
      <c r="DO35" s="639"/>
      <c r="DP35" s="639"/>
      <c r="DQ35" s="639"/>
      <c r="DR35" s="639"/>
      <c r="DS35" s="639"/>
      <c r="DT35" s="639"/>
      <c r="DU35" s="639"/>
      <c r="DV35" s="640"/>
      <c r="DW35" s="643">
        <v>1.3</v>
      </c>
      <c r="DX35" s="644"/>
      <c r="DY35" s="644"/>
      <c r="DZ35" s="644"/>
      <c r="EA35" s="644"/>
      <c r="EB35" s="644"/>
      <c r="EC35" s="645"/>
    </row>
    <row r="36" spans="2:133" ht="11.25" customHeight="1" x14ac:dyDescent="0.15">
      <c r="B36" s="601" t="s">
        <v>308</v>
      </c>
      <c r="C36" s="602"/>
      <c r="D36" s="602"/>
      <c r="E36" s="602"/>
      <c r="F36" s="602"/>
      <c r="G36" s="602"/>
      <c r="H36" s="602"/>
      <c r="I36" s="602"/>
      <c r="J36" s="602"/>
      <c r="K36" s="602"/>
      <c r="L36" s="602"/>
      <c r="M36" s="602"/>
      <c r="N36" s="602"/>
      <c r="O36" s="602"/>
      <c r="P36" s="602"/>
      <c r="Q36" s="603"/>
      <c r="R36" s="604">
        <v>3587354</v>
      </c>
      <c r="S36" s="661"/>
      <c r="T36" s="661"/>
      <c r="U36" s="661"/>
      <c r="V36" s="661"/>
      <c r="W36" s="661"/>
      <c r="X36" s="661"/>
      <c r="Y36" s="664"/>
      <c r="Z36" s="665">
        <v>100</v>
      </c>
      <c r="AA36" s="665"/>
      <c r="AB36" s="665"/>
      <c r="AC36" s="665"/>
      <c r="AD36" s="666">
        <v>1862063</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114320</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42301</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343072</v>
      </c>
      <c r="CS36" s="621"/>
      <c r="CT36" s="621"/>
      <c r="CU36" s="621"/>
      <c r="CV36" s="621"/>
      <c r="CW36" s="621"/>
      <c r="CX36" s="621"/>
      <c r="CY36" s="622"/>
      <c r="CZ36" s="623">
        <v>9.9</v>
      </c>
      <c r="DA36" s="641"/>
      <c r="DB36" s="641"/>
      <c r="DC36" s="642"/>
      <c r="DD36" s="626">
        <v>229346</v>
      </c>
      <c r="DE36" s="621"/>
      <c r="DF36" s="621"/>
      <c r="DG36" s="621"/>
      <c r="DH36" s="621"/>
      <c r="DI36" s="621"/>
      <c r="DJ36" s="621"/>
      <c r="DK36" s="622"/>
      <c r="DL36" s="626">
        <v>97801</v>
      </c>
      <c r="DM36" s="621"/>
      <c r="DN36" s="621"/>
      <c r="DO36" s="621"/>
      <c r="DP36" s="621"/>
      <c r="DQ36" s="621"/>
      <c r="DR36" s="621"/>
      <c r="DS36" s="621"/>
      <c r="DT36" s="621"/>
      <c r="DU36" s="621"/>
      <c r="DV36" s="622"/>
      <c r="DW36" s="643">
        <v>5.0999999999999996</v>
      </c>
      <c r="DX36" s="644"/>
      <c r="DY36" s="644"/>
      <c r="DZ36" s="644"/>
      <c r="EA36" s="644"/>
      <c r="EB36" s="644"/>
      <c r="EC36" s="645"/>
    </row>
    <row r="37" spans="2:133" ht="11.25" customHeight="1" x14ac:dyDescent="0.15">
      <c r="AQ37" s="646" t="s">
        <v>312</v>
      </c>
      <c r="AR37" s="647"/>
      <c r="AS37" s="647"/>
      <c r="AT37" s="647"/>
      <c r="AU37" s="647"/>
      <c r="AV37" s="647"/>
      <c r="AW37" s="647"/>
      <c r="AX37" s="647"/>
      <c r="AY37" s="648"/>
      <c r="AZ37" s="620">
        <v>24829</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571</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4780</v>
      </c>
      <c r="CS37" s="639"/>
      <c r="CT37" s="639"/>
      <c r="CU37" s="639"/>
      <c r="CV37" s="639"/>
      <c r="CW37" s="639"/>
      <c r="CX37" s="639"/>
      <c r="CY37" s="640"/>
      <c r="CZ37" s="623">
        <v>0.1</v>
      </c>
      <c r="DA37" s="641"/>
      <c r="DB37" s="641"/>
      <c r="DC37" s="642"/>
      <c r="DD37" s="626">
        <v>4780</v>
      </c>
      <c r="DE37" s="639"/>
      <c r="DF37" s="639"/>
      <c r="DG37" s="639"/>
      <c r="DH37" s="639"/>
      <c r="DI37" s="639"/>
      <c r="DJ37" s="639"/>
      <c r="DK37" s="640"/>
      <c r="DL37" s="626">
        <v>4565</v>
      </c>
      <c r="DM37" s="639"/>
      <c r="DN37" s="639"/>
      <c r="DO37" s="639"/>
      <c r="DP37" s="639"/>
      <c r="DQ37" s="639"/>
      <c r="DR37" s="639"/>
      <c r="DS37" s="639"/>
      <c r="DT37" s="639"/>
      <c r="DU37" s="639"/>
      <c r="DV37" s="640"/>
      <c r="DW37" s="643">
        <v>0.2</v>
      </c>
      <c r="DX37" s="644"/>
      <c r="DY37" s="644"/>
      <c r="DZ37" s="644"/>
      <c r="EA37" s="644"/>
      <c r="EB37" s="644"/>
      <c r="EC37" s="645"/>
    </row>
    <row r="38" spans="2:133" ht="11.25" customHeight="1" x14ac:dyDescent="0.15">
      <c r="AQ38" s="646" t="s">
        <v>315</v>
      </c>
      <c r="AR38" s="647"/>
      <c r="AS38" s="647"/>
      <c r="AT38" s="647"/>
      <c r="AU38" s="647"/>
      <c r="AV38" s="647"/>
      <c r="AW38" s="647"/>
      <c r="AX38" s="647"/>
      <c r="AY38" s="648"/>
      <c r="AZ38" s="620">
        <v>13521</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956</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380805</v>
      </c>
      <c r="CS38" s="621"/>
      <c r="CT38" s="621"/>
      <c r="CU38" s="621"/>
      <c r="CV38" s="621"/>
      <c r="CW38" s="621"/>
      <c r="CX38" s="621"/>
      <c r="CY38" s="622"/>
      <c r="CZ38" s="623">
        <v>11</v>
      </c>
      <c r="DA38" s="641"/>
      <c r="DB38" s="641"/>
      <c r="DC38" s="642"/>
      <c r="DD38" s="626">
        <v>345273</v>
      </c>
      <c r="DE38" s="621"/>
      <c r="DF38" s="621"/>
      <c r="DG38" s="621"/>
      <c r="DH38" s="621"/>
      <c r="DI38" s="621"/>
      <c r="DJ38" s="621"/>
      <c r="DK38" s="622"/>
      <c r="DL38" s="626">
        <v>243000</v>
      </c>
      <c r="DM38" s="621"/>
      <c r="DN38" s="621"/>
      <c r="DO38" s="621"/>
      <c r="DP38" s="621"/>
      <c r="DQ38" s="621"/>
      <c r="DR38" s="621"/>
      <c r="DS38" s="621"/>
      <c r="DT38" s="621"/>
      <c r="DU38" s="621"/>
      <c r="DV38" s="622"/>
      <c r="DW38" s="643">
        <v>12.6</v>
      </c>
      <c r="DX38" s="644"/>
      <c r="DY38" s="644"/>
      <c r="DZ38" s="644"/>
      <c r="EA38" s="644"/>
      <c r="EB38" s="644"/>
      <c r="EC38" s="645"/>
    </row>
    <row r="39" spans="2:133" ht="11.25" customHeight="1" x14ac:dyDescent="0.15">
      <c r="AQ39" s="646" t="s">
        <v>318</v>
      </c>
      <c r="AR39" s="647"/>
      <c r="AS39" s="647"/>
      <c r="AT39" s="647"/>
      <c r="AU39" s="647"/>
      <c r="AV39" s="647"/>
      <c r="AW39" s="647"/>
      <c r="AX39" s="647"/>
      <c r="AY39" s="648"/>
      <c r="AZ39" s="620" t="s">
        <v>319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93</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196119</v>
      </c>
      <c r="CS39" s="639"/>
      <c r="CT39" s="639"/>
      <c r="CU39" s="639"/>
      <c r="CV39" s="639"/>
      <c r="CW39" s="639"/>
      <c r="CX39" s="639"/>
      <c r="CY39" s="640"/>
      <c r="CZ39" s="623">
        <v>5.7</v>
      </c>
      <c r="DA39" s="641"/>
      <c r="DB39" s="641"/>
      <c r="DC39" s="642"/>
      <c r="DD39" s="626">
        <v>188727</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100833</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159</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33334</v>
      </c>
      <c r="CS40" s="621"/>
      <c r="CT40" s="621"/>
      <c r="CU40" s="621"/>
      <c r="CV40" s="621"/>
      <c r="CW40" s="621"/>
      <c r="CX40" s="621"/>
      <c r="CY40" s="622"/>
      <c r="CZ40" s="623">
        <v>1</v>
      </c>
      <c r="DA40" s="641"/>
      <c r="DB40" s="641"/>
      <c r="DC40" s="642"/>
      <c r="DD40" s="626">
        <v>3334</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127302</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286</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934049</v>
      </c>
      <c r="CS42" s="621"/>
      <c r="CT42" s="621"/>
      <c r="CU42" s="621"/>
      <c r="CV42" s="621"/>
      <c r="CW42" s="621"/>
      <c r="CX42" s="621"/>
      <c r="CY42" s="622"/>
      <c r="CZ42" s="623">
        <v>27</v>
      </c>
      <c r="DA42" s="624"/>
      <c r="DB42" s="624"/>
      <c r="DC42" s="625"/>
      <c r="DD42" s="626">
        <v>126857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8109</v>
      </c>
      <c r="CS43" s="639"/>
      <c r="CT43" s="639"/>
      <c r="CU43" s="639"/>
      <c r="CV43" s="639"/>
      <c r="CW43" s="639"/>
      <c r="CX43" s="639"/>
      <c r="CY43" s="640"/>
      <c r="CZ43" s="623">
        <v>0.2</v>
      </c>
      <c r="DA43" s="641"/>
      <c r="DB43" s="641"/>
      <c r="DC43" s="642"/>
      <c r="DD43" s="626">
        <v>7997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334</v>
      </c>
      <c r="CD44" s="633" t="s">
        <v>286</v>
      </c>
      <c r="CE44" s="634"/>
      <c r="CF44" s="617" t="s">
        <v>335</v>
      </c>
      <c r="CG44" s="618"/>
      <c r="CH44" s="618"/>
      <c r="CI44" s="618"/>
      <c r="CJ44" s="618"/>
      <c r="CK44" s="618"/>
      <c r="CL44" s="618"/>
      <c r="CM44" s="618"/>
      <c r="CN44" s="618"/>
      <c r="CO44" s="618"/>
      <c r="CP44" s="618"/>
      <c r="CQ44" s="619"/>
      <c r="CR44" s="620">
        <v>934049</v>
      </c>
      <c r="CS44" s="621"/>
      <c r="CT44" s="621"/>
      <c r="CU44" s="621"/>
      <c r="CV44" s="621"/>
      <c r="CW44" s="621"/>
      <c r="CX44" s="621"/>
      <c r="CY44" s="622"/>
      <c r="CZ44" s="623">
        <v>27</v>
      </c>
      <c r="DA44" s="624"/>
      <c r="DB44" s="624"/>
      <c r="DC44" s="625"/>
      <c r="DD44" s="626">
        <v>126857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336</v>
      </c>
      <c r="CG45" s="618"/>
      <c r="CH45" s="618"/>
      <c r="CI45" s="618"/>
      <c r="CJ45" s="618"/>
      <c r="CK45" s="618"/>
      <c r="CL45" s="618"/>
      <c r="CM45" s="618"/>
      <c r="CN45" s="618"/>
      <c r="CO45" s="618"/>
      <c r="CP45" s="618"/>
      <c r="CQ45" s="619"/>
      <c r="CR45" s="620">
        <v>336749</v>
      </c>
      <c r="CS45" s="639"/>
      <c r="CT45" s="639"/>
      <c r="CU45" s="639"/>
      <c r="CV45" s="639"/>
      <c r="CW45" s="639"/>
      <c r="CX45" s="639"/>
      <c r="CY45" s="640"/>
      <c r="CZ45" s="623">
        <v>9.6999999999999993</v>
      </c>
      <c r="DA45" s="641"/>
      <c r="DB45" s="641"/>
      <c r="DC45" s="642"/>
      <c r="DD45" s="626">
        <v>15752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337</v>
      </c>
      <c r="CG46" s="618"/>
      <c r="CH46" s="618"/>
      <c r="CI46" s="618"/>
      <c r="CJ46" s="618"/>
      <c r="CK46" s="618"/>
      <c r="CL46" s="618"/>
      <c r="CM46" s="618"/>
      <c r="CN46" s="618"/>
      <c r="CO46" s="618"/>
      <c r="CP46" s="618"/>
      <c r="CQ46" s="619"/>
      <c r="CR46" s="620">
        <v>587888</v>
      </c>
      <c r="CS46" s="621"/>
      <c r="CT46" s="621"/>
      <c r="CU46" s="621"/>
      <c r="CV46" s="621"/>
      <c r="CW46" s="621"/>
      <c r="CX46" s="621"/>
      <c r="CY46" s="622"/>
      <c r="CZ46" s="623">
        <v>17</v>
      </c>
      <c r="DA46" s="624"/>
      <c r="DB46" s="624"/>
      <c r="DC46" s="625"/>
      <c r="DD46" s="626">
        <v>101693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338</v>
      </c>
      <c r="CG47" s="618"/>
      <c r="CH47" s="618"/>
      <c r="CI47" s="618"/>
      <c r="CJ47" s="618"/>
      <c r="CK47" s="618"/>
      <c r="CL47" s="618"/>
      <c r="CM47" s="618"/>
      <c r="CN47" s="618"/>
      <c r="CO47" s="618"/>
      <c r="CP47" s="618"/>
      <c r="CQ47" s="619"/>
      <c r="CR47" s="620" t="s">
        <v>110</v>
      </c>
      <c r="CS47" s="639"/>
      <c r="CT47" s="639"/>
      <c r="CU47" s="639"/>
      <c r="CV47" s="639"/>
      <c r="CW47" s="639"/>
      <c r="CX47" s="639"/>
      <c r="CY47" s="640"/>
      <c r="CZ47" s="623" t="s">
        <v>110</v>
      </c>
      <c r="DA47" s="641"/>
      <c r="DB47" s="641"/>
      <c r="DC47" s="642"/>
      <c r="DD47" s="626" t="s">
        <v>110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339</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340</v>
      </c>
      <c r="CE49" s="602"/>
      <c r="CF49" s="602"/>
      <c r="CG49" s="602"/>
      <c r="CH49" s="602"/>
      <c r="CI49" s="602"/>
      <c r="CJ49" s="602"/>
      <c r="CK49" s="602"/>
      <c r="CL49" s="602"/>
      <c r="CM49" s="602"/>
      <c r="CN49" s="602"/>
      <c r="CO49" s="602"/>
      <c r="CP49" s="602"/>
      <c r="CQ49" s="603"/>
      <c r="CR49" s="604">
        <v>3459130</v>
      </c>
      <c r="CS49" s="605"/>
      <c r="CT49" s="605"/>
      <c r="CU49" s="605"/>
      <c r="CV49" s="605"/>
      <c r="CW49" s="605"/>
      <c r="CX49" s="605"/>
      <c r="CY49" s="606"/>
      <c r="CZ49" s="607">
        <v>100</v>
      </c>
      <c r="DA49" s="608"/>
      <c r="DB49" s="608"/>
      <c r="DC49" s="609"/>
      <c r="DD49" s="610">
        <v>2124141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363</v>
      </c>
      <c r="C7" s="1080"/>
      <c r="D7" s="1080"/>
      <c r="E7" s="1080"/>
      <c r="F7" s="1080"/>
      <c r="G7" s="1080"/>
      <c r="H7" s="1080"/>
      <c r="I7" s="1080"/>
      <c r="J7" s="1080"/>
      <c r="K7" s="1080"/>
      <c r="L7" s="1080"/>
      <c r="M7" s="1080"/>
      <c r="N7" s="1080"/>
      <c r="O7" s="1080"/>
      <c r="P7" s="1081"/>
      <c r="Q7" s="1133">
        <v>3587</v>
      </c>
      <c r="R7" s="1134"/>
      <c r="S7" s="1134"/>
      <c r="T7" s="1134"/>
      <c r="U7" s="1134"/>
      <c r="V7" s="1134">
        <v>3459</v>
      </c>
      <c r="W7" s="1134"/>
      <c r="X7" s="1134"/>
      <c r="Y7" s="1134"/>
      <c r="Z7" s="1134"/>
      <c r="AA7" s="1134">
        <v>128</v>
      </c>
      <c r="AB7" s="1134"/>
      <c r="AC7" s="1134"/>
      <c r="AD7" s="1134"/>
      <c r="AE7" s="1135"/>
      <c r="AF7" s="1136">
        <v>114</v>
      </c>
      <c r="AG7" s="1137"/>
      <c r="AH7" s="1137"/>
      <c r="AI7" s="1137"/>
      <c r="AJ7" s="1138"/>
      <c r="AK7" s="1120">
        <v>13</v>
      </c>
      <c r="AL7" s="1121"/>
      <c r="AM7" s="1121"/>
      <c r="AN7" s="1121"/>
      <c r="AO7" s="1121"/>
      <c r="AP7" s="1121">
        <v>3461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538</v>
      </c>
      <c r="BT7" s="1125"/>
      <c r="BU7" s="1125"/>
      <c r="BV7" s="1125"/>
      <c r="BW7" s="1125"/>
      <c r="BX7" s="1125"/>
      <c r="BY7" s="1125"/>
      <c r="BZ7" s="1125"/>
      <c r="CA7" s="1125"/>
      <c r="CB7" s="1125"/>
      <c r="CC7" s="1125"/>
      <c r="CD7" s="1125"/>
      <c r="CE7" s="1125"/>
      <c r="CF7" s="1125"/>
      <c r="CG7" s="1126"/>
      <c r="CH7" s="1117">
        <v>-1</v>
      </c>
      <c r="CI7" s="1118"/>
      <c r="CJ7" s="1118"/>
      <c r="CK7" s="1118"/>
      <c r="CL7" s="1119"/>
      <c r="CM7" s="1117">
        <v>7</v>
      </c>
      <c r="CN7" s="1118"/>
      <c r="CO7" s="1118"/>
      <c r="CP7" s="1118"/>
      <c r="CQ7" s="1119"/>
      <c r="CR7" s="1117">
        <v>17</v>
      </c>
      <c r="CS7" s="1118"/>
      <c r="CT7" s="1118"/>
      <c r="CU7" s="1118"/>
      <c r="CV7" s="1119"/>
      <c r="CW7" s="1117">
        <v>6</v>
      </c>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539</v>
      </c>
      <c r="BT8" s="1044"/>
      <c r="BU8" s="1044"/>
      <c r="BV8" s="1044"/>
      <c r="BW8" s="1044"/>
      <c r="BX8" s="1044"/>
      <c r="BY8" s="1044"/>
      <c r="BZ8" s="1044"/>
      <c r="CA8" s="1044"/>
      <c r="CB8" s="1044"/>
      <c r="CC8" s="1044"/>
      <c r="CD8" s="1044"/>
      <c r="CE8" s="1044"/>
      <c r="CF8" s="1044"/>
      <c r="CG8" s="1045"/>
      <c r="CH8" s="1018">
        <v>-3</v>
      </c>
      <c r="CI8" s="1019"/>
      <c r="CJ8" s="1019"/>
      <c r="CK8" s="1019"/>
      <c r="CL8" s="1020"/>
      <c r="CM8" s="1018">
        <v>113</v>
      </c>
      <c r="CN8" s="1019"/>
      <c r="CO8" s="1019"/>
      <c r="CP8" s="1019"/>
      <c r="CQ8" s="1020"/>
      <c r="CR8" s="1018">
        <v>20</v>
      </c>
      <c r="CS8" s="1019"/>
      <c r="CT8" s="1019"/>
      <c r="CU8" s="1019"/>
      <c r="CV8" s="1020"/>
      <c r="CW8" s="1018">
        <v>29</v>
      </c>
      <c r="CX8" s="1019"/>
      <c r="CY8" s="1019"/>
      <c r="CZ8" s="1019"/>
      <c r="DA8" s="1020"/>
      <c r="DB8" s="1018">
        <v>32</v>
      </c>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365</v>
      </c>
      <c r="B23" s="973" t="s">
        <v>366</v>
      </c>
      <c r="C23" s="974"/>
      <c r="D23" s="974"/>
      <c r="E23" s="974"/>
      <c r="F23" s="974"/>
      <c r="G23" s="974"/>
      <c r="H23" s="974"/>
      <c r="I23" s="974"/>
      <c r="J23" s="974"/>
      <c r="K23" s="974"/>
      <c r="L23" s="974"/>
      <c r="M23" s="974"/>
      <c r="N23" s="974"/>
      <c r="O23" s="974"/>
      <c r="P23" s="975"/>
      <c r="Q23" s="1097">
        <v>3587</v>
      </c>
      <c r="R23" s="1098"/>
      <c r="S23" s="1098"/>
      <c r="T23" s="1098"/>
      <c r="U23" s="1098"/>
      <c r="V23" s="1098">
        <v>3459</v>
      </c>
      <c r="W23" s="1098"/>
      <c r="X23" s="1098"/>
      <c r="Y23" s="1098"/>
      <c r="Z23" s="1098"/>
      <c r="AA23" s="1098">
        <v>128</v>
      </c>
      <c r="AB23" s="1098"/>
      <c r="AC23" s="1098"/>
      <c r="AD23" s="1098"/>
      <c r="AE23" s="1099"/>
      <c r="AF23" s="1100">
        <v>114</v>
      </c>
      <c r="AG23" s="1098"/>
      <c r="AH23" s="1098"/>
      <c r="AI23" s="1098"/>
      <c r="AJ23" s="1101"/>
      <c r="AK23" s="1102"/>
      <c r="AL23" s="1103"/>
      <c r="AM23" s="1103"/>
      <c r="AN23" s="1103"/>
      <c r="AO23" s="1103"/>
      <c r="AP23" s="1098">
        <v>3461</v>
      </c>
      <c r="AQ23" s="1098"/>
      <c r="AR23" s="1098"/>
      <c r="AS23" s="1098"/>
      <c r="AT23" s="1098"/>
      <c r="AU23" s="1104"/>
      <c r="AV23" s="1104"/>
      <c r="AW23" s="1104"/>
      <c r="AX23" s="1104"/>
      <c r="AY23" s="1105"/>
      <c r="AZ23" s="1094" t="s">
        <v>110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368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8" t="s">
        <v>372</v>
      </c>
      <c r="AG26" s="1037"/>
      <c r="AH26" s="1037"/>
      <c r="AI26" s="1037"/>
      <c r="AJ26" s="1089"/>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377</v>
      </c>
      <c r="C28" s="1080"/>
      <c r="D28" s="1080"/>
      <c r="E28" s="1080"/>
      <c r="F28" s="1080"/>
      <c r="G28" s="1080"/>
      <c r="H28" s="1080"/>
      <c r="I28" s="1080"/>
      <c r="J28" s="1080"/>
      <c r="K28" s="1080"/>
      <c r="L28" s="1080"/>
      <c r="M28" s="1080"/>
      <c r="N28" s="1080"/>
      <c r="O28" s="1080"/>
      <c r="P28" s="1081"/>
      <c r="Q28" s="1082">
        <v>549</v>
      </c>
      <c r="R28" s="1083"/>
      <c r="S28" s="1083"/>
      <c r="T28" s="1083"/>
      <c r="U28" s="1083"/>
      <c r="V28" s="1083">
        <v>547</v>
      </c>
      <c r="W28" s="1083"/>
      <c r="X28" s="1083"/>
      <c r="Y28" s="1083"/>
      <c r="Z28" s="1083"/>
      <c r="AA28" s="1083">
        <v>2</v>
      </c>
      <c r="AB28" s="1083"/>
      <c r="AC28" s="1083"/>
      <c r="AD28" s="1083"/>
      <c r="AE28" s="1084"/>
      <c r="AF28" s="1085">
        <v>2</v>
      </c>
      <c r="AG28" s="1083"/>
      <c r="AH28" s="1083"/>
      <c r="AI28" s="1083"/>
      <c r="AJ28" s="1086"/>
      <c r="AK28" s="1087">
        <v>62</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378</v>
      </c>
      <c r="C29" s="1067"/>
      <c r="D29" s="1067"/>
      <c r="E29" s="1067"/>
      <c r="F29" s="1067"/>
      <c r="G29" s="1067"/>
      <c r="H29" s="1067"/>
      <c r="I29" s="1067"/>
      <c r="J29" s="1067"/>
      <c r="K29" s="1067"/>
      <c r="L29" s="1067"/>
      <c r="M29" s="1067"/>
      <c r="N29" s="1067"/>
      <c r="O29" s="1067"/>
      <c r="P29" s="1068"/>
      <c r="Q29" s="1072">
        <v>408</v>
      </c>
      <c r="R29" s="1073"/>
      <c r="S29" s="1073"/>
      <c r="T29" s="1073"/>
      <c r="U29" s="1073"/>
      <c r="V29" s="1073">
        <v>390</v>
      </c>
      <c r="W29" s="1073"/>
      <c r="X29" s="1073"/>
      <c r="Y29" s="1073"/>
      <c r="Z29" s="1073"/>
      <c r="AA29" s="1073">
        <v>18</v>
      </c>
      <c r="AB29" s="1073"/>
      <c r="AC29" s="1073"/>
      <c r="AD29" s="1073"/>
      <c r="AE29" s="1074"/>
      <c r="AF29" s="1048">
        <v>18</v>
      </c>
      <c r="AG29" s="1049"/>
      <c r="AH29" s="1049"/>
      <c r="AI29" s="1049"/>
      <c r="AJ29" s="1050"/>
      <c r="AK29" s="1009">
        <v>105</v>
      </c>
      <c r="AL29" s="1000"/>
      <c r="AM29" s="1000"/>
      <c r="AN29" s="1000"/>
      <c r="AO29" s="1000"/>
      <c r="AP29" s="1000">
        <v>85</v>
      </c>
      <c r="AQ29" s="1000"/>
      <c r="AR29" s="1000"/>
      <c r="AS29" s="1000"/>
      <c r="AT29" s="1000"/>
      <c r="AU29" s="1000">
        <v>67</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379</v>
      </c>
      <c r="C30" s="1067"/>
      <c r="D30" s="1067"/>
      <c r="E30" s="1067"/>
      <c r="F30" s="1067"/>
      <c r="G30" s="1067"/>
      <c r="H30" s="1067"/>
      <c r="I30" s="1067"/>
      <c r="J30" s="1067"/>
      <c r="K30" s="1067"/>
      <c r="L30" s="1067"/>
      <c r="M30" s="1067"/>
      <c r="N30" s="1067"/>
      <c r="O30" s="1067"/>
      <c r="P30" s="1068"/>
      <c r="Q30" s="1072">
        <v>427</v>
      </c>
      <c r="R30" s="1073"/>
      <c r="S30" s="1073"/>
      <c r="T30" s="1073"/>
      <c r="U30" s="1073"/>
      <c r="V30" s="1073">
        <v>402</v>
      </c>
      <c r="W30" s="1073"/>
      <c r="X30" s="1073"/>
      <c r="Y30" s="1073"/>
      <c r="Z30" s="1073"/>
      <c r="AA30" s="1073">
        <v>25</v>
      </c>
      <c r="AB30" s="1073"/>
      <c r="AC30" s="1073"/>
      <c r="AD30" s="1073"/>
      <c r="AE30" s="1074"/>
      <c r="AF30" s="1048">
        <v>25</v>
      </c>
      <c r="AG30" s="1049"/>
      <c r="AH30" s="1049"/>
      <c r="AI30" s="1049"/>
      <c r="AJ30" s="1050"/>
      <c r="AK30" s="1009">
        <v>68</v>
      </c>
      <c r="AL30" s="1000"/>
      <c r="AM30" s="1000"/>
      <c r="AN30" s="1000"/>
      <c r="AO30" s="1000"/>
      <c r="AP30" s="1000">
        <v>0</v>
      </c>
      <c r="AQ30" s="1000"/>
      <c r="AR30" s="1000"/>
      <c r="AS30" s="1000"/>
      <c r="AT30" s="1000"/>
      <c r="AU30" s="1000">
        <v>0</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380</v>
      </c>
      <c r="C31" s="1067"/>
      <c r="D31" s="1067"/>
      <c r="E31" s="1067"/>
      <c r="F31" s="1067"/>
      <c r="G31" s="1067"/>
      <c r="H31" s="1067"/>
      <c r="I31" s="1067"/>
      <c r="J31" s="1067"/>
      <c r="K31" s="1067"/>
      <c r="L31" s="1067"/>
      <c r="M31" s="1067"/>
      <c r="N31" s="1067"/>
      <c r="O31" s="1067"/>
      <c r="P31" s="1068"/>
      <c r="Q31" s="1072">
        <v>46</v>
      </c>
      <c r="R31" s="1073"/>
      <c r="S31" s="1073"/>
      <c r="T31" s="1073"/>
      <c r="U31" s="1073"/>
      <c r="V31" s="1073">
        <v>46</v>
      </c>
      <c r="W31" s="1073"/>
      <c r="X31" s="1073"/>
      <c r="Y31" s="1073"/>
      <c r="Z31" s="1073"/>
      <c r="AA31" s="1073">
        <v>0</v>
      </c>
      <c r="AB31" s="1073"/>
      <c r="AC31" s="1073"/>
      <c r="AD31" s="1073"/>
      <c r="AE31" s="1074"/>
      <c r="AF31" s="1048">
        <v>0</v>
      </c>
      <c r="AG31" s="1049"/>
      <c r="AH31" s="1049"/>
      <c r="AI31" s="1049"/>
      <c r="AJ31" s="1050"/>
      <c r="AK31" s="1009">
        <v>24</v>
      </c>
      <c r="AL31" s="1000"/>
      <c r="AM31" s="1000"/>
      <c r="AN31" s="1000"/>
      <c r="AO31" s="1000"/>
      <c r="AP31" s="1000">
        <v>0</v>
      </c>
      <c r="AQ31" s="1000"/>
      <c r="AR31" s="1000"/>
      <c r="AS31" s="1000"/>
      <c r="AT31" s="1000"/>
      <c r="AU31" s="1000">
        <v>0</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381</v>
      </c>
      <c r="C32" s="1067"/>
      <c r="D32" s="1067"/>
      <c r="E32" s="1067"/>
      <c r="F32" s="1067"/>
      <c r="G32" s="1067"/>
      <c r="H32" s="1067"/>
      <c r="I32" s="1067"/>
      <c r="J32" s="1067"/>
      <c r="K32" s="1067"/>
      <c r="L32" s="1067"/>
      <c r="M32" s="1067"/>
      <c r="N32" s="1067"/>
      <c r="O32" s="1067"/>
      <c r="P32" s="1068"/>
      <c r="Q32" s="1072">
        <v>84</v>
      </c>
      <c r="R32" s="1073"/>
      <c r="S32" s="1073"/>
      <c r="T32" s="1073"/>
      <c r="U32" s="1073"/>
      <c r="V32" s="1073">
        <v>78</v>
      </c>
      <c r="W32" s="1073"/>
      <c r="X32" s="1073"/>
      <c r="Y32" s="1073"/>
      <c r="Z32" s="1073"/>
      <c r="AA32" s="1073">
        <v>6</v>
      </c>
      <c r="AB32" s="1073"/>
      <c r="AC32" s="1073"/>
      <c r="AD32" s="1073"/>
      <c r="AE32" s="1074"/>
      <c r="AF32" s="1048">
        <v>6</v>
      </c>
      <c r="AG32" s="1049"/>
      <c r="AH32" s="1049"/>
      <c r="AI32" s="1049"/>
      <c r="AJ32" s="1050"/>
      <c r="AK32" s="1009">
        <v>25</v>
      </c>
      <c r="AL32" s="1000"/>
      <c r="AM32" s="1000"/>
      <c r="AN32" s="1000"/>
      <c r="AO32" s="1000"/>
      <c r="AP32" s="1000">
        <v>316</v>
      </c>
      <c r="AQ32" s="1000"/>
      <c r="AR32" s="1000"/>
      <c r="AS32" s="1000"/>
      <c r="AT32" s="1000"/>
      <c r="AU32" s="1000">
        <v>148</v>
      </c>
      <c r="AV32" s="1000"/>
      <c r="AW32" s="1000"/>
      <c r="AX32" s="1000"/>
      <c r="AY32" s="1000"/>
      <c r="AZ32" s="1071"/>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383</v>
      </c>
      <c r="C33" s="1067"/>
      <c r="D33" s="1067"/>
      <c r="E33" s="1067"/>
      <c r="F33" s="1067"/>
      <c r="G33" s="1067"/>
      <c r="H33" s="1067"/>
      <c r="I33" s="1067"/>
      <c r="J33" s="1067"/>
      <c r="K33" s="1067"/>
      <c r="L33" s="1067"/>
      <c r="M33" s="1067"/>
      <c r="N33" s="1067"/>
      <c r="O33" s="1067"/>
      <c r="P33" s="1068"/>
      <c r="Q33" s="1072">
        <v>84</v>
      </c>
      <c r="R33" s="1073"/>
      <c r="S33" s="1073"/>
      <c r="T33" s="1073"/>
      <c r="U33" s="1073"/>
      <c r="V33" s="1073">
        <v>78</v>
      </c>
      <c r="W33" s="1073"/>
      <c r="X33" s="1073"/>
      <c r="Y33" s="1073"/>
      <c r="Z33" s="1073"/>
      <c r="AA33" s="1073">
        <v>6</v>
      </c>
      <c r="AB33" s="1073"/>
      <c r="AC33" s="1073"/>
      <c r="AD33" s="1073"/>
      <c r="AE33" s="1074"/>
      <c r="AF33" s="1048">
        <v>6</v>
      </c>
      <c r="AG33" s="1049"/>
      <c r="AH33" s="1049"/>
      <c r="AI33" s="1049"/>
      <c r="AJ33" s="1050"/>
      <c r="AK33" s="1009">
        <v>14</v>
      </c>
      <c r="AL33" s="1000"/>
      <c r="AM33" s="1000"/>
      <c r="AN33" s="1000"/>
      <c r="AO33" s="1000"/>
      <c r="AP33" s="1000">
        <v>96</v>
      </c>
      <c r="AQ33" s="1000"/>
      <c r="AR33" s="1000"/>
      <c r="AS33" s="1000"/>
      <c r="AT33" s="1000"/>
      <c r="AU33" s="1000">
        <v>0</v>
      </c>
      <c r="AV33" s="1000"/>
      <c r="AW33" s="1000"/>
      <c r="AX33" s="1000"/>
      <c r="AY33" s="1000"/>
      <c r="AZ33" s="1071"/>
      <c r="BA33" s="1071"/>
      <c r="BB33" s="1071"/>
      <c r="BC33" s="1071"/>
      <c r="BD33" s="1071"/>
      <c r="BE33" s="1061" t="s">
        <v>382</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384</v>
      </c>
      <c r="C34" s="1067"/>
      <c r="D34" s="1067"/>
      <c r="E34" s="1067"/>
      <c r="F34" s="1067"/>
      <c r="G34" s="1067"/>
      <c r="H34" s="1067"/>
      <c r="I34" s="1067"/>
      <c r="J34" s="1067"/>
      <c r="K34" s="1067"/>
      <c r="L34" s="1067"/>
      <c r="M34" s="1067"/>
      <c r="N34" s="1067"/>
      <c r="O34" s="1067"/>
      <c r="P34" s="1068"/>
      <c r="Q34" s="1072">
        <v>159</v>
      </c>
      <c r="R34" s="1073"/>
      <c r="S34" s="1073"/>
      <c r="T34" s="1073"/>
      <c r="U34" s="1073"/>
      <c r="V34" s="1073">
        <v>147</v>
      </c>
      <c r="W34" s="1073"/>
      <c r="X34" s="1073"/>
      <c r="Y34" s="1073"/>
      <c r="Z34" s="1073"/>
      <c r="AA34" s="1073">
        <v>12</v>
      </c>
      <c r="AB34" s="1073"/>
      <c r="AC34" s="1073"/>
      <c r="AD34" s="1073"/>
      <c r="AE34" s="1074"/>
      <c r="AF34" s="1048">
        <v>12</v>
      </c>
      <c r="AG34" s="1049"/>
      <c r="AH34" s="1049"/>
      <c r="AI34" s="1049"/>
      <c r="AJ34" s="1050"/>
      <c r="AK34" s="1009">
        <v>114</v>
      </c>
      <c r="AL34" s="1000"/>
      <c r="AM34" s="1000"/>
      <c r="AN34" s="1000"/>
      <c r="AO34" s="1000"/>
      <c r="AP34" s="1000">
        <v>1116</v>
      </c>
      <c r="AQ34" s="1000"/>
      <c r="AR34" s="1000"/>
      <c r="AS34" s="1000"/>
      <c r="AT34" s="1000"/>
      <c r="AU34" s="1000">
        <v>942</v>
      </c>
      <c r="AV34" s="1000"/>
      <c r="AW34" s="1000"/>
      <c r="AX34" s="1000"/>
      <c r="AY34" s="1000"/>
      <c r="AZ34" s="1071"/>
      <c r="BA34" s="1071"/>
      <c r="BB34" s="1071"/>
      <c r="BC34" s="1071"/>
      <c r="BD34" s="1071"/>
      <c r="BE34" s="1061" t="s">
        <v>382</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365</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70</v>
      </c>
      <c r="AG63" s="988"/>
      <c r="AH63" s="988"/>
      <c r="AI63" s="988"/>
      <c r="AJ63" s="1059"/>
      <c r="AK63" s="1060"/>
      <c r="AL63" s="992"/>
      <c r="AM63" s="992"/>
      <c r="AN63" s="992"/>
      <c r="AO63" s="992"/>
      <c r="AP63" s="988">
        <v>1613</v>
      </c>
      <c r="AQ63" s="988"/>
      <c r="AR63" s="988"/>
      <c r="AS63" s="988"/>
      <c r="AT63" s="988"/>
      <c r="AU63" s="988">
        <v>1157</v>
      </c>
      <c r="AV63" s="988"/>
      <c r="AW63" s="988"/>
      <c r="AX63" s="988"/>
      <c r="AY63" s="988"/>
      <c r="AZ63" s="1054"/>
      <c r="BA63" s="1054"/>
      <c r="BB63" s="1054"/>
      <c r="BC63" s="1054"/>
      <c r="BD63" s="1054"/>
      <c r="BE63" s="989"/>
      <c r="BF63" s="989"/>
      <c r="BG63" s="989"/>
      <c r="BH63" s="989"/>
      <c r="BI63" s="990"/>
      <c r="BJ63" s="1055" t="s">
        <v>110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389</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286</v>
      </c>
      <c r="R68" s="1011"/>
      <c r="S68" s="1011"/>
      <c r="T68" s="1011"/>
      <c r="U68" s="1011"/>
      <c r="V68" s="1011">
        <v>271</v>
      </c>
      <c r="W68" s="1011"/>
      <c r="X68" s="1011"/>
      <c r="Y68" s="1011"/>
      <c r="Z68" s="1011"/>
      <c r="AA68" s="1011">
        <v>15</v>
      </c>
      <c r="AB68" s="1011"/>
      <c r="AC68" s="1011"/>
      <c r="AD68" s="1011"/>
      <c r="AE68" s="1011"/>
      <c r="AF68" s="1011">
        <v>15</v>
      </c>
      <c r="AG68" s="1011"/>
      <c r="AH68" s="1011"/>
      <c r="AI68" s="1011"/>
      <c r="AJ68" s="1011"/>
      <c r="AK68" s="1011">
        <v>125</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227410</v>
      </c>
      <c r="R69" s="1000"/>
      <c r="S69" s="1000"/>
      <c r="T69" s="1000"/>
      <c r="U69" s="1000"/>
      <c r="V69" s="1000">
        <v>219970</v>
      </c>
      <c r="W69" s="1000"/>
      <c r="X69" s="1000"/>
      <c r="Y69" s="1000"/>
      <c r="Z69" s="1000"/>
      <c r="AA69" s="1000">
        <v>7440</v>
      </c>
      <c r="AB69" s="1000"/>
      <c r="AC69" s="1000"/>
      <c r="AD69" s="1000"/>
      <c r="AE69" s="1000"/>
      <c r="AF69" s="1000">
        <v>7440</v>
      </c>
      <c r="AG69" s="1000"/>
      <c r="AH69" s="1000"/>
      <c r="AI69" s="1000"/>
      <c r="AJ69" s="1000"/>
      <c r="AK69" s="1000">
        <v>71</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531</v>
      </c>
      <c r="C70" s="1004"/>
      <c r="D70" s="1004"/>
      <c r="E70" s="1004"/>
      <c r="F70" s="1004"/>
      <c r="G70" s="1004"/>
      <c r="H70" s="1004"/>
      <c r="I70" s="1004"/>
      <c r="J70" s="1004"/>
      <c r="K70" s="1004"/>
      <c r="L70" s="1004"/>
      <c r="M70" s="1004"/>
      <c r="N70" s="1004"/>
      <c r="O70" s="1004"/>
      <c r="P70" s="1005"/>
      <c r="Q70" s="1006">
        <v>12817</v>
      </c>
      <c r="R70" s="1000"/>
      <c r="S70" s="1000"/>
      <c r="T70" s="1000"/>
      <c r="U70" s="1000"/>
      <c r="V70" s="1000">
        <v>10223</v>
      </c>
      <c r="W70" s="1000"/>
      <c r="X70" s="1000"/>
      <c r="Y70" s="1000"/>
      <c r="Z70" s="1000"/>
      <c r="AA70" s="1000">
        <v>2594</v>
      </c>
      <c r="AB70" s="1000"/>
      <c r="AC70" s="1000"/>
      <c r="AD70" s="1000"/>
      <c r="AE70" s="1000"/>
      <c r="AF70" s="1000">
        <v>2594</v>
      </c>
      <c r="AG70" s="1000"/>
      <c r="AH70" s="1000"/>
      <c r="AI70" s="1000"/>
      <c r="AJ70" s="1000"/>
      <c r="AK70" s="1000">
        <v>621</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532</v>
      </c>
      <c r="C71" s="1004"/>
      <c r="D71" s="1004"/>
      <c r="E71" s="1004"/>
      <c r="F71" s="1004"/>
      <c r="G71" s="1004"/>
      <c r="H71" s="1004"/>
      <c r="I71" s="1004"/>
      <c r="J71" s="1004"/>
      <c r="K71" s="1004"/>
      <c r="L71" s="1004"/>
      <c r="M71" s="1004"/>
      <c r="N71" s="1004"/>
      <c r="O71" s="1004"/>
      <c r="P71" s="1005"/>
      <c r="Q71" s="1006">
        <v>47</v>
      </c>
      <c r="R71" s="1000"/>
      <c r="S71" s="1000"/>
      <c r="T71" s="1000"/>
      <c r="U71" s="1000"/>
      <c r="V71" s="1000">
        <v>38</v>
      </c>
      <c r="W71" s="1000"/>
      <c r="X71" s="1000"/>
      <c r="Y71" s="1000"/>
      <c r="Z71" s="1000"/>
      <c r="AA71" s="1000">
        <v>9</v>
      </c>
      <c r="AB71" s="1000"/>
      <c r="AC71" s="1000"/>
      <c r="AD71" s="1000"/>
      <c r="AE71" s="1000"/>
      <c r="AF71" s="1000">
        <v>9</v>
      </c>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533</v>
      </c>
      <c r="C72" s="1004"/>
      <c r="D72" s="1004"/>
      <c r="E72" s="1004"/>
      <c r="F72" s="1004"/>
      <c r="G72" s="1004"/>
      <c r="H72" s="1004"/>
      <c r="I72" s="1004"/>
      <c r="J72" s="1004"/>
      <c r="K72" s="1004"/>
      <c r="L72" s="1004"/>
      <c r="M72" s="1004"/>
      <c r="N72" s="1004"/>
      <c r="O72" s="1004"/>
      <c r="P72" s="1005"/>
      <c r="Q72" s="1006">
        <v>18</v>
      </c>
      <c r="R72" s="1000"/>
      <c r="S72" s="1000"/>
      <c r="T72" s="1000"/>
      <c r="U72" s="1000"/>
      <c r="V72" s="1000">
        <v>9</v>
      </c>
      <c r="W72" s="1000"/>
      <c r="X72" s="1000"/>
      <c r="Y72" s="1000"/>
      <c r="Z72" s="1000"/>
      <c r="AA72" s="1000">
        <v>9</v>
      </c>
      <c r="AB72" s="1000"/>
      <c r="AC72" s="1000"/>
      <c r="AD72" s="1000"/>
      <c r="AE72" s="1000"/>
      <c r="AF72" s="1000">
        <v>9</v>
      </c>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534</v>
      </c>
      <c r="C73" s="1004"/>
      <c r="D73" s="1004"/>
      <c r="E73" s="1004"/>
      <c r="F73" s="1004"/>
      <c r="G73" s="1004"/>
      <c r="H73" s="1004"/>
      <c r="I73" s="1004"/>
      <c r="J73" s="1004"/>
      <c r="K73" s="1004"/>
      <c r="L73" s="1004"/>
      <c r="M73" s="1004"/>
      <c r="N73" s="1004"/>
      <c r="O73" s="1004"/>
      <c r="P73" s="1005"/>
      <c r="Q73" s="1006">
        <v>3</v>
      </c>
      <c r="R73" s="1000"/>
      <c r="S73" s="1000"/>
      <c r="T73" s="1000"/>
      <c r="U73" s="1000"/>
      <c r="V73" s="1000">
        <v>2</v>
      </c>
      <c r="W73" s="1000"/>
      <c r="X73" s="1000"/>
      <c r="Y73" s="1000"/>
      <c r="Z73" s="1000"/>
      <c r="AA73" s="1000">
        <v>1</v>
      </c>
      <c r="AB73" s="1000"/>
      <c r="AC73" s="1000"/>
      <c r="AD73" s="1000"/>
      <c r="AE73" s="1000"/>
      <c r="AF73" s="1000">
        <v>1</v>
      </c>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535</v>
      </c>
      <c r="C74" s="1004"/>
      <c r="D74" s="1004"/>
      <c r="E74" s="1004"/>
      <c r="F74" s="1004"/>
      <c r="G74" s="1004"/>
      <c r="H74" s="1004"/>
      <c r="I74" s="1004"/>
      <c r="J74" s="1004"/>
      <c r="K74" s="1004"/>
      <c r="L74" s="1004"/>
      <c r="M74" s="1004"/>
      <c r="N74" s="1004"/>
      <c r="O74" s="1004"/>
      <c r="P74" s="1005"/>
      <c r="Q74" s="1006">
        <v>43</v>
      </c>
      <c r="R74" s="1000"/>
      <c r="S74" s="1000"/>
      <c r="T74" s="1000"/>
      <c r="U74" s="1000"/>
      <c r="V74" s="1000">
        <v>41</v>
      </c>
      <c r="W74" s="1000"/>
      <c r="X74" s="1000"/>
      <c r="Y74" s="1000"/>
      <c r="Z74" s="1000"/>
      <c r="AA74" s="1000">
        <v>2</v>
      </c>
      <c r="AB74" s="1000"/>
      <c r="AC74" s="1000"/>
      <c r="AD74" s="1000"/>
      <c r="AE74" s="1000"/>
      <c r="AF74" s="1000">
        <v>2</v>
      </c>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365</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10070</v>
      </c>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37</v>
      </c>
      <c r="CS102" s="980"/>
      <c r="CT102" s="980"/>
      <c r="CU102" s="980"/>
      <c r="CV102" s="981"/>
      <c r="CW102" s="979">
        <v>35</v>
      </c>
      <c r="CX102" s="980"/>
      <c r="CY102" s="980"/>
      <c r="CZ102" s="980"/>
      <c r="DA102" s="981"/>
      <c r="DB102" s="979">
        <v>32</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285</v>
      </c>
      <c r="AG109" s="923"/>
      <c r="AH109" s="923"/>
      <c r="AI109" s="923"/>
      <c r="AJ109" s="924"/>
      <c r="AK109" s="925" t="s">
        <v>284</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285</v>
      </c>
      <c r="BW109" s="923"/>
      <c r="BX109" s="923"/>
      <c r="BY109" s="923"/>
      <c r="BZ109" s="924"/>
      <c r="CA109" s="925" t="s">
        <v>284</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285</v>
      </c>
      <c r="DM109" s="923"/>
      <c r="DN109" s="923"/>
      <c r="DO109" s="923"/>
      <c r="DP109" s="924"/>
      <c r="DQ109" s="925" t="s">
        <v>284</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310143</v>
      </c>
      <c r="AB110" s="916"/>
      <c r="AC110" s="916"/>
      <c r="AD110" s="916"/>
      <c r="AE110" s="917"/>
      <c r="AF110" s="918">
        <v>335445</v>
      </c>
      <c r="AG110" s="916"/>
      <c r="AH110" s="916"/>
      <c r="AI110" s="916"/>
      <c r="AJ110" s="917"/>
      <c r="AK110" s="918">
        <v>340091</v>
      </c>
      <c r="AL110" s="916"/>
      <c r="AM110" s="916"/>
      <c r="AN110" s="916"/>
      <c r="AO110" s="917"/>
      <c r="AP110" s="919">
        <v>21.7</v>
      </c>
      <c r="AQ110" s="920"/>
      <c r="AR110" s="920"/>
      <c r="AS110" s="920"/>
      <c r="AT110" s="921"/>
      <c r="AU110" s="955" t="s">
        <v>59</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3220904</v>
      </c>
      <c r="BR110" s="863"/>
      <c r="BS110" s="863"/>
      <c r="BT110" s="863"/>
      <c r="BU110" s="863"/>
      <c r="BV110" s="863">
        <v>3147253</v>
      </c>
      <c r="BW110" s="863"/>
      <c r="BX110" s="863"/>
      <c r="BY110" s="863"/>
      <c r="BZ110" s="863"/>
      <c r="CA110" s="863">
        <v>3461418</v>
      </c>
      <c r="CB110" s="863"/>
      <c r="CC110" s="863"/>
      <c r="CD110" s="863"/>
      <c r="CE110" s="863"/>
      <c r="CF110" s="887">
        <v>220.9</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110</v>
      </c>
      <c r="DH110" s="863"/>
      <c r="DI110" s="863"/>
      <c r="DJ110" s="863"/>
      <c r="DK110" s="863"/>
      <c r="DL110" s="863" t="s">
        <v>110</v>
      </c>
      <c r="DM110" s="863"/>
      <c r="DN110" s="863"/>
      <c r="DO110" s="863"/>
      <c r="DP110" s="863"/>
      <c r="DQ110" s="863" t="s">
        <v>110</v>
      </c>
      <c r="DR110" s="863"/>
      <c r="DS110" s="863"/>
      <c r="DT110" s="863"/>
      <c r="DU110" s="863"/>
      <c r="DV110" s="864" t="s">
        <v>110</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29809</v>
      </c>
      <c r="BR111" s="835"/>
      <c r="BS111" s="835"/>
      <c r="BT111" s="835"/>
      <c r="BU111" s="835"/>
      <c r="BV111" s="835">
        <v>14752</v>
      </c>
      <c r="BW111" s="835"/>
      <c r="BX111" s="835"/>
      <c r="BY111" s="835"/>
      <c r="BZ111" s="835"/>
      <c r="CA111" s="835">
        <v>5413</v>
      </c>
      <c r="CB111" s="835"/>
      <c r="CC111" s="835"/>
      <c r="CD111" s="835"/>
      <c r="CE111" s="835"/>
      <c r="CF111" s="896">
        <v>0.3</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110</v>
      </c>
      <c r="DH111" s="835"/>
      <c r="DI111" s="835"/>
      <c r="DJ111" s="835"/>
      <c r="DK111" s="835"/>
      <c r="DL111" s="835" t="s">
        <v>110</v>
      </c>
      <c r="DM111" s="835"/>
      <c r="DN111" s="835"/>
      <c r="DO111" s="835"/>
      <c r="DP111" s="835"/>
      <c r="DQ111" s="835" t="s">
        <v>110</v>
      </c>
      <c r="DR111" s="835"/>
      <c r="DS111" s="835"/>
      <c r="DT111" s="835"/>
      <c r="DU111" s="835"/>
      <c r="DV111" s="812" t="s">
        <v>110</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110</v>
      </c>
      <c r="AB112" s="798"/>
      <c r="AC112" s="798"/>
      <c r="AD112" s="798"/>
      <c r="AE112" s="799"/>
      <c r="AF112" s="800" t="s">
        <v>110</v>
      </c>
      <c r="AG112" s="798"/>
      <c r="AH112" s="798"/>
      <c r="AI112" s="798"/>
      <c r="AJ112" s="799"/>
      <c r="AK112" s="800" t="s">
        <v>110</v>
      </c>
      <c r="AL112" s="798"/>
      <c r="AM112" s="798"/>
      <c r="AN112" s="798"/>
      <c r="AO112" s="799"/>
      <c r="AP112" s="845" t="s">
        <v>110</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1381675</v>
      </c>
      <c r="BR112" s="835"/>
      <c r="BS112" s="835"/>
      <c r="BT112" s="835"/>
      <c r="BU112" s="835"/>
      <c r="BV112" s="835">
        <v>1273935</v>
      </c>
      <c r="BW112" s="835"/>
      <c r="BX112" s="835"/>
      <c r="BY112" s="835"/>
      <c r="BZ112" s="835"/>
      <c r="CA112" s="835">
        <v>1157161</v>
      </c>
      <c r="CB112" s="835"/>
      <c r="CC112" s="835"/>
      <c r="CD112" s="835"/>
      <c r="CE112" s="835"/>
      <c r="CF112" s="896">
        <v>73.900000000000006</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110</v>
      </c>
      <c r="DH112" s="835"/>
      <c r="DI112" s="835"/>
      <c r="DJ112" s="835"/>
      <c r="DK112" s="835"/>
      <c r="DL112" s="835" t="s">
        <v>110</v>
      </c>
      <c r="DM112" s="835"/>
      <c r="DN112" s="835"/>
      <c r="DO112" s="835"/>
      <c r="DP112" s="835"/>
      <c r="DQ112" s="835" t="s">
        <v>110</v>
      </c>
      <c r="DR112" s="835"/>
      <c r="DS112" s="835"/>
      <c r="DT112" s="835"/>
      <c r="DU112" s="835"/>
      <c r="DV112" s="812" t="s">
        <v>110</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144731</v>
      </c>
      <c r="AB113" s="944"/>
      <c r="AC113" s="944"/>
      <c r="AD113" s="944"/>
      <c r="AE113" s="945"/>
      <c r="AF113" s="946">
        <v>127786</v>
      </c>
      <c r="AG113" s="944"/>
      <c r="AH113" s="944"/>
      <c r="AI113" s="944"/>
      <c r="AJ113" s="945"/>
      <c r="AK113" s="946">
        <v>108256</v>
      </c>
      <c r="AL113" s="944"/>
      <c r="AM113" s="944"/>
      <c r="AN113" s="944"/>
      <c r="AO113" s="945"/>
      <c r="AP113" s="947">
        <v>6.9</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t="s">
        <v>110</v>
      </c>
      <c r="BR113" s="835"/>
      <c r="BS113" s="835"/>
      <c r="BT113" s="835"/>
      <c r="BU113" s="835"/>
      <c r="BV113" s="835" t="s">
        <v>110</v>
      </c>
      <c r="BW113" s="835"/>
      <c r="BX113" s="835"/>
      <c r="BY113" s="835"/>
      <c r="BZ113" s="835"/>
      <c r="CA113" s="835" t="s">
        <v>110</v>
      </c>
      <c r="CB113" s="835"/>
      <c r="CC113" s="835"/>
      <c r="CD113" s="835"/>
      <c r="CE113" s="835"/>
      <c r="CF113" s="896" t="s">
        <v>110</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110</v>
      </c>
      <c r="DH113" s="798"/>
      <c r="DI113" s="798"/>
      <c r="DJ113" s="798"/>
      <c r="DK113" s="799"/>
      <c r="DL113" s="800" t="s">
        <v>110</v>
      </c>
      <c r="DM113" s="798"/>
      <c r="DN113" s="798"/>
      <c r="DO113" s="798"/>
      <c r="DP113" s="799"/>
      <c r="DQ113" s="800" t="s">
        <v>110</v>
      </c>
      <c r="DR113" s="798"/>
      <c r="DS113" s="798"/>
      <c r="DT113" s="798"/>
      <c r="DU113" s="799"/>
      <c r="DV113" s="845" t="s">
        <v>110</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110</v>
      </c>
      <c r="AB114" s="798"/>
      <c r="AC114" s="798"/>
      <c r="AD114" s="798"/>
      <c r="AE114" s="799"/>
      <c r="AF114" s="800" t="s">
        <v>110</v>
      </c>
      <c r="AG114" s="798"/>
      <c r="AH114" s="798"/>
      <c r="AI114" s="798"/>
      <c r="AJ114" s="799"/>
      <c r="AK114" s="800" t="s">
        <v>110</v>
      </c>
      <c r="AL114" s="798"/>
      <c r="AM114" s="798"/>
      <c r="AN114" s="798"/>
      <c r="AO114" s="799"/>
      <c r="AP114" s="845" t="s">
        <v>110</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369056</v>
      </c>
      <c r="BR114" s="835"/>
      <c r="BS114" s="835"/>
      <c r="BT114" s="835"/>
      <c r="BU114" s="835"/>
      <c r="BV114" s="835">
        <v>386737</v>
      </c>
      <c r="BW114" s="835"/>
      <c r="BX114" s="835"/>
      <c r="BY114" s="835"/>
      <c r="BZ114" s="835"/>
      <c r="CA114" s="835">
        <v>367900</v>
      </c>
      <c r="CB114" s="835"/>
      <c r="CC114" s="835"/>
      <c r="CD114" s="835"/>
      <c r="CE114" s="835"/>
      <c r="CF114" s="896">
        <v>23.5</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26618</v>
      </c>
      <c r="AB115" s="944"/>
      <c r="AC115" s="944"/>
      <c r="AD115" s="944"/>
      <c r="AE115" s="945"/>
      <c r="AF115" s="946">
        <v>15057</v>
      </c>
      <c r="AG115" s="944"/>
      <c r="AH115" s="944"/>
      <c r="AI115" s="944"/>
      <c r="AJ115" s="945"/>
      <c r="AK115" s="946">
        <v>9301</v>
      </c>
      <c r="AL115" s="944"/>
      <c r="AM115" s="944"/>
      <c r="AN115" s="944"/>
      <c r="AO115" s="945"/>
      <c r="AP115" s="947">
        <v>0.6</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110</v>
      </c>
      <c r="BR115" s="835"/>
      <c r="BS115" s="835"/>
      <c r="BT115" s="835"/>
      <c r="BU115" s="835"/>
      <c r="BV115" s="835" t="s">
        <v>110</v>
      </c>
      <c r="BW115" s="835"/>
      <c r="BX115" s="835"/>
      <c r="BY115" s="835"/>
      <c r="BZ115" s="835"/>
      <c r="CA115" s="835" t="s">
        <v>110</v>
      </c>
      <c r="CB115" s="835"/>
      <c r="CC115" s="835"/>
      <c r="CD115" s="835"/>
      <c r="CE115" s="835"/>
      <c r="CF115" s="896" t="s">
        <v>110</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110</v>
      </c>
      <c r="DH115" s="798"/>
      <c r="DI115" s="798"/>
      <c r="DJ115" s="798"/>
      <c r="DK115" s="799"/>
      <c r="DL115" s="800" t="s">
        <v>110</v>
      </c>
      <c r="DM115" s="798"/>
      <c r="DN115" s="798"/>
      <c r="DO115" s="798"/>
      <c r="DP115" s="799"/>
      <c r="DQ115" s="800" t="s">
        <v>110</v>
      </c>
      <c r="DR115" s="798"/>
      <c r="DS115" s="798"/>
      <c r="DT115" s="798"/>
      <c r="DU115" s="799"/>
      <c r="DV115" s="845" t="s">
        <v>110</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110</v>
      </c>
      <c r="AB116" s="798"/>
      <c r="AC116" s="798"/>
      <c r="AD116" s="798"/>
      <c r="AE116" s="799"/>
      <c r="AF116" s="800" t="s">
        <v>110</v>
      </c>
      <c r="AG116" s="798"/>
      <c r="AH116" s="798"/>
      <c r="AI116" s="798"/>
      <c r="AJ116" s="799"/>
      <c r="AK116" s="800" t="s">
        <v>110</v>
      </c>
      <c r="AL116" s="798"/>
      <c r="AM116" s="798"/>
      <c r="AN116" s="798"/>
      <c r="AO116" s="799"/>
      <c r="AP116" s="845" t="s">
        <v>110</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110</v>
      </c>
      <c r="DH116" s="798"/>
      <c r="DI116" s="798"/>
      <c r="DJ116" s="798"/>
      <c r="DK116" s="799"/>
      <c r="DL116" s="800" t="s">
        <v>110</v>
      </c>
      <c r="DM116" s="798"/>
      <c r="DN116" s="798"/>
      <c r="DO116" s="798"/>
      <c r="DP116" s="799"/>
      <c r="DQ116" s="800" t="s">
        <v>110</v>
      </c>
      <c r="DR116" s="798"/>
      <c r="DS116" s="798"/>
      <c r="DT116" s="798"/>
      <c r="DU116" s="799"/>
      <c r="DV116" s="845" t="s">
        <v>110</v>
      </c>
      <c r="DW116" s="846"/>
      <c r="DX116" s="846"/>
      <c r="DY116" s="846"/>
      <c r="DZ116" s="847"/>
    </row>
    <row r="117" spans="1:130" s="199" customFormat="1" ht="26.25" customHeight="1" x14ac:dyDescent="0.15">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481492</v>
      </c>
      <c r="AB117" s="930"/>
      <c r="AC117" s="930"/>
      <c r="AD117" s="930"/>
      <c r="AE117" s="931"/>
      <c r="AF117" s="932">
        <v>478288</v>
      </c>
      <c r="AG117" s="930"/>
      <c r="AH117" s="930"/>
      <c r="AI117" s="930"/>
      <c r="AJ117" s="931"/>
      <c r="AK117" s="932">
        <v>457648</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285</v>
      </c>
      <c r="AG118" s="923"/>
      <c r="AH118" s="923"/>
      <c r="AI118" s="923"/>
      <c r="AJ118" s="924"/>
      <c r="AK118" s="925" t="s">
        <v>284</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429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110</v>
      </c>
      <c r="AB119" s="916"/>
      <c r="AC119" s="916"/>
      <c r="AD119" s="916"/>
      <c r="AE119" s="917"/>
      <c r="AF119" s="918" t="s">
        <v>110</v>
      </c>
      <c r="AG119" s="916"/>
      <c r="AH119" s="916"/>
      <c r="AI119" s="916"/>
      <c r="AJ119" s="917"/>
      <c r="AK119" s="918" t="s">
        <v>110</v>
      </c>
      <c r="AL119" s="916"/>
      <c r="AM119" s="916"/>
      <c r="AN119" s="916"/>
      <c r="AO119" s="917"/>
      <c r="AP119" s="919" t="s">
        <v>110</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430</v>
      </c>
      <c r="BP119" s="899"/>
      <c r="BQ119" s="903">
        <v>5001444</v>
      </c>
      <c r="BR119" s="866"/>
      <c r="BS119" s="866"/>
      <c r="BT119" s="866"/>
      <c r="BU119" s="866"/>
      <c r="BV119" s="866">
        <v>4822677</v>
      </c>
      <c r="BW119" s="866"/>
      <c r="BX119" s="866"/>
      <c r="BY119" s="866"/>
      <c r="BZ119" s="866"/>
      <c r="CA119" s="866">
        <v>4991892</v>
      </c>
      <c r="CB119" s="866"/>
      <c r="CC119" s="866"/>
      <c r="CD119" s="866"/>
      <c r="CE119" s="866"/>
      <c r="CF119" s="764"/>
      <c r="CG119" s="765"/>
      <c r="CH119" s="765"/>
      <c r="CI119" s="765"/>
      <c r="CJ119" s="855"/>
      <c r="CK119" s="953"/>
      <c r="CL119" s="841"/>
      <c r="CM119" s="859" t="s">
        <v>431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29809</v>
      </c>
      <c r="DH119" s="781"/>
      <c r="DI119" s="781"/>
      <c r="DJ119" s="781"/>
      <c r="DK119" s="782"/>
      <c r="DL119" s="783">
        <v>14752</v>
      </c>
      <c r="DM119" s="781"/>
      <c r="DN119" s="781"/>
      <c r="DO119" s="781"/>
      <c r="DP119" s="782"/>
      <c r="DQ119" s="783">
        <v>5413</v>
      </c>
      <c r="DR119" s="781"/>
      <c r="DS119" s="781"/>
      <c r="DT119" s="781"/>
      <c r="DU119" s="782"/>
      <c r="DV119" s="869">
        <v>0.3</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432</v>
      </c>
      <c r="AV120" s="905"/>
      <c r="AW120" s="905"/>
      <c r="AX120" s="905"/>
      <c r="AY120" s="906"/>
      <c r="AZ120" s="881" t="s">
        <v>433</v>
      </c>
      <c r="BA120" s="826"/>
      <c r="BB120" s="826"/>
      <c r="BC120" s="826"/>
      <c r="BD120" s="826"/>
      <c r="BE120" s="826"/>
      <c r="BF120" s="826"/>
      <c r="BG120" s="826"/>
      <c r="BH120" s="826"/>
      <c r="BI120" s="826"/>
      <c r="BJ120" s="826"/>
      <c r="BK120" s="826"/>
      <c r="BL120" s="826"/>
      <c r="BM120" s="826"/>
      <c r="BN120" s="826"/>
      <c r="BO120" s="826"/>
      <c r="BP120" s="827"/>
      <c r="BQ120" s="882">
        <v>2351818</v>
      </c>
      <c r="BR120" s="863"/>
      <c r="BS120" s="863"/>
      <c r="BT120" s="863"/>
      <c r="BU120" s="863"/>
      <c r="BV120" s="863">
        <v>2420888</v>
      </c>
      <c r="BW120" s="863"/>
      <c r="BX120" s="863"/>
      <c r="BY120" s="863"/>
      <c r="BZ120" s="863"/>
      <c r="CA120" s="863">
        <v>2441613</v>
      </c>
      <c r="CB120" s="863"/>
      <c r="CC120" s="863"/>
      <c r="CD120" s="863"/>
      <c r="CE120" s="863"/>
      <c r="CF120" s="887">
        <v>155.80000000000001</v>
      </c>
      <c r="CG120" s="888"/>
      <c r="CH120" s="888"/>
      <c r="CI120" s="888"/>
      <c r="CJ120" s="888"/>
      <c r="CK120" s="889" t="s">
        <v>434</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1117008</v>
      </c>
      <c r="DH120" s="863"/>
      <c r="DI120" s="863"/>
      <c r="DJ120" s="863"/>
      <c r="DK120" s="863"/>
      <c r="DL120" s="863">
        <v>1029928</v>
      </c>
      <c r="DM120" s="863"/>
      <c r="DN120" s="863"/>
      <c r="DO120" s="863"/>
      <c r="DP120" s="863"/>
      <c r="DQ120" s="863">
        <v>941530</v>
      </c>
      <c r="DR120" s="863"/>
      <c r="DS120" s="863"/>
      <c r="DT120" s="863"/>
      <c r="DU120" s="863"/>
      <c r="DV120" s="864">
        <v>60.1</v>
      </c>
      <c r="DW120" s="864"/>
      <c r="DX120" s="864"/>
      <c r="DY120" s="864"/>
      <c r="DZ120" s="865"/>
    </row>
    <row r="121" spans="1:130" s="199" customFormat="1" ht="26.25" customHeight="1" x14ac:dyDescent="0.15">
      <c r="A121" s="838"/>
      <c r="B121" s="839"/>
      <c r="C121" s="884" t="s">
        <v>435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110</v>
      </c>
      <c r="AB121" s="798"/>
      <c r="AC121" s="798"/>
      <c r="AD121" s="798"/>
      <c r="AE121" s="799"/>
      <c r="AF121" s="800" t="s">
        <v>110</v>
      </c>
      <c r="AG121" s="798"/>
      <c r="AH121" s="798"/>
      <c r="AI121" s="798"/>
      <c r="AJ121" s="799"/>
      <c r="AK121" s="800" t="s">
        <v>110</v>
      </c>
      <c r="AL121" s="798"/>
      <c r="AM121" s="798"/>
      <c r="AN121" s="798"/>
      <c r="AO121" s="799"/>
      <c r="AP121" s="845" t="s">
        <v>110</v>
      </c>
      <c r="AQ121" s="846"/>
      <c r="AR121" s="846"/>
      <c r="AS121" s="846"/>
      <c r="AT121" s="847"/>
      <c r="AU121" s="907"/>
      <c r="AV121" s="908"/>
      <c r="AW121" s="908"/>
      <c r="AX121" s="908"/>
      <c r="AY121" s="909"/>
      <c r="AZ121" s="833" t="s">
        <v>436</v>
      </c>
      <c r="BA121" s="768"/>
      <c r="BB121" s="768"/>
      <c r="BC121" s="768"/>
      <c r="BD121" s="768"/>
      <c r="BE121" s="768"/>
      <c r="BF121" s="768"/>
      <c r="BG121" s="768"/>
      <c r="BH121" s="768"/>
      <c r="BI121" s="768"/>
      <c r="BJ121" s="768"/>
      <c r="BK121" s="768"/>
      <c r="BL121" s="768"/>
      <c r="BM121" s="768"/>
      <c r="BN121" s="768"/>
      <c r="BO121" s="768"/>
      <c r="BP121" s="769"/>
      <c r="BQ121" s="834">
        <v>104750</v>
      </c>
      <c r="BR121" s="835"/>
      <c r="BS121" s="835"/>
      <c r="BT121" s="835"/>
      <c r="BU121" s="835"/>
      <c r="BV121" s="835">
        <v>113805</v>
      </c>
      <c r="BW121" s="835"/>
      <c r="BX121" s="835"/>
      <c r="BY121" s="835"/>
      <c r="BZ121" s="835"/>
      <c r="CA121" s="835">
        <v>155796</v>
      </c>
      <c r="CB121" s="835"/>
      <c r="CC121" s="835"/>
      <c r="CD121" s="835"/>
      <c r="CE121" s="835"/>
      <c r="CF121" s="896">
        <v>9.9</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v>189329</v>
      </c>
      <c r="DH121" s="835"/>
      <c r="DI121" s="835"/>
      <c r="DJ121" s="835"/>
      <c r="DK121" s="835"/>
      <c r="DL121" s="835">
        <v>174917</v>
      </c>
      <c r="DM121" s="835"/>
      <c r="DN121" s="835"/>
      <c r="DO121" s="835"/>
      <c r="DP121" s="835"/>
      <c r="DQ121" s="835">
        <v>148306</v>
      </c>
      <c r="DR121" s="835"/>
      <c r="DS121" s="835"/>
      <c r="DT121" s="835"/>
      <c r="DU121" s="835"/>
      <c r="DV121" s="812">
        <v>9.5</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437</v>
      </c>
      <c r="BA122" s="901"/>
      <c r="BB122" s="901"/>
      <c r="BC122" s="901"/>
      <c r="BD122" s="901"/>
      <c r="BE122" s="901"/>
      <c r="BF122" s="901"/>
      <c r="BG122" s="901"/>
      <c r="BH122" s="901"/>
      <c r="BI122" s="901"/>
      <c r="BJ122" s="901"/>
      <c r="BK122" s="901"/>
      <c r="BL122" s="901"/>
      <c r="BM122" s="901"/>
      <c r="BN122" s="901"/>
      <c r="BO122" s="901"/>
      <c r="BP122" s="902"/>
      <c r="BQ122" s="903">
        <v>3255157</v>
      </c>
      <c r="BR122" s="866"/>
      <c r="BS122" s="866"/>
      <c r="BT122" s="866"/>
      <c r="BU122" s="866"/>
      <c r="BV122" s="866">
        <v>3053961</v>
      </c>
      <c r="BW122" s="866"/>
      <c r="BX122" s="866"/>
      <c r="BY122" s="866"/>
      <c r="BZ122" s="866"/>
      <c r="CA122" s="866">
        <v>3144858</v>
      </c>
      <c r="CB122" s="866"/>
      <c r="CC122" s="866"/>
      <c r="CD122" s="866"/>
      <c r="CE122" s="866"/>
      <c r="CF122" s="867">
        <v>200.7</v>
      </c>
      <c r="CG122" s="868"/>
      <c r="CH122" s="868"/>
      <c r="CI122" s="868"/>
      <c r="CJ122" s="868"/>
      <c r="CK122" s="890"/>
      <c r="CL122" s="876"/>
      <c r="CM122" s="876"/>
      <c r="CN122" s="876"/>
      <c r="CO122" s="877"/>
      <c r="CP122" s="856" t="s">
        <v>378</v>
      </c>
      <c r="CQ122" s="857"/>
      <c r="CR122" s="857"/>
      <c r="CS122" s="857"/>
      <c r="CT122" s="857"/>
      <c r="CU122" s="857"/>
      <c r="CV122" s="857"/>
      <c r="CW122" s="857"/>
      <c r="CX122" s="857"/>
      <c r="CY122" s="857"/>
      <c r="CZ122" s="857"/>
      <c r="DA122" s="857"/>
      <c r="DB122" s="857"/>
      <c r="DC122" s="857"/>
      <c r="DD122" s="857"/>
      <c r="DE122" s="857"/>
      <c r="DF122" s="858"/>
      <c r="DG122" s="834">
        <v>75338</v>
      </c>
      <c r="DH122" s="835"/>
      <c r="DI122" s="835"/>
      <c r="DJ122" s="835"/>
      <c r="DK122" s="835"/>
      <c r="DL122" s="835">
        <v>69090</v>
      </c>
      <c r="DM122" s="835"/>
      <c r="DN122" s="835"/>
      <c r="DO122" s="835"/>
      <c r="DP122" s="835"/>
      <c r="DQ122" s="835">
        <v>67325</v>
      </c>
      <c r="DR122" s="835"/>
      <c r="DS122" s="835"/>
      <c r="DT122" s="835"/>
      <c r="DU122" s="835"/>
      <c r="DV122" s="812">
        <v>4.3</v>
      </c>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438</v>
      </c>
      <c r="BP123" s="899"/>
      <c r="BQ123" s="853">
        <v>5711725</v>
      </c>
      <c r="BR123" s="854"/>
      <c r="BS123" s="854"/>
      <c r="BT123" s="854"/>
      <c r="BU123" s="854"/>
      <c r="BV123" s="854">
        <v>5588654</v>
      </c>
      <c r="BW123" s="854"/>
      <c r="BX123" s="854"/>
      <c r="BY123" s="854"/>
      <c r="BZ123" s="854"/>
      <c r="CA123" s="854">
        <v>5742267</v>
      </c>
      <c r="CB123" s="854"/>
      <c r="CC123" s="854"/>
      <c r="CD123" s="854"/>
      <c r="CE123" s="854"/>
      <c r="CF123" s="764"/>
      <c r="CG123" s="765"/>
      <c r="CH123" s="765"/>
      <c r="CI123" s="765"/>
      <c r="CJ123" s="855"/>
      <c r="CK123" s="890"/>
      <c r="CL123" s="876"/>
      <c r="CM123" s="876"/>
      <c r="CN123" s="876"/>
      <c r="CO123" s="877"/>
      <c r="CP123" s="856" t="s">
        <v>377</v>
      </c>
      <c r="CQ123" s="857"/>
      <c r="CR123" s="857"/>
      <c r="CS123" s="857"/>
      <c r="CT123" s="857"/>
      <c r="CU123" s="857"/>
      <c r="CV123" s="857"/>
      <c r="CW123" s="857"/>
      <c r="CX123" s="857"/>
      <c r="CY123" s="857"/>
      <c r="CZ123" s="857"/>
      <c r="DA123" s="857"/>
      <c r="DB123" s="857"/>
      <c r="DC123" s="857"/>
      <c r="DD123" s="857"/>
      <c r="DE123" s="857"/>
      <c r="DF123" s="858"/>
      <c r="DG123" s="797" t="s">
        <v>110</v>
      </c>
      <c r="DH123" s="798"/>
      <c r="DI123" s="798"/>
      <c r="DJ123" s="798"/>
      <c r="DK123" s="799"/>
      <c r="DL123" s="800" t="s">
        <v>110</v>
      </c>
      <c r="DM123" s="798"/>
      <c r="DN123" s="798"/>
      <c r="DO123" s="798"/>
      <c r="DP123" s="799"/>
      <c r="DQ123" s="800" t="s">
        <v>110</v>
      </c>
      <c r="DR123" s="798"/>
      <c r="DS123" s="798"/>
      <c r="DT123" s="798"/>
      <c r="DU123" s="799"/>
      <c r="DV123" s="845" t="s">
        <v>110</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439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110</v>
      </c>
      <c r="BR124" s="852"/>
      <c r="BS124" s="852"/>
      <c r="BT124" s="852"/>
      <c r="BU124" s="852"/>
      <c r="BV124" s="852" t="s">
        <v>110</v>
      </c>
      <c r="BW124" s="852"/>
      <c r="BX124" s="852"/>
      <c r="BY124" s="852"/>
      <c r="BZ124" s="852"/>
      <c r="CA124" s="852" t="s">
        <v>110</v>
      </c>
      <c r="CB124" s="852"/>
      <c r="CC124" s="852"/>
      <c r="CD124" s="852"/>
      <c r="CE124" s="852"/>
      <c r="CF124" s="742"/>
      <c r="CG124" s="743"/>
      <c r="CH124" s="743"/>
      <c r="CI124" s="743"/>
      <c r="CJ124" s="883"/>
      <c r="CK124" s="891"/>
      <c r="CL124" s="891"/>
      <c r="CM124" s="891"/>
      <c r="CN124" s="891"/>
      <c r="CO124" s="892"/>
      <c r="CP124" s="856" t="s">
        <v>440</v>
      </c>
      <c r="CQ124" s="857"/>
      <c r="CR124" s="857"/>
      <c r="CS124" s="857"/>
      <c r="CT124" s="857"/>
      <c r="CU124" s="857"/>
      <c r="CV124" s="857"/>
      <c r="CW124" s="857"/>
      <c r="CX124" s="857"/>
      <c r="CY124" s="857"/>
      <c r="CZ124" s="857"/>
      <c r="DA124" s="857"/>
      <c r="DB124" s="857"/>
      <c r="DC124" s="857"/>
      <c r="DD124" s="857"/>
      <c r="DE124" s="857"/>
      <c r="DF124" s="858"/>
      <c r="DG124" s="780" t="s">
        <v>110</v>
      </c>
      <c r="DH124" s="781"/>
      <c r="DI124" s="781"/>
      <c r="DJ124" s="781"/>
      <c r="DK124" s="782"/>
      <c r="DL124" s="783" t="s">
        <v>110</v>
      </c>
      <c r="DM124" s="781"/>
      <c r="DN124" s="781"/>
      <c r="DO124" s="781"/>
      <c r="DP124" s="782"/>
      <c r="DQ124" s="783" t="s">
        <v>110</v>
      </c>
      <c r="DR124" s="781"/>
      <c r="DS124" s="781"/>
      <c r="DT124" s="781"/>
      <c r="DU124" s="782"/>
      <c r="DV124" s="869" t="s">
        <v>110</v>
      </c>
      <c r="DW124" s="870"/>
      <c r="DX124" s="870"/>
      <c r="DY124" s="870"/>
      <c r="DZ124" s="871"/>
    </row>
    <row r="125" spans="1:130" s="199" customFormat="1" ht="26.25" customHeight="1" x14ac:dyDescent="0.15">
      <c r="A125" s="838"/>
      <c r="B125" s="839"/>
      <c r="C125" s="842" t="s">
        <v>429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441</v>
      </c>
      <c r="CL125" s="873"/>
      <c r="CM125" s="873"/>
      <c r="CN125" s="873"/>
      <c r="CO125" s="874"/>
      <c r="CP125" s="881" t="s">
        <v>442</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x14ac:dyDescent="0.2">
      <c r="A126" s="838"/>
      <c r="B126" s="839"/>
      <c r="C126" s="842" t="s">
        <v>431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110</v>
      </c>
      <c r="AB126" s="798"/>
      <c r="AC126" s="798"/>
      <c r="AD126" s="798"/>
      <c r="AE126" s="799"/>
      <c r="AF126" s="800" t="s">
        <v>110</v>
      </c>
      <c r="AG126" s="798"/>
      <c r="AH126" s="798"/>
      <c r="AI126" s="798"/>
      <c r="AJ126" s="799"/>
      <c r="AK126" s="800" t="s">
        <v>110</v>
      </c>
      <c r="AL126" s="798"/>
      <c r="AM126" s="798"/>
      <c r="AN126" s="798"/>
      <c r="AO126" s="799"/>
      <c r="AP126" s="845" t="s">
        <v>110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443</v>
      </c>
      <c r="CQ126" s="768"/>
      <c r="CR126" s="768"/>
      <c r="CS126" s="768"/>
      <c r="CT126" s="768"/>
      <c r="CU126" s="768"/>
      <c r="CV126" s="768"/>
      <c r="CW126" s="768"/>
      <c r="CX126" s="768"/>
      <c r="CY126" s="768"/>
      <c r="CZ126" s="768"/>
      <c r="DA126" s="768"/>
      <c r="DB126" s="768"/>
      <c r="DC126" s="768"/>
      <c r="DD126" s="768"/>
      <c r="DE126" s="768"/>
      <c r="DF126" s="769"/>
      <c r="DG126" s="834" t="s">
        <v>110</v>
      </c>
      <c r="DH126" s="835"/>
      <c r="DI126" s="835"/>
      <c r="DJ126" s="835"/>
      <c r="DK126" s="835"/>
      <c r="DL126" s="835" t="s">
        <v>110</v>
      </c>
      <c r="DM126" s="835"/>
      <c r="DN126" s="835"/>
      <c r="DO126" s="835"/>
      <c r="DP126" s="835"/>
      <c r="DQ126" s="835" t="s">
        <v>110</v>
      </c>
      <c r="DR126" s="835"/>
      <c r="DS126" s="835"/>
      <c r="DT126" s="835"/>
      <c r="DU126" s="835"/>
      <c r="DV126" s="812" t="s">
        <v>110</v>
      </c>
      <c r="DW126" s="812"/>
      <c r="DX126" s="812"/>
      <c r="DY126" s="812"/>
      <c r="DZ126" s="813"/>
    </row>
    <row r="127" spans="1:130" s="199" customFormat="1" ht="26.25" customHeight="1" x14ac:dyDescent="0.15">
      <c r="A127" s="840"/>
      <c r="B127" s="841"/>
      <c r="C127" s="859" t="s">
        <v>444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26618</v>
      </c>
      <c r="AB127" s="798"/>
      <c r="AC127" s="798"/>
      <c r="AD127" s="798"/>
      <c r="AE127" s="799"/>
      <c r="AF127" s="800">
        <v>15057</v>
      </c>
      <c r="AG127" s="798"/>
      <c r="AH127" s="798"/>
      <c r="AI127" s="798"/>
      <c r="AJ127" s="799"/>
      <c r="AK127" s="800">
        <v>9301</v>
      </c>
      <c r="AL127" s="798"/>
      <c r="AM127" s="798"/>
      <c r="AN127" s="798"/>
      <c r="AO127" s="799"/>
      <c r="AP127" s="845">
        <v>0.6</v>
      </c>
      <c r="AQ127" s="846"/>
      <c r="AR127" s="846"/>
      <c r="AS127" s="846"/>
      <c r="AT127" s="847"/>
      <c r="AU127" s="235"/>
      <c r="AV127" s="235"/>
      <c r="AW127" s="235"/>
      <c r="AX127" s="862" t="s">
        <v>445</v>
      </c>
      <c r="AY127" s="830"/>
      <c r="AZ127" s="830"/>
      <c r="BA127" s="830"/>
      <c r="BB127" s="830"/>
      <c r="BC127" s="830"/>
      <c r="BD127" s="830"/>
      <c r="BE127" s="831"/>
      <c r="BF127" s="829" t="s">
        <v>446</v>
      </c>
      <c r="BG127" s="830"/>
      <c r="BH127" s="830"/>
      <c r="BI127" s="830"/>
      <c r="BJ127" s="830"/>
      <c r="BK127" s="830"/>
      <c r="BL127" s="831"/>
      <c r="BM127" s="829" t="s">
        <v>447</v>
      </c>
      <c r="BN127" s="830"/>
      <c r="BO127" s="830"/>
      <c r="BP127" s="830"/>
      <c r="BQ127" s="830"/>
      <c r="BR127" s="830"/>
      <c r="BS127" s="831"/>
      <c r="BT127" s="829" t="s">
        <v>448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449</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x14ac:dyDescent="0.2">
      <c r="A128" s="814" t="s">
        <v>450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451</v>
      </c>
      <c r="X128" s="816"/>
      <c r="Y128" s="816"/>
      <c r="Z128" s="817"/>
      <c r="AA128" s="818">
        <v>9913</v>
      </c>
      <c r="AB128" s="819"/>
      <c r="AC128" s="819"/>
      <c r="AD128" s="819"/>
      <c r="AE128" s="820"/>
      <c r="AF128" s="821">
        <v>12329</v>
      </c>
      <c r="AG128" s="819"/>
      <c r="AH128" s="819"/>
      <c r="AI128" s="819"/>
      <c r="AJ128" s="820"/>
      <c r="AK128" s="821">
        <v>18926</v>
      </c>
      <c r="AL128" s="819"/>
      <c r="AM128" s="819"/>
      <c r="AN128" s="819"/>
      <c r="AO128" s="820"/>
      <c r="AP128" s="822"/>
      <c r="AQ128" s="823"/>
      <c r="AR128" s="823"/>
      <c r="AS128" s="823"/>
      <c r="AT128" s="824"/>
      <c r="AU128" s="235"/>
      <c r="AV128" s="235"/>
      <c r="AW128" s="235"/>
      <c r="AX128" s="825" t="s">
        <v>452</v>
      </c>
      <c r="AY128" s="826"/>
      <c r="AZ128" s="826"/>
      <c r="BA128" s="826"/>
      <c r="BB128" s="826"/>
      <c r="BC128" s="826"/>
      <c r="BD128" s="826"/>
      <c r="BE128" s="827"/>
      <c r="BF128" s="804" t="s">
        <v>110</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453</v>
      </c>
      <c r="CQ128" s="746"/>
      <c r="CR128" s="746"/>
      <c r="CS128" s="746"/>
      <c r="CT128" s="746"/>
      <c r="CU128" s="746"/>
      <c r="CV128" s="746"/>
      <c r="CW128" s="746"/>
      <c r="CX128" s="746"/>
      <c r="CY128" s="746"/>
      <c r="CZ128" s="746"/>
      <c r="DA128" s="746"/>
      <c r="DB128" s="746"/>
      <c r="DC128" s="746"/>
      <c r="DD128" s="746"/>
      <c r="DE128" s="746"/>
      <c r="DF128" s="747"/>
      <c r="DG128" s="808" t="s">
        <v>110</v>
      </c>
      <c r="DH128" s="809"/>
      <c r="DI128" s="809"/>
      <c r="DJ128" s="809"/>
      <c r="DK128" s="809"/>
      <c r="DL128" s="809" t="s">
        <v>110</v>
      </c>
      <c r="DM128" s="809"/>
      <c r="DN128" s="809"/>
      <c r="DO128" s="809"/>
      <c r="DP128" s="809"/>
      <c r="DQ128" s="809" t="s">
        <v>110</v>
      </c>
      <c r="DR128" s="809"/>
      <c r="DS128" s="809"/>
      <c r="DT128" s="809"/>
      <c r="DU128" s="809"/>
      <c r="DV128" s="810" t="s">
        <v>110</v>
      </c>
      <c r="DW128" s="810"/>
      <c r="DX128" s="810"/>
      <c r="DY128" s="810"/>
      <c r="DZ128" s="811"/>
    </row>
    <row r="129" spans="1:131" s="199" customFormat="1" ht="26.25" customHeight="1" x14ac:dyDescent="0.15">
      <c r="A129" s="792" t="s">
        <v>89</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454</v>
      </c>
      <c r="X129" s="795"/>
      <c r="Y129" s="795"/>
      <c r="Z129" s="796"/>
      <c r="AA129" s="797">
        <v>1794823</v>
      </c>
      <c r="AB129" s="798"/>
      <c r="AC129" s="798"/>
      <c r="AD129" s="798"/>
      <c r="AE129" s="799"/>
      <c r="AF129" s="800">
        <v>1924480</v>
      </c>
      <c r="AG129" s="798"/>
      <c r="AH129" s="798"/>
      <c r="AI129" s="798"/>
      <c r="AJ129" s="799"/>
      <c r="AK129" s="800">
        <v>1917393</v>
      </c>
      <c r="AL129" s="798"/>
      <c r="AM129" s="798"/>
      <c r="AN129" s="798"/>
      <c r="AO129" s="799"/>
      <c r="AP129" s="801"/>
      <c r="AQ129" s="802"/>
      <c r="AR129" s="802"/>
      <c r="AS129" s="802"/>
      <c r="AT129" s="803"/>
      <c r="AU129" s="237"/>
      <c r="AV129" s="237"/>
      <c r="AW129" s="237"/>
      <c r="AX129" s="767" t="s">
        <v>455</v>
      </c>
      <c r="AY129" s="768"/>
      <c r="AZ129" s="768"/>
      <c r="BA129" s="768"/>
      <c r="BB129" s="768"/>
      <c r="BC129" s="768"/>
      <c r="BD129" s="768"/>
      <c r="BE129" s="769"/>
      <c r="BF129" s="787" t="s">
        <v>110</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457</v>
      </c>
      <c r="X130" s="795"/>
      <c r="Y130" s="795"/>
      <c r="Z130" s="796"/>
      <c r="AA130" s="797">
        <v>356292</v>
      </c>
      <c r="AB130" s="798"/>
      <c r="AC130" s="798"/>
      <c r="AD130" s="798"/>
      <c r="AE130" s="799"/>
      <c r="AF130" s="800">
        <v>365501</v>
      </c>
      <c r="AG130" s="798"/>
      <c r="AH130" s="798"/>
      <c r="AI130" s="798"/>
      <c r="AJ130" s="799"/>
      <c r="AK130" s="800">
        <v>350703</v>
      </c>
      <c r="AL130" s="798"/>
      <c r="AM130" s="798"/>
      <c r="AN130" s="798"/>
      <c r="AO130" s="799"/>
      <c r="AP130" s="801"/>
      <c r="AQ130" s="802"/>
      <c r="AR130" s="802"/>
      <c r="AS130" s="802"/>
      <c r="AT130" s="803"/>
      <c r="AU130" s="237"/>
      <c r="AV130" s="237"/>
      <c r="AW130" s="237"/>
      <c r="AX130" s="767" t="s">
        <v>458</v>
      </c>
      <c r="AY130" s="768"/>
      <c r="AZ130" s="768"/>
      <c r="BA130" s="768"/>
      <c r="BB130" s="768"/>
      <c r="BC130" s="768"/>
      <c r="BD130" s="768"/>
      <c r="BE130" s="769"/>
      <c r="BF130" s="770">
        <v>6.6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459</v>
      </c>
      <c r="X131" s="778"/>
      <c r="Y131" s="778"/>
      <c r="Z131" s="779"/>
      <c r="AA131" s="780">
        <v>1438531</v>
      </c>
      <c r="AB131" s="781"/>
      <c r="AC131" s="781"/>
      <c r="AD131" s="781"/>
      <c r="AE131" s="782"/>
      <c r="AF131" s="783">
        <v>1558979</v>
      </c>
      <c r="AG131" s="781"/>
      <c r="AH131" s="781"/>
      <c r="AI131" s="781"/>
      <c r="AJ131" s="782"/>
      <c r="AK131" s="783">
        <v>1566690</v>
      </c>
      <c r="AL131" s="781"/>
      <c r="AM131" s="781"/>
      <c r="AN131" s="781"/>
      <c r="AO131" s="782"/>
      <c r="AP131" s="784"/>
      <c r="AQ131" s="785"/>
      <c r="AR131" s="785"/>
      <c r="AS131" s="785"/>
      <c r="AT131" s="786"/>
      <c r="AU131" s="237"/>
      <c r="AV131" s="237"/>
      <c r="AW131" s="237"/>
      <c r="AX131" s="745" t="s">
        <v>460</v>
      </c>
      <c r="AY131" s="746"/>
      <c r="AZ131" s="746"/>
      <c r="BA131" s="746"/>
      <c r="BB131" s="746"/>
      <c r="BC131" s="746"/>
      <c r="BD131" s="746"/>
      <c r="BE131" s="747"/>
      <c r="BF131" s="748" t="s">
        <v>110</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462</v>
      </c>
      <c r="W132" s="758"/>
      <c r="X132" s="758"/>
      <c r="Y132" s="758"/>
      <c r="Z132" s="759"/>
      <c r="AA132" s="760">
        <v>8.0142172810000005</v>
      </c>
      <c r="AB132" s="761"/>
      <c r="AC132" s="761"/>
      <c r="AD132" s="761"/>
      <c r="AE132" s="762"/>
      <c r="AF132" s="763">
        <v>6.4438327910000002</v>
      </c>
      <c r="AG132" s="761"/>
      <c r="AH132" s="761"/>
      <c r="AI132" s="761"/>
      <c r="AJ132" s="762"/>
      <c r="AK132" s="763">
        <v>5.6181503680000002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463</v>
      </c>
      <c r="W133" s="737"/>
      <c r="X133" s="737"/>
      <c r="Y133" s="737"/>
      <c r="Z133" s="738"/>
      <c r="AA133" s="739">
        <v>9.6</v>
      </c>
      <c r="AB133" s="740"/>
      <c r="AC133" s="740"/>
      <c r="AD133" s="740"/>
      <c r="AE133" s="741"/>
      <c r="AF133" s="739">
        <v>8.1999999999999993</v>
      </c>
      <c r="AG133" s="740"/>
      <c r="AH133" s="740"/>
      <c r="AI133" s="740"/>
      <c r="AJ133" s="741"/>
      <c r="AK133" s="739">
        <v>6.6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70"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55"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1"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464</v>
      </c>
      <c r="B5" s="248"/>
      <c r="C5" s="248"/>
      <c r="D5" s="248"/>
      <c r="E5" s="248"/>
      <c r="F5" s="248"/>
      <c r="G5" s="248"/>
      <c r="H5" s="248"/>
      <c r="I5" s="248"/>
      <c r="J5" s="248"/>
      <c r="K5" s="248"/>
      <c r="L5" s="248"/>
      <c r="M5" s="248"/>
      <c r="N5" s="248"/>
      <c r="O5" s="249"/>
    </row>
    <row r="6" spans="1:16" x14ac:dyDescent="0.15">
      <c r="A6" s="250"/>
      <c r="B6" s="246"/>
      <c r="C6" s="246"/>
      <c r="D6" s="246"/>
      <c r="E6" s="246"/>
      <c r="F6" s="246"/>
      <c r="G6" s="251" t="s">
        <v>465</v>
      </c>
      <c r="H6" s="251"/>
      <c r="I6" s="251"/>
      <c r="J6" s="251"/>
      <c r="K6" s="246"/>
      <c r="L6" s="246"/>
      <c r="M6" s="246"/>
      <c r="N6" s="246"/>
    </row>
    <row r="7" spans="1:16" x14ac:dyDescent="0.15">
      <c r="A7" s="250"/>
      <c r="B7" s="246"/>
      <c r="C7" s="246"/>
      <c r="D7" s="246"/>
      <c r="E7" s="246"/>
      <c r="F7" s="246"/>
      <c r="G7" s="253"/>
      <c r="H7" s="254"/>
      <c r="I7" s="254"/>
      <c r="J7" s="255"/>
      <c r="K7" s="1152" t="s">
        <v>466</v>
      </c>
      <c r="L7" s="256"/>
      <c r="M7" s="257" t="s">
        <v>467</v>
      </c>
      <c r="N7" s="258"/>
    </row>
    <row r="8" spans="1:16" x14ac:dyDescent="0.15">
      <c r="A8" s="250"/>
      <c r="B8" s="246"/>
      <c r="C8" s="246"/>
      <c r="D8" s="246"/>
      <c r="E8" s="246"/>
      <c r="F8" s="246"/>
      <c r="G8" s="259"/>
      <c r="H8" s="260"/>
      <c r="I8" s="260"/>
      <c r="J8" s="261"/>
      <c r="K8" s="1153"/>
      <c r="L8" s="262" t="s">
        <v>468</v>
      </c>
      <c r="M8" s="263" t="s">
        <v>469</v>
      </c>
      <c r="N8" s="264" t="s">
        <v>470</v>
      </c>
    </row>
    <row r="9" spans="1:16" x14ac:dyDescent="0.15">
      <c r="A9" s="250"/>
      <c r="B9" s="246"/>
      <c r="C9" s="246"/>
      <c r="D9" s="246"/>
      <c r="E9" s="246"/>
      <c r="F9" s="246"/>
      <c r="G9" s="1166" t="s">
        <v>471</v>
      </c>
      <c r="H9" s="1167"/>
      <c r="I9" s="1167"/>
      <c r="J9" s="1168"/>
      <c r="K9" s="265">
        <v>515893</v>
      </c>
      <c r="L9" s="266">
        <v>200269</v>
      </c>
      <c r="M9" s="267">
        <v>189696</v>
      </c>
      <c r="N9" s="268">
        <v>5.6</v>
      </c>
    </row>
    <row r="10" spans="1:16" x14ac:dyDescent="0.15">
      <c r="A10" s="250"/>
      <c r="B10" s="246"/>
      <c r="C10" s="246"/>
      <c r="D10" s="246"/>
      <c r="E10" s="246"/>
      <c r="F10" s="246"/>
      <c r="G10" s="1166" t="s">
        <v>472</v>
      </c>
      <c r="H10" s="1167"/>
      <c r="I10" s="1167"/>
      <c r="J10" s="1168"/>
      <c r="K10" s="269">
        <v>28874</v>
      </c>
      <c r="L10" s="270">
        <v>11209</v>
      </c>
      <c r="M10" s="271">
        <v>21936</v>
      </c>
      <c r="N10" s="272">
        <v>-48.9</v>
      </c>
    </row>
    <row r="11" spans="1:16" ht="13.5" customHeight="1" x14ac:dyDescent="0.15">
      <c r="A11" s="250"/>
      <c r="B11" s="246"/>
      <c r="C11" s="246"/>
      <c r="D11" s="246"/>
      <c r="E11" s="246"/>
      <c r="F11" s="246"/>
      <c r="G11" s="1166" t="s">
        <v>473</v>
      </c>
      <c r="H11" s="1167"/>
      <c r="I11" s="1167"/>
      <c r="J11" s="1168"/>
      <c r="K11" s="269">
        <v>3675</v>
      </c>
      <c r="L11" s="270">
        <v>1427</v>
      </c>
      <c r="M11" s="271">
        <v>29437</v>
      </c>
      <c r="N11" s="272">
        <v>-95.2</v>
      </c>
    </row>
    <row r="12" spans="1:16" ht="13.5" customHeight="1" x14ac:dyDescent="0.15">
      <c r="A12" s="250"/>
      <c r="B12" s="246"/>
      <c r="C12" s="246"/>
      <c r="D12" s="246"/>
      <c r="E12" s="246"/>
      <c r="F12" s="246"/>
      <c r="G12" s="1166" t="s">
        <v>474</v>
      </c>
      <c r="H12" s="1167"/>
      <c r="I12" s="1167"/>
      <c r="J12" s="1168"/>
      <c r="K12" s="269" t="s">
        <v>475</v>
      </c>
      <c r="L12" s="270" t="s">
        <v>475</v>
      </c>
      <c r="M12" s="271">
        <v>3160</v>
      </c>
      <c r="N12" s="272" t="s">
        <v>475</v>
      </c>
    </row>
    <row r="13" spans="1:16" ht="13.5" customHeight="1" x14ac:dyDescent="0.15">
      <c r="A13" s="250"/>
      <c r="B13" s="246"/>
      <c r="C13" s="246"/>
      <c r="D13" s="246"/>
      <c r="E13" s="246"/>
      <c r="F13" s="246"/>
      <c r="G13" s="1166" t="s">
        <v>476</v>
      </c>
      <c r="H13" s="1167"/>
      <c r="I13" s="1167"/>
      <c r="J13" s="1168"/>
      <c r="K13" s="269" t="s">
        <v>475</v>
      </c>
      <c r="L13" s="270" t="s">
        <v>475</v>
      </c>
      <c r="M13" s="271" t="s">
        <v>475</v>
      </c>
      <c r="N13" s="272" t="s">
        <v>475</v>
      </c>
    </row>
    <row r="14" spans="1:16" ht="13.5" customHeight="1" x14ac:dyDescent="0.15">
      <c r="A14" s="250"/>
      <c r="B14" s="246"/>
      <c r="C14" s="246"/>
      <c r="D14" s="246"/>
      <c r="E14" s="246"/>
      <c r="F14" s="246"/>
      <c r="G14" s="1166" t="s">
        <v>477</v>
      </c>
      <c r="H14" s="1167"/>
      <c r="I14" s="1167"/>
      <c r="J14" s="1168"/>
      <c r="K14" s="269" t="s">
        <v>475</v>
      </c>
      <c r="L14" s="270" t="s">
        <v>475</v>
      </c>
      <c r="M14" s="271">
        <v>9091</v>
      </c>
      <c r="N14" s="272" t="s">
        <v>475</v>
      </c>
    </row>
    <row r="15" spans="1:16" ht="13.5" customHeight="1" x14ac:dyDescent="0.15">
      <c r="A15" s="250"/>
      <c r="B15" s="246"/>
      <c r="C15" s="246"/>
      <c r="D15" s="246"/>
      <c r="E15" s="246"/>
      <c r="F15" s="246"/>
      <c r="G15" s="1166" t="s">
        <v>478</v>
      </c>
      <c r="H15" s="1167"/>
      <c r="I15" s="1167"/>
      <c r="J15" s="1168"/>
      <c r="K15" s="269">
        <v>8109</v>
      </c>
      <c r="L15" s="270">
        <v>3148</v>
      </c>
      <c r="M15" s="271">
        <v>4470</v>
      </c>
      <c r="N15" s="272">
        <v>-29.6</v>
      </c>
    </row>
    <row r="16" spans="1:16" x14ac:dyDescent="0.15">
      <c r="A16" s="250"/>
      <c r="B16" s="246"/>
      <c r="C16" s="246"/>
      <c r="D16" s="246"/>
      <c r="E16" s="246"/>
      <c r="F16" s="246"/>
      <c r="G16" s="1169" t="s">
        <v>479</v>
      </c>
      <c r="H16" s="1170"/>
      <c r="I16" s="1170"/>
      <c r="J16" s="1171"/>
      <c r="K16" s="270">
        <v>-38651</v>
      </c>
      <c r="L16" s="270">
        <v>-15004</v>
      </c>
      <c r="M16" s="271">
        <v>-19414</v>
      </c>
      <c r="N16" s="272">
        <v>-22.7</v>
      </c>
    </row>
    <row r="17" spans="1:16" x14ac:dyDescent="0.15">
      <c r="A17" s="250"/>
      <c r="B17" s="246"/>
      <c r="C17" s="246"/>
      <c r="D17" s="246"/>
      <c r="E17" s="246"/>
      <c r="F17" s="246"/>
      <c r="G17" s="1169" t="s">
        <v>168</v>
      </c>
      <c r="H17" s="1170"/>
      <c r="I17" s="1170"/>
      <c r="J17" s="1171"/>
      <c r="K17" s="270">
        <v>517900</v>
      </c>
      <c r="L17" s="270">
        <v>201048</v>
      </c>
      <c r="M17" s="271">
        <v>238376</v>
      </c>
      <c r="N17" s="272">
        <v>-15.7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480</v>
      </c>
      <c r="H19" s="246"/>
      <c r="I19" s="246"/>
      <c r="J19" s="246"/>
      <c r="K19" s="246"/>
      <c r="L19" s="246"/>
      <c r="M19" s="246"/>
      <c r="N19" s="246"/>
    </row>
    <row r="20" spans="1:16" x14ac:dyDescent="0.15">
      <c r="A20" s="250"/>
      <c r="B20" s="246"/>
      <c r="C20" s="246"/>
      <c r="D20" s="246"/>
      <c r="E20" s="246"/>
      <c r="F20" s="246"/>
      <c r="G20" s="274"/>
      <c r="H20" s="275"/>
      <c r="I20" s="275"/>
      <c r="J20" s="276"/>
      <c r="K20" s="277" t="s">
        <v>481</v>
      </c>
      <c r="L20" s="278" t="s">
        <v>482</v>
      </c>
      <c r="M20" s="279" t="s">
        <v>483</v>
      </c>
      <c r="N20" s="280"/>
    </row>
    <row r="21" spans="1:16" s="286" customFormat="1" x14ac:dyDescent="0.15">
      <c r="A21" s="281"/>
      <c r="B21" s="251"/>
      <c r="C21" s="251"/>
      <c r="D21" s="251"/>
      <c r="E21" s="251"/>
      <c r="F21" s="251"/>
      <c r="G21" s="1163" t="s">
        <v>484</v>
      </c>
      <c r="H21" s="1164"/>
      <c r="I21" s="1164"/>
      <c r="J21" s="1165"/>
      <c r="K21" s="282">
        <v>23.29</v>
      </c>
      <c r="L21" s="283">
        <v>21.75</v>
      </c>
      <c r="M21" s="284">
        <v>1.54</v>
      </c>
      <c r="N21" s="251"/>
      <c r="O21" s="285"/>
      <c r="P21" s="281"/>
    </row>
    <row r="22" spans="1:16" s="286" customFormat="1" x14ac:dyDescent="0.15">
      <c r="A22" s="281"/>
      <c r="B22" s="251"/>
      <c r="C22" s="251"/>
      <c r="D22" s="251"/>
      <c r="E22" s="251"/>
      <c r="F22" s="251"/>
      <c r="G22" s="1163" t="s">
        <v>485</v>
      </c>
      <c r="H22" s="1164"/>
      <c r="I22" s="1164"/>
      <c r="J22" s="1165"/>
      <c r="K22" s="287">
        <v>96.4</v>
      </c>
      <c r="L22" s="288">
        <v>95.2</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486</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487</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488</v>
      </c>
      <c r="H29" s="251"/>
      <c r="I29" s="251"/>
      <c r="J29" s="251"/>
      <c r="K29" s="246"/>
      <c r="L29" s="246"/>
      <c r="M29" s="246"/>
      <c r="N29" s="246"/>
      <c r="O29" s="295"/>
    </row>
    <row r="30" spans="1:16" x14ac:dyDescent="0.15">
      <c r="A30" s="250"/>
      <c r="B30" s="246"/>
      <c r="C30" s="246"/>
      <c r="D30" s="246"/>
      <c r="E30" s="246"/>
      <c r="F30" s="246"/>
      <c r="G30" s="253"/>
      <c r="H30" s="254"/>
      <c r="I30" s="254"/>
      <c r="J30" s="255"/>
      <c r="K30" s="1152" t="s">
        <v>466</v>
      </c>
      <c r="L30" s="256"/>
      <c r="M30" s="257" t="s">
        <v>467</v>
      </c>
      <c r="N30" s="258"/>
    </row>
    <row r="31" spans="1:16" x14ac:dyDescent="0.15">
      <c r="A31" s="250"/>
      <c r="B31" s="246"/>
      <c r="C31" s="246"/>
      <c r="D31" s="246"/>
      <c r="E31" s="246"/>
      <c r="F31" s="246"/>
      <c r="G31" s="259"/>
      <c r="H31" s="260"/>
      <c r="I31" s="260"/>
      <c r="J31" s="261"/>
      <c r="K31" s="1153"/>
      <c r="L31" s="262" t="s">
        <v>468</v>
      </c>
      <c r="M31" s="263" t="s">
        <v>469</v>
      </c>
      <c r="N31" s="264" t="s">
        <v>470</v>
      </c>
    </row>
    <row r="32" spans="1:16" ht="27" customHeight="1" x14ac:dyDescent="0.15">
      <c r="A32" s="250"/>
      <c r="B32" s="246"/>
      <c r="C32" s="246"/>
      <c r="D32" s="246"/>
      <c r="E32" s="246"/>
      <c r="F32" s="246"/>
      <c r="G32" s="1154" t="s">
        <v>489</v>
      </c>
      <c r="H32" s="1155"/>
      <c r="I32" s="1155"/>
      <c r="J32" s="1156"/>
      <c r="K32" s="296">
        <v>340091</v>
      </c>
      <c r="L32" s="296">
        <v>132023</v>
      </c>
      <c r="M32" s="297">
        <v>139853</v>
      </c>
      <c r="N32" s="298">
        <v>-5.6</v>
      </c>
    </row>
    <row r="33" spans="1:16" ht="13.5" customHeight="1" x14ac:dyDescent="0.15">
      <c r="A33" s="250"/>
      <c r="B33" s="246"/>
      <c r="C33" s="246"/>
      <c r="D33" s="246"/>
      <c r="E33" s="246"/>
      <c r="F33" s="246"/>
      <c r="G33" s="1154" t="s">
        <v>490</v>
      </c>
      <c r="H33" s="1155"/>
      <c r="I33" s="1155"/>
      <c r="J33" s="1156"/>
      <c r="K33" s="296" t="s">
        <v>475</v>
      </c>
      <c r="L33" s="296" t="s">
        <v>475</v>
      </c>
      <c r="M33" s="297" t="s">
        <v>475</v>
      </c>
      <c r="N33" s="298" t="s">
        <v>475</v>
      </c>
    </row>
    <row r="34" spans="1:16" ht="27" customHeight="1" x14ac:dyDescent="0.15">
      <c r="A34" s="250"/>
      <c r="B34" s="246"/>
      <c r="C34" s="246"/>
      <c r="D34" s="246"/>
      <c r="E34" s="246"/>
      <c r="F34" s="246"/>
      <c r="G34" s="1154" t="s">
        <v>491</v>
      </c>
      <c r="H34" s="1155"/>
      <c r="I34" s="1155"/>
      <c r="J34" s="1156"/>
      <c r="K34" s="296" t="s">
        <v>475</v>
      </c>
      <c r="L34" s="296" t="s">
        <v>475</v>
      </c>
      <c r="M34" s="297">
        <v>4</v>
      </c>
      <c r="N34" s="298" t="s">
        <v>475</v>
      </c>
    </row>
    <row r="35" spans="1:16" ht="27" customHeight="1" x14ac:dyDescent="0.15">
      <c r="A35" s="250"/>
      <c r="B35" s="246"/>
      <c r="C35" s="246"/>
      <c r="D35" s="246"/>
      <c r="E35" s="246"/>
      <c r="F35" s="246"/>
      <c r="G35" s="1154" t="s">
        <v>492</v>
      </c>
      <c r="H35" s="1155"/>
      <c r="I35" s="1155"/>
      <c r="J35" s="1156"/>
      <c r="K35" s="296">
        <v>108256</v>
      </c>
      <c r="L35" s="296">
        <v>42025</v>
      </c>
      <c r="M35" s="297">
        <v>31890</v>
      </c>
      <c r="N35" s="298">
        <v>31.8</v>
      </c>
    </row>
    <row r="36" spans="1:16" ht="27" customHeight="1" x14ac:dyDescent="0.15">
      <c r="A36" s="250"/>
      <c r="B36" s="246"/>
      <c r="C36" s="246"/>
      <c r="D36" s="246"/>
      <c r="E36" s="246"/>
      <c r="F36" s="246"/>
      <c r="G36" s="1154" t="s">
        <v>493</v>
      </c>
      <c r="H36" s="1155"/>
      <c r="I36" s="1155"/>
      <c r="J36" s="1156"/>
      <c r="K36" s="296" t="s">
        <v>475</v>
      </c>
      <c r="L36" s="296" t="s">
        <v>475</v>
      </c>
      <c r="M36" s="297">
        <v>5316</v>
      </c>
      <c r="N36" s="298" t="s">
        <v>475</v>
      </c>
    </row>
    <row r="37" spans="1:16" ht="13.5" customHeight="1" x14ac:dyDescent="0.15">
      <c r="A37" s="250"/>
      <c r="B37" s="246"/>
      <c r="C37" s="246"/>
      <c r="D37" s="246"/>
      <c r="E37" s="246"/>
      <c r="F37" s="246"/>
      <c r="G37" s="1154" t="s">
        <v>494</v>
      </c>
      <c r="H37" s="1155"/>
      <c r="I37" s="1155"/>
      <c r="J37" s="1156"/>
      <c r="K37" s="296">
        <v>9301</v>
      </c>
      <c r="L37" s="296">
        <v>3611</v>
      </c>
      <c r="M37" s="297">
        <v>1757</v>
      </c>
      <c r="N37" s="298">
        <v>105.5</v>
      </c>
    </row>
    <row r="38" spans="1:16" ht="27" customHeight="1" x14ac:dyDescent="0.15">
      <c r="A38" s="250"/>
      <c r="B38" s="246"/>
      <c r="C38" s="246"/>
      <c r="D38" s="246"/>
      <c r="E38" s="246"/>
      <c r="F38" s="246"/>
      <c r="G38" s="1157" t="s">
        <v>495</v>
      </c>
      <c r="H38" s="1158"/>
      <c r="I38" s="1158"/>
      <c r="J38" s="1159"/>
      <c r="K38" s="299" t="s">
        <v>475</v>
      </c>
      <c r="L38" s="299" t="s">
        <v>475</v>
      </c>
      <c r="M38" s="300">
        <v>42</v>
      </c>
      <c r="N38" s="301" t="s">
        <v>475</v>
      </c>
      <c r="O38" s="295"/>
    </row>
    <row r="39" spans="1:16" x14ac:dyDescent="0.15">
      <c r="A39" s="250"/>
      <c r="B39" s="246"/>
      <c r="C39" s="246"/>
      <c r="D39" s="246"/>
      <c r="E39" s="246"/>
      <c r="F39" s="246"/>
      <c r="G39" s="1157" t="s">
        <v>496</v>
      </c>
      <c r="H39" s="1158"/>
      <c r="I39" s="1158"/>
      <c r="J39" s="1159"/>
      <c r="K39" s="302">
        <v>-18926</v>
      </c>
      <c r="L39" s="302">
        <v>-7347</v>
      </c>
      <c r="M39" s="303">
        <v>-8426</v>
      </c>
      <c r="N39" s="304">
        <v>-12.8</v>
      </c>
      <c r="O39" s="295"/>
    </row>
    <row r="40" spans="1:16" ht="27" customHeight="1" x14ac:dyDescent="0.15">
      <c r="A40" s="250"/>
      <c r="B40" s="246"/>
      <c r="C40" s="246"/>
      <c r="D40" s="246"/>
      <c r="E40" s="246"/>
      <c r="F40" s="246"/>
      <c r="G40" s="1154" t="s">
        <v>497</v>
      </c>
      <c r="H40" s="1155"/>
      <c r="I40" s="1155"/>
      <c r="J40" s="1156"/>
      <c r="K40" s="302">
        <v>-350703</v>
      </c>
      <c r="L40" s="302">
        <v>-136142</v>
      </c>
      <c r="M40" s="303">
        <v>-127711</v>
      </c>
      <c r="N40" s="304">
        <v>6.6</v>
      </c>
      <c r="O40" s="295"/>
    </row>
    <row r="41" spans="1:16" x14ac:dyDescent="0.15">
      <c r="A41" s="250"/>
      <c r="B41" s="246"/>
      <c r="C41" s="246"/>
      <c r="D41" s="246"/>
      <c r="E41" s="246"/>
      <c r="F41" s="246"/>
      <c r="G41" s="1160" t="s">
        <v>279</v>
      </c>
      <c r="H41" s="1161"/>
      <c r="I41" s="1161"/>
      <c r="J41" s="1162"/>
      <c r="K41" s="296">
        <v>88019</v>
      </c>
      <c r="L41" s="302">
        <v>34169</v>
      </c>
      <c r="M41" s="303">
        <v>42725</v>
      </c>
      <c r="N41" s="304">
        <v>-20</v>
      </c>
      <c r="O41" s="295"/>
    </row>
    <row r="42" spans="1:16" x14ac:dyDescent="0.15">
      <c r="A42" s="250"/>
      <c r="B42" s="246"/>
      <c r="C42" s="246"/>
      <c r="D42" s="246"/>
      <c r="E42" s="246"/>
      <c r="F42" s="246"/>
      <c r="G42" s="305" t="s">
        <v>498</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499</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500</v>
      </c>
      <c r="H48" s="310"/>
      <c r="I48" s="310"/>
      <c r="J48" s="310"/>
      <c r="K48" s="310"/>
      <c r="L48" s="310"/>
      <c r="M48" s="311"/>
      <c r="N48" s="310"/>
    </row>
    <row r="49" spans="1:14" ht="13.5" customHeight="1" x14ac:dyDescent="0.15">
      <c r="A49" s="250"/>
      <c r="B49" s="246"/>
      <c r="C49" s="246"/>
      <c r="D49" s="246"/>
      <c r="E49" s="246"/>
      <c r="F49" s="246"/>
      <c r="G49" s="312"/>
      <c r="H49" s="313"/>
      <c r="I49" s="1147" t="s">
        <v>466</v>
      </c>
      <c r="J49" s="1149" t="s">
        <v>501</v>
      </c>
      <c r="K49" s="1150"/>
      <c r="L49" s="1150"/>
      <c r="M49" s="1150"/>
      <c r="N49" s="1151"/>
    </row>
    <row r="50" spans="1:14" x14ac:dyDescent="0.15">
      <c r="A50" s="250"/>
      <c r="B50" s="246"/>
      <c r="C50" s="246"/>
      <c r="D50" s="246"/>
      <c r="E50" s="246"/>
      <c r="F50" s="246"/>
      <c r="G50" s="314"/>
      <c r="H50" s="315"/>
      <c r="I50" s="1148"/>
      <c r="J50" s="316" t="s">
        <v>502</v>
      </c>
      <c r="K50" s="317" t="s">
        <v>503</v>
      </c>
      <c r="L50" s="318" t="s">
        <v>504</v>
      </c>
      <c r="M50" s="319" t="s">
        <v>505</v>
      </c>
      <c r="N50" s="320" t="s">
        <v>506</v>
      </c>
    </row>
    <row r="51" spans="1:14" x14ac:dyDescent="0.15">
      <c r="A51" s="250"/>
      <c r="B51" s="246"/>
      <c r="C51" s="246"/>
      <c r="D51" s="246"/>
      <c r="E51" s="246"/>
      <c r="F51" s="246"/>
      <c r="G51" s="312" t="s">
        <v>507</v>
      </c>
      <c r="H51" s="313"/>
      <c r="I51" s="321">
        <v>1071427</v>
      </c>
      <c r="J51" s="322">
        <v>383200</v>
      </c>
      <c r="K51" s="323">
        <v>75.900000000000006</v>
      </c>
      <c r="L51" s="324">
        <v>228305</v>
      </c>
      <c r="M51" s="325">
        <v>5.6</v>
      </c>
      <c r="N51" s="326">
        <v>70.3</v>
      </c>
    </row>
    <row r="52" spans="1:14" x14ac:dyDescent="0.15">
      <c r="A52" s="250"/>
      <c r="B52" s="246"/>
      <c r="C52" s="246"/>
      <c r="D52" s="246"/>
      <c r="E52" s="246"/>
      <c r="F52" s="246"/>
      <c r="G52" s="327"/>
      <c r="H52" s="328" t="s">
        <v>508</v>
      </c>
      <c r="I52" s="329">
        <v>484218</v>
      </c>
      <c r="J52" s="330">
        <v>173182</v>
      </c>
      <c r="K52" s="331">
        <v>207.7</v>
      </c>
      <c r="L52" s="332">
        <v>86611</v>
      </c>
      <c r="M52" s="333">
        <v>-20.399999999999999</v>
      </c>
      <c r="N52" s="334">
        <v>228.1</v>
      </c>
    </row>
    <row r="53" spans="1:14" x14ac:dyDescent="0.15">
      <c r="A53" s="250"/>
      <c r="B53" s="246"/>
      <c r="C53" s="246"/>
      <c r="D53" s="246"/>
      <c r="E53" s="246"/>
      <c r="F53" s="246"/>
      <c r="G53" s="312" t="s">
        <v>509</v>
      </c>
      <c r="H53" s="313"/>
      <c r="I53" s="321">
        <v>214535</v>
      </c>
      <c r="J53" s="322">
        <v>78326</v>
      </c>
      <c r="K53" s="323">
        <v>-79.599999999999994</v>
      </c>
      <c r="L53" s="324">
        <v>316331</v>
      </c>
      <c r="M53" s="325">
        <v>38.6</v>
      </c>
      <c r="N53" s="326">
        <v>-118.2</v>
      </c>
    </row>
    <row r="54" spans="1:14" x14ac:dyDescent="0.15">
      <c r="A54" s="250"/>
      <c r="B54" s="246"/>
      <c r="C54" s="246"/>
      <c r="D54" s="246"/>
      <c r="E54" s="246"/>
      <c r="F54" s="246"/>
      <c r="G54" s="327"/>
      <c r="H54" s="328" t="s">
        <v>508</v>
      </c>
      <c r="I54" s="329">
        <v>110734</v>
      </c>
      <c r="J54" s="330">
        <v>40429</v>
      </c>
      <c r="K54" s="331">
        <v>-76.7</v>
      </c>
      <c r="L54" s="332">
        <v>106387</v>
      </c>
      <c r="M54" s="333">
        <v>22.8</v>
      </c>
      <c r="N54" s="334">
        <v>-99.5</v>
      </c>
    </row>
    <row r="55" spans="1:14" x14ac:dyDescent="0.15">
      <c r="A55" s="250"/>
      <c r="B55" s="246"/>
      <c r="C55" s="246"/>
      <c r="D55" s="246"/>
      <c r="E55" s="246"/>
      <c r="F55" s="246"/>
      <c r="G55" s="312" t="s">
        <v>510</v>
      </c>
      <c r="H55" s="313"/>
      <c r="I55" s="321">
        <v>590137</v>
      </c>
      <c r="J55" s="322">
        <v>220447</v>
      </c>
      <c r="K55" s="323">
        <v>181.4</v>
      </c>
      <c r="L55" s="324">
        <v>333013</v>
      </c>
      <c r="M55" s="325">
        <v>5.3</v>
      </c>
      <c r="N55" s="326">
        <v>176.1</v>
      </c>
    </row>
    <row r="56" spans="1:14" x14ac:dyDescent="0.15">
      <c r="A56" s="250"/>
      <c r="B56" s="246"/>
      <c r="C56" s="246"/>
      <c r="D56" s="246"/>
      <c r="E56" s="246"/>
      <c r="F56" s="246"/>
      <c r="G56" s="327"/>
      <c r="H56" s="328" t="s">
        <v>508</v>
      </c>
      <c r="I56" s="329">
        <v>211197</v>
      </c>
      <c r="J56" s="330">
        <v>78893</v>
      </c>
      <c r="K56" s="331">
        <v>95.1</v>
      </c>
      <c r="L56" s="332">
        <v>126732</v>
      </c>
      <c r="M56" s="333">
        <v>19.100000000000001</v>
      </c>
      <c r="N56" s="334">
        <v>76</v>
      </c>
    </row>
    <row r="57" spans="1:14" x14ac:dyDescent="0.15">
      <c r="A57" s="250"/>
      <c r="B57" s="246"/>
      <c r="C57" s="246"/>
      <c r="D57" s="246"/>
      <c r="E57" s="246"/>
      <c r="F57" s="246"/>
      <c r="G57" s="312" t="s">
        <v>511</v>
      </c>
      <c r="H57" s="313"/>
      <c r="I57" s="321">
        <v>311342</v>
      </c>
      <c r="J57" s="322">
        <v>118742</v>
      </c>
      <c r="K57" s="323">
        <v>-46.1</v>
      </c>
      <c r="L57" s="324">
        <v>280458</v>
      </c>
      <c r="M57" s="325">
        <v>-15.8</v>
      </c>
      <c r="N57" s="326">
        <v>-30.3</v>
      </c>
    </row>
    <row r="58" spans="1:14" x14ac:dyDescent="0.15">
      <c r="A58" s="250"/>
      <c r="B58" s="246"/>
      <c r="C58" s="246"/>
      <c r="D58" s="246"/>
      <c r="E58" s="246"/>
      <c r="F58" s="246"/>
      <c r="G58" s="327"/>
      <c r="H58" s="328" t="s">
        <v>508</v>
      </c>
      <c r="I58" s="329">
        <v>124328</v>
      </c>
      <c r="J58" s="330">
        <v>47417</v>
      </c>
      <c r="K58" s="331">
        <v>-39.9</v>
      </c>
      <c r="L58" s="332">
        <v>127286</v>
      </c>
      <c r="M58" s="333">
        <v>0.4</v>
      </c>
      <c r="N58" s="334">
        <v>-40.299999999999997</v>
      </c>
    </row>
    <row r="59" spans="1:14" x14ac:dyDescent="0.15">
      <c r="A59" s="250"/>
      <c r="B59" s="246"/>
      <c r="C59" s="246"/>
      <c r="D59" s="246"/>
      <c r="E59" s="246"/>
      <c r="F59" s="246"/>
      <c r="G59" s="312" t="s">
        <v>512</v>
      </c>
      <c r="H59" s="313"/>
      <c r="I59" s="321">
        <v>934049</v>
      </c>
      <c r="J59" s="322">
        <v>362597</v>
      </c>
      <c r="K59" s="323">
        <v>205.4</v>
      </c>
      <c r="L59" s="324">
        <v>291945</v>
      </c>
      <c r="M59" s="325">
        <v>4.0999999999999996</v>
      </c>
      <c r="N59" s="326">
        <v>201.3</v>
      </c>
    </row>
    <row r="60" spans="1:14" x14ac:dyDescent="0.15">
      <c r="A60" s="250"/>
      <c r="B60" s="246"/>
      <c r="C60" s="246"/>
      <c r="D60" s="246"/>
      <c r="E60" s="246"/>
      <c r="F60" s="246"/>
      <c r="G60" s="327"/>
      <c r="H60" s="328" t="s">
        <v>508</v>
      </c>
      <c r="I60" s="335">
        <v>587888</v>
      </c>
      <c r="J60" s="330">
        <v>228217</v>
      </c>
      <c r="K60" s="331">
        <v>381.3</v>
      </c>
      <c r="L60" s="332">
        <v>127651</v>
      </c>
      <c r="M60" s="333">
        <v>0.3</v>
      </c>
      <c r="N60" s="334">
        <v>381</v>
      </c>
    </row>
    <row r="61" spans="1:14" x14ac:dyDescent="0.15">
      <c r="A61" s="250"/>
      <c r="B61" s="246"/>
      <c r="C61" s="246"/>
      <c r="D61" s="246"/>
      <c r="E61" s="246"/>
      <c r="F61" s="246"/>
      <c r="G61" s="312" t="s">
        <v>513</v>
      </c>
      <c r="H61" s="336"/>
      <c r="I61" s="337">
        <v>624298</v>
      </c>
      <c r="J61" s="338">
        <v>232662</v>
      </c>
      <c r="K61" s="339">
        <v>67.400000000000006</v>
      </c>
      <c r="L61" s="340">
        <v>290010</v>
      </c>
      <c r="M61" s="341">
        <v>7.6</v>
      </c>
      <c r="N61" s="326">
        <v>59.8</v>
      </c>
    </row>
    <row r="62" spans="1:14" x14ac:dyDescent="0.15">
      <c r="A62" s="250"/>
      <c r="B62" s="246"/>
      <c r="C62" s="246"/>
      <c r="D62" s="246"/>
      <c r="E62" s="246"/>
      <c r="F62" s="246"/>
      <c r="G62" s="327"/>
      <c r="H62" s="328" t="s">
        <v>508</v>
      </c>
      <c r="I62" s="329">
        <v>303673</v>
      </c>
      <c r="J62" s="330">
        <v>113628</v>
      </c>
      <c r="K62" s="331">
        <v>113.5</v>
      </c>
      <c r="L62" s="332">
        <v>114933</v>
      </c>
      <c r="M62" s="333">
        <v>4.4000000000000004</v>
      </c>
      <c r="N62" s="334">
        <v>109.1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8"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72" t="s">
        <v>3</v>
      </c>
      <c r="D47" s="1172"/>
      <c r="E47" s="1173"/>
      <c r="F47" s="11">
        <v>10.24</v>
      </c>
      <c r="G47" s="12">
        <v>10.28</v>
      </c>
      <c r="H47" s="12">
        <v>10.43</v>
      </c>
      <c r="I47" s="12">
        <v>9.74</v>
      </c>
      <c r="J47" s="13">
        <v>9.7899999999999991</v>
      </c>
    </row>
    <row r="48" spans="2:10" ht="57.75" customHeight="1" x14ac:dyDescent="0.15">
      <c r="B48" s="14"/>
      <c r="C48" s="1174" t="s">
        <v>4</v>
      </c>
      <c r="D48" s="1174"/>
      <c r="E48" s="1175"/>
      <c r="F48" s="15">
        <v>2.23</v>
      </c>
      <c r="G48" s="16">
        <v>3.09</v>
      </c>
      <c r="H48" s="16">
        <v>2.98</v>
      </c>
      <c r="I48" s="16">
        <v>5.49</v>
      </c>
      <c r="J48" s="17">
        <v>5.97</v>
      </c>
    </row>
    <row r="49" spans="2:10" ht="57.75" customHeight="1" thickBot="1" x14ac:dyDescent="0.2">
      <c r="B49" s="18"/>
      <c r="C49" s="1176" t="s">
        <v>5</v>
      </c>
      <c r="D49" s="1176"/>
      <c r="E49" s="1177"/>
      <c r="F49" s="19">
        <v>1.27</v>
      </c>
      <c r="G49" s="20">
        <v>0.87</v>
      </c>
      <c r="H49" s="20" t="s">
        <v>520</v>
      </c>
      <c r="I49" s="20">
        <v>2.72</v>
      </c>
      <c r="J49" s="21">
        <v>0.47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2018-05-02T00:37:33Z</cp:lastPrinted>
  <dcterms:created xsi:type="dcterms:W3CDTF">2018-01-24T06:27:31Z</dcterms:created>
  <dcterms:modified xsi:type="dcterms:W3CDTF">2018-11-06T09:20:41Z</dcterms:modified>
  <cp:category/>
</cp:coreProperties>
</file>