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245\Desktop\"/>
    </mc:Choice>
  </mc:AlternateContent>
  <workbookProtection workbookAlgorithmName="SHA-512" workbookHashValue="B/gMsQekk6/uOs2o1xjNXgftHc2sNmNZ6WwQHNuIZxQT3uKMeuznrr/EudKuIG1GNZcW66X2CcPj5i5NjUmJlw==" workbookSaltValue="L3ASGE10l5udShds7mOeE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<sst xmlns="http://schemas.openxmlformats.org/spreadsheetml/2006/main" count="320" uniqueCount="119">
  <si>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</si>
  <si>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</si>
  <si>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</si>
  <si>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</si>
  <si>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</si>
  <si>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</si>
  <si>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</si>
  <si>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</si>
  <si>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</si>
  <si>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</si>
  <si>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</si>
  <si>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</si>
  <si>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</si>
  <si>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</si>
  <si>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</si>
  <si>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</si>
  <si>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</si>
  <si>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</si>
  <si>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</si>
  <si>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</si>
  <si>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</si>
  <si>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</si>
  <si>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</si>
  <si>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</si>
  <si>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</si>
  <si>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</si>
  <si>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</si>
  <si>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</si>
  <si>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</si>
  <si>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</si>
  <si>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</si>
  <si>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</si>
  <si>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</si>
  <si>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</si>
  <si>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</si>
  <si>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</si>
  <si>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</si>
  <si>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</si>
  <si>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</si>
  <si>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</si>
  <si>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</si>
  <si>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</si>
  <si>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</si>
  <si>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</si>
  <si>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</si>
  <si>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</si>
  <si>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</si>
  <si>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</si>
  <si>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</si>
  <si>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</si>
  <si>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</si>
  <si>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</si>
  <si>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</si>
  <si>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</si>
  <si>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</si>
  <si>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</si>
  <si>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</si>
  <si>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</si>
  <si>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</si>
  <si>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</si>
  <si>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</si>
  <si>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</si>
  <si>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</si>
  <si>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</si>
  <si>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</si>
  <si>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</si>
  <si>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</si>
  <si>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</si>
  <si>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</si>
  <si>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</si>
  <si>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</si>
  <si>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</si>
  <si>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</si>
  <si>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</si>
  <si>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</si>
  <si>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</si>
  <si>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</si>
  <si>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</si>
  <si>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</si>
  <si>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</si>
  <si>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</si>
  <si>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</si>
  <si>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</si>
  <si>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</si>
  <si>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</si>
  <si>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</si>
  <si>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</si>
  <si>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</si>
  <si>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</si>
  <si>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</si>
  <si>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</si>
  <si>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</si>
  <si>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</si>
  <si>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</si>
  <si>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</si>
  <si>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</si>
  <si>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</si>
  <si>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</si>
  <si>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</si>
  <si>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</si>
  <si>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</si>
  <si>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</si>
  <si>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</si>
  <si>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</si>
  <si>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</si>
  <si>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</si>
  <si>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</si>
  <si>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</si>
  <si>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</si>
  <si>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</si>
  <si>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</si>
  <si>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</si>
  <si>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</si>
  <si>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</si>
  <si>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</si>
  <si>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</si>
  <si>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Ｈ29年度から公営企業会計に移行したことにより、経営改善するための問題点が導きやすい状況となった。
将来にわたって安定的に事業を継続していくため、東彼杵町水道事業経営戦略を基に、経営基盤の強化を図っていく。
料金改定については、経営コストを限界まで削減した上での最終手段であるが、今後の水需要見通し、施設更新等の投資計画を踏まえ、長期的な視点に立った料金体系のあり方を検討したうえで適切な時期に実施し、安定かつ健全な事業経営の維持に努めていく。</t>
    <rPh sb="3" eb="5">
      <t>ネンド</t>
    </rPh>
    <rPh sb="7" eb="9">
      <t>コウエイ</t>
    </rPh>
    <rPh sb="9" eb="11">
      <t>キギョウ</t>
    </rPh>
    <rPh sb="11" eb="13">
      <t>カイケイ</t>
    </rPh>
    <rPh sb="14" eb="16">
      <t>イコウ</t>
    </rPh>
    <rPh sb="24" eb="26">
      <t>ケイエイ</t>
    </rPh>
    <rPh sb="26" eb="28">
      <t>カイゼン</t>
    </rPh>
    <rPh sb="33" eb="36">
      <t>モンダイテン</t>
    </rPh>
    <rPh sb="37" eb="38">
      <t>ミチビ</t>
    </rPh>
    <rPh sb="42" eb="44">
      <t>ジョウキョウ</t>
    </rPh>
    <rPh sb="73" eb="77">
      <t>ヒガシソノギチョウ</t>
    </rPh>
    <rPh sb="77" eb="79">
      <t>スイドウ</t>
    </rPh>
    <rPh sb="79" eb="81">
      <t>ジギョウ</t>
    </rPh>
    <rPh sb="81" eb="83">
      <t>ケイエイ</t>
    </rPh>
    <rPh sb="83" eb="85">
      <t>センリャク</t>
    </rPh>
    <rPh sb="86" eb="87">
      <t>モト</t>
    </rPh>
    <rPh sb="89" eb="91">
      <t>ケイエイ</t>
    </rPh>
    <rPh sb="91" eb="93">
      <t>キバン</t>
    </rPh>
    <rPh sb="94" eb="96">
      <t>キョウカ</t>
    </rPh>
    <rPh sb="97" eb="98">
      <t>ハカ</t>
    </rPh>
    <rPh sb="104" eb="106">
      <t>リョウキン</t>
    </rPh>
    <rPh sb="106" eb="108">
      <t>カイテイ</t>
    </rPh>
    <rPh sb="114" eb="116">
      <t>ケイエイ</t>
    </rPh>
    <rPh sb="120" eb="122">
      <t>ゲンカイ</t>
    </rPh>
    <rPh sb="124" eb="126">
      <t>サクゲン</t>
    </rPh>
    <rPh sb="128" eb="129">
      <t>ウエ</t>
    </rPh>
    <rPh sb="131" eb="133">
      <t>サイシュウ</t>
    </rPh>
    <rPh sb="133" eb="135">
      <t>シュダン</t>
    </rPh>
    <rPh sb="140" eb="142">
      <t>コンゴ</t>
    </rPh>
    <rPh sb="143" eb="144">
      <t>ミズ</t>
    </rPh>
    <rPh sb="144" eb="146">
      <t>ジュヨウ</t>
    </rPh>
    <rPh sb="146" eb="148">
      <t>ミトオ</t>
    </rPh>
    <rPh sb="150" eb="152">
      <t>シセツ</t>
    </rPh>
    <rPh sb="152" eb="154">
      <t>コウシン</t>
    </rPh>
    <rPh sb="154" eb="155">
      <t>トウ</t>
    </rPh>
    <rPh sb="156" eb="158">
      <t>トウシ</t>
    </rPh>
    <rPh sb="158" eb="160">
      <t>ケイカク</t>
    </rPh>
    <rPh sb="161" eb="162">
      <t>フ</t>
    </rPh>
    <rPh sb="165" eb="168">
      <t>チョウキテキ</t>
    </rPh>
    <rPh sb="169" eb="171">
      <t>シテン</t>
    </rPh>
    <rPh sb="172" eb="173">
      <t>タ</t>
    </rPh>
    <rPh sb="175" eb="177">
      <t>リョウキン</t>
    </rPh>
    <rPh sb="177" eb="179">
      <t>タイケイ</t>
    </rPh>
    <rPh sb="182" eb="183">
      <t>カタ</t>
    </rPh>
    <rPh sb="184" eb="186">
      <t>ケントウ</t>
    </rPh>
    <rPh sb="191" eb="193">
      <t>テキセツ</t>
    </rPh>
    <rPh sb="194" eb="196">
      <t>ジキ</t>
    </rPh>
    <rPh sb="197" eb="199">
      <t>ジッシ</t>
    </rPh>
    <rPh sb="201" eb="203">
      <t>アンテイ</t>
    </rPh>
    <rPh sb="205" eb="207">
      <t>ケンゼン</t>
    </rPh>
    <rPh sb="208" eb="210">
      <t>ジギョウ</t>
    </rPh>
    <rPh sb="210" eb="212">
      <t>ケイエイ</t>
    </rPh>
    <rPh sb="213" eb="215">
      <t>イジ</t>
    </rPh>
    <rPh sb="216" eb="217">
      <t>ツト</t>
    </rPh>
    <phoneticPr fontId="4"/>
  </si>
  <si>
    <t>統合簡易水道事業及び基幹改良事業により施設の統廃合、老朽管の更新を実施してきたため、維持管理費の削減や漏水量の低減等の一定の効果は期待できるものの、有収率は全国類似団体の平均を下回り依然低い状況であることから、継続した漏水調査および老朽管路の更新事業を実施し、計画的な修繕や更新により有収率の向上を図る必要がある。なお、老朽施設の更新にあたっては、アセットマネジメントをもとに計画的に実施し、交付金事業等を活用することにより、財政圧迫を軽減していく。</t>
    <rPh sb="0" eb="2">
      <t>トウゴウ</t>
    </rPh>
    <rPh sb="2" eb="4">
      <t>カンイ</t>
    </rPh>
    <rPh sb="4" eb="6">
      <t>スイドウ</t>
    </rPh>
    <rPh sb="6" eb="8">
      <t>ジギョウ</t>
    </rPh>
    <rPh sb="8" eb="9">
      <t>オヨ</t>
    </rPh>
    <rPh sb="10" eb="12">
      <t>キカン</t>
    </rPh>
    <rPh sb="12" eb="14">
      <t>カイリョウ</t>
    </rPh>
    <rPh sb="14" eb="16">
      <t>ジギョウ</t>
    </rPh>
    <rPh sb="19" eb="21">
      <t>シセツ</t>
    </rPh>
    <rPh sb="22" eb="25">
      <t>トウハイゴウ</t>
    </rPh>
    <rPh sb="26" eb="28">
      <t>ロウキュウ</t>
    </rPh>
    <rPh sb="28" eb="29">
      <t>カン</t>
    </rPh>
    <rPh sb="30" eb="32">
      <t>コウシン</t>
    </rPh>
    <rPh sb="33" eb="35">
      <t>ジッシ</t>
    </rPh>
    <rPh sb="42" eb="44">
      <t>イジ</t>
    </rPh>
    <rPh sb="44" eb="46">
      <t>カンリ</t>
    </rPh>
    <rPh sb="46" eb="47">
      <t>ヒ</t>
    </rPh>
    <rPh sb="48" eb="50">
      <t>サクゲン</t>
    </rPh>
    <rPh sb="51" eb="53">
      <t>ロウスイ</t>
    </rPh>
    <rPh sb="53" eb="54">
      <t>リョウ</t>
    </rPh>
    <rPh sb="55" eb="57">
      <t>テイゲン</t>
    </rPh>
    <rPh sb="57" eb="58">
      <t>トウ</t>
    </rPh>
    <rPh sb="59" eb="61">
      <t>イッテイ</t>
    </rPh>
    <rPh sb="62" eb="64">
      <t>コウカ</t>
    </rPh>
    <rPh sb="65" eb="67">
      <t>キタイ</t>
    </rPh>
    <rPh sb="74" eb="75">
      <t>ユウ</t>
    </rPh>
    <rPh sb="75" eb="76">
      <t>シュウ</t>
    </rPh>
    <rPh sb="76" eb="77">
      <t>リツ</t>
    </rPh>
    <rPh sb="78" eb="80">
      <t>ゼンコク</t>
    </rPh>
    <rPh sb="80" eb="82">
      <t>ルイジ</t>
    </rPh>
    <rPh sb="82" eb="84">
      <t>ダンタイ</t>
    </rPh>
    <rPh sb="85" eb="87">
      <t>ヘイキン</t>
    </rPh>
    <rPh sb="88" eb="90">
      <t>シタマワ</t>
    </rPh>
    <rPh sb="91" eb="93">
      <t>イゼン</t>
    </rPh>
    <rPh sb="93" eb="94">
      <t>ヒク</t>
    </rPh>
    <rPh sb="95" eb="97">
      <t>ジョウキョウ</t>
    </rPh>
    <rPh sb="105" eb="107">
      <t>ケイゾク</t>
    </rPh>
    <rPh sb="109" eb="111">
      <t>ロウスイ</t>
    </rPh>
    <rPh sb="111" eb="113">
      <t>チョウサ</t>
    </rPh>
    <rPh sb="116" eb="118">
      <t>ロウキュウ</t>
    </rPh>
    <rPh sb="118" eb="120">
      <t>カンロ</t>
    </rPh>
    <rPh sb="121" eb="123">
      <t>コウシン</t>
    </rPh>
    <rPh sb="123" eb="125">
      <t>ジギョウ</t>
    </rPh>
    <rPh sb="126" eb="128">
      <t>ジッシ</t>
    </rPh>
    <rPh sb="130" eb="133">
      <t>ケイカクテキ</t>
    </rPh>
    <rPh sb="134" eb="136">
      <t>シュウゼン</t>
    </rPh>
    <rPh sb="137" eb="139">
      <t>コウシン</t>
    </rPh>
    <rPh sb="142" eb="143">
      <t>ユウ</t>
    </rPh>
    <rPh sb="143" eb="144">
      <t>シュウ</t>
    </rPh>
    <rPh sb="144" eb="145">
      <t>リツ</t>
    </rPh>
    <rPh sb="146" eb="148">
      <t>コウジョウ</t>
    </rPh>
    <rPh sb="149" eb="150">
      <t>ハカ</t>
    </rPh>
    <rPh sb="151" eb="153">
      <t>ヒツヨウ</t>
    </rPh>
    <rPh sb="201" eb="202">
      <t>トウ</t>
    </rPh>
    <phoneticPr fontId="4"/>
  </si>
  <si>
    <t>・収益的収支比率は、100％以上と黒字経営となっているが、実情は収益的収支の不足分を一般会計からの繰入金により賄っていることから、繰入金がない場合は厳しい経営状況となる。将来的に給水収益は減少見込みであることから、今後可能な限りの経営コスト削減に取り組む必要がある。有収率向上によるコスト削減、施設管理の効率化、合理化を進め、なおも経営改善について効果が期待できない場合は、適正な料金設定を検討する必要がある。
・給水原価は全国類似団体の平均を大きく下回っているが、その利点を活かしつつ、施設利用率改善のための施設の統廃合、ダウンサイジングによるコスト削減、有収率向上のための管路更新によるコスト削減を進めていく必要がある。
・企業債残高に対する料金収入については、現在のところ償還額を準備できる経営状況であるが、必要な更新を行ったうえであっても、企業債残高が増加の一途を辿らないような適切な料金水準を検討し、財務体質の改善に努める必要がある。</t>
    <rPh sb="1" eb="3">
      <t>シュウエキ</t>
    </rPh>
    <rPh sb="3" eb="4">
      <t>テキ</t>
    </rPh>
    <rPh sb="4" eb="6">
      <t>シュウシ</t>
    </rPh>
    <rPh sb="6" eb="8">
      <t>ヒリツ</t>
    </rPh>
    <rPh sb="14" eb="16">
      <t>イジョウ</t>
    </rPh>
    <rPh sb="17" eb="19">
      <t>クロジ</t>
    </rPh>
    <rPh sb="19" eb="21">
      <t>ケイエイ</t>
    </rPh>
    <rPh sb="29" eb="31">
      <t>ジツジョウ</t>
    </rPh>
    <rPh sb="32" eb="35">
      <t>シュウエキテキ</t>
    </rPh>
    <rPh sb="35" eb="37">
      <t>シュウシ</t>
    </rPh>
    <rPh sb="38" eb="40">
      <t>フソク</t>
    </rPh>
    <rPh sb="40" eb="41">
      <t>ブン</t>
    </rPh>
    <rPh sb="42" eb="44">
      <t>イッパン</t>
    </rPh>
    <rPh sb="44" eb="46">
      <t>カイケイ</t>
    </rPh>
    <rPh sb="49" eb="51">
      <t>クリイレ</t>
    </rPh>
    <rPh sb="51" eb="52">
      <t>キン</t>
    </rPh>
    <rPh sb="55" eb="56">
      <t>マカナ</t>
    </rPh>
    <rPh sb="65" eb="67">
      <t>クリイレ</t>
    </rPh>
    <rPh sb="67" eb="68">
      <t>キン</t>
    </rPh>
    <rPh sb="71" eb="73">
      <t>バアイ</t>
    </rPh>
    <rPh sb="74" eb="75">
      <t>キビ</t>
    </rPh>
    <rPh sb="77" eb="79">
      <t>ケイエイ</t>
    </rPh>
    <rPh sb="79" eb="81">
      <t>ジョウキョウ</t>
    </rPh>
    <rPh sb="85" eb="88">
      <t>ショウライテキ</t>
    </rPh>
    <rPh sb="89" eb="91">
      <t>キュウスイ</t>
    </rPh>
    <rPh sb="91" eb="93">
      <t>シュウエキ</t>
    </rPh>
    <rPh sb="94" eb="96">
      <t>ゲンショウ</t>
    </rPh>
    <rPh sb="96" eb="98">
      <t>ミコ</t>
    </rPh>
    <rPh sb="107" eb="109">
      <t>コンゴ</t>
    </rPh>
    <rPh sb="109" eb="111">
      <t>カノウ</t>
    </rPh>
    <rPh sb="112" eb="113">
      <t>カギ</t>
    </rPh>
    <rPh sb="115" eb="117">
      <t>ケイエイ</t>
    </rPh>
    <rPh sb="120" eb="122">
      <t>サクゲン</t>
    </rPh>
    <rPh sb="123" eb="124">
      <t>ト</t>
    </rPh>
    <rPh sb="125" eb="126">
      <t>ク</t>
    </rPh>
    <rPh sb="127" eb="129">
      <t>ヒツヨウ</t>
    </rPh>
    <rPh sb="133" eb="134">
      <t>ユウ</t>
    </rPh>
    <rPh sb="134" eb="135">
      <t>シュウ</t>
    </rPh>
    <rPh sb="135" eb="136">
      <t>リツ</t>
    </rPh>
    <rPh sb="136" eb="138">
      <t>コウジョウ</t>
    </rPh>
    <rPh sb="144" eb="146">
      <t>サクゲン</t>
    </rPh>
    <rPh sb="147" eb="149">
      <t>シセツ</t>
    </rPh>
    <rPh sb="149" eb="151">
      <t>カンリ</t>
    </rPh>
    <rPh sb="152" eb="155">
      <t>コウリツカ</t>
    </rPh>
    <rPh sb="156" eb="159">
      <t>ゴウリカ</t>
    </rPh>
    <rPh sb="160" eb="161">
      <t>スス</t>
    </rPh>
    <rPh sb="166" eb="168">
      <t>ケイエイ</t>
    </rPh>
    <rPh sb="168" eb="170">
      <t>カイゼン</t>
    </rPh>
    <rPh sb="174" eb="176">
      <t>コウカ</t>
    </rPh>
    <rPh sb="177" eb="179">
      <t>キタイ</t>
    </rPh>
    <rPh sb="183" eb="185">
      <t>バアイ</t>
    </rPh>
    <rPh sb="187" eb="189">
      <t>テキセイ</t>
    </rPh>
    <rPh sb="190" eb="192">
      <t>リョウキン</t>
    </rPh>
    <rPh sb="192" eb="194">
      <t>セッテイ</t>
    </rPh>
    <rPh sb="195" eb="197">
      <t>ケントウ</t>
    </rPh>
    <rPh sb="199" eb="201">
      <t>ヒツヨウ</t>
    </rPh>
    <rPh sb="207" eb="209">
      <t>キュウスイ</t>
    </rPh>
    <rPh sb="209" eb="211">
      <t>ゲンカ</t>
    </rPh>
    <rPh sb="212" eb="214">
      <t>ゼンコク</t>
    </rPh>
    <rPh sb="214" eb="216">
      <t>ルイジ</t>
    </rPh>
    <rPh sb="216" eb="218">
      <t>ダンタイ</t>
    </rPh>
    <rPh sb="219" eb="221">
      <t>ヘイキン</t>
    </rPh>
    <rPh sb="222" eb="223">
      <t>オオ</t>
    </rPh>
    <rPh sb="225" eb="227">
      <t>シタマワ</t>
    </rPh>
    <rPh sb="235" eb="237">
      <t>リテン</t>
    </rPh>
    <rPh sb="238" eb="239">
      <t>イ</t>
    </rPh>
    <rPh sb="244" eb="246">
      <t>シセツ</t>
    </rPh>
    <rPh sb="246" eb="249">
      <t>リヨウリツ</t>
    </rPh>
    <rPh sb="249" eb="251">
      <t>カイゼン</t>
    </rPh>
    <rPh sb="255" eb="257">
      <t>シセツ</t>
    </rPh>
    <rPh sb="258" eb="261">
      <t>トウハイゴウ</t>
    </rPh>
    <rPh sb="276" eb="278">
      <t>サクゲン</t>
    </rPh>
    <rPh sb="279" eb="280">
      <t>ユウ</t>
    </rPh>
    <rPh sb="280" eb="281">
      <t>シュウ</t>
    </rPh>
    <rPh sb="281" eb="282">
      <t>リツ</t>
    </rPh>
    <rPh sb="282" eb="284">
      <t>コウジョウ</t>
    </rPh>
    <rPh sb="288" eb="290">
      <t>カンロ</t>
    </rPh>
    <rPh sb="290" eb="292">
      <t>コウシン</t>
    </rPh>
    <rPh sb="298" eb="300">
      <t>サクゲン</t>
    </rPh>
    <rPh sb="301" eb="302">
      <t>スス</t>
    </rPh>
    <rPh sb="306" eb="308">
      <t>ヒツヨウ</t>
    </rPh>
    <rPh sb="314" eb="316">
      <t>キギョウ</t>
    </rPh>
    <rPh sb="316" eb="317">
      <t>サイ</t>
    </rPh>
    <rPh sb="317" eb="319">
      <t>ザンダカ</t>
    </rPh>
    <rPh sb="320" eb="321">
      <t>タイ</t>
    </rPh>
    <rPh sb="323" eb="325">
      <t>リョウキン</t>
    </rPh>
    <rPh sb="325" eb="327">
      <t>シュウニュウ</t>
    </rPh>
    <rPh sb="333" eb="335">
      <t>ゲンザイ</t>
    </rPh>
    <rPh sb="339" eb="341">
      <t>ショウカン</t>
    </rPh>
    <rPh sb="341" eb="342">
      <t>ガク</t>
    </rPh>
    <rPh sb="343" eb="344">
      <t>ジュン</t>
    </rPh>
    <rPh sb="344" eb="345">
      <t>ビ</t>
    </rPh>
    <rPh sb="348" eb="350">
      <t>ケイエイ</t>
    </rPh>
    <rPh sb="350" eb="352">
      <t>ジョウキョウ</t>
    </rPh>
    <rPh sb="357" eb="359">
      <t>ヒツヨウ</t>
    </rPh>
    <rPh sb="360" eb="362">
      <t>コウシン</t>
    </rPh>
    <rPh sb="363" eb="364">
      <t>オコナ</t>
    </rPh>
    <rPh sb="374" eb="376">
      <t>キギョウ</t>
    </rPh>
    <rPh sb="376" eb="377">
      <t>サイ</t>
    </rPh>
    <rPh sb="377" eb="379">
      <t>ザンダカ</t>
    </rPh>
    <rPh sb="380" eb="382">
      <t>ゾウカ</t>
    </rPh>
    <rPh sb="383" eb="385">
      <t>イット</t>
    </rPh>
    <rPh sb="386" eb="387">
      <t>タド</t>
    </rPh>
    <rPh sb="393" eb="395">
      <t>テキセツ</t>
    </rPh>
    <rPh sb="396" eb="398">
      <t>リョウキン</t>
    </rPh>
    <rPh sb="398" eb="400">
      <t>スイジュン</t>
    </rPh>
    <rPh sb="401" eb="403">
      <t>ケントウ</t>
    </rPh>
    <rPh sb="405" eb="407">
      <t>ザイム</t>
    </rPh>
    <rPh sb="407" eb="409">
      <t>タイシツ</t>
    </rPh>
    <rPh sb="410" eb="412">
      <t>カイゼン</t>
    </rPh>
    <rPh sb="413" eb="414">
      <t>ツト</t>
    </rPh>
    <rPh sb="416" eb="4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</si>
</sst>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1.22</c:v>
                </c:pt>
              </c:numCache>
            </c:numRef>
          </c:val>
          <c:extLst xmlns:c16r2="http://schemas.microsoft.com/office/drawing/2015/06/chart">
            <c:ext xmlns:c16="http://schemas.microsoft.com/office/drawing/2014/chart" uri="{C3380CC4-5D6E-409C-BE32-E72D297353CC}">
              <c16:uniqueId val="{00000000-D9A5-40C8-9340-C7031E905031}"/>
            </c:ext>
          </c:extLst>
        </c:ser>
        <c:dLbls>
          <c:showLegendKey val="0"/>
          <c:showVal val="0"/>
          <c:showCatName val="0"/>
          <c:showSerName val="0"/>
          <c:showPercent val="0"/>
          <c:showBubbleSize val="0"/>
        </c:dLbls>
        <c:gapWidth val="150"/>
        <c:axId val="213399208"/>
        <c:axId val="21421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xmlns:c16r2="http://schemas.microsoft.com/office/drawing/2015/06/chart">
            <c:ext xmlns:c16="http://schemas.microsoft.com/office/drawing/2014/chart" uri="{C3380CC4-5D6E-409C-BE32-E72D297353CC}">
              <c16:uniqueId val="{00000001-D9A5-40C8-9340-C7031E905031}"/>
            </c:ext>
          </c:extLst>
        </c:ser>
        <c:dLbls>
          <c:showLegendKey val="0"/>
          <c:showVal val="0"/>
          <c:showCatName val="0"/>
          <c:showSerName val="0"/>
          <c:showPercent val="0"/>
          <c:showBubbleSize val="0"/>
        </c:dLbls>
        <c:marker val="1"/>
        <c:smooth val="0"/>
        <c:axId val="213399208"/>
        <c:axId val="214219152"/>
      </c:lineChart>
      <c:dateAx>
        <c:axId val="213399208"/>
        <c:scaling>
          <c:orientation val="minMax"/>
        </c:scaling>
        <c:delete val="1"/>
        <c:axPos val="b"/>
        <c:numFmt formatCode="ge" sourceLinked="1"/>
        <c:majorTickMark val="none"/>
        <c:minorTickMark val="none"/>
        <c:tickLblPos val="none"/>
        <c:crossAx val="214219152"/>
        <c:crosses val="autoZero"/>
        <c:auto val="1"/>
        <c:lblOffset val="100"/>
        <c:baseTimeUnit val="years"/>
      </c:dateAx>
      <c:valAx>
        <c:axId val="21421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32.57</c:v>
                </c:pt>
              </c:numCache>
            </c:numRef>
          </c:val>
          <c:extLst xmlns:c16r2="http://schemas.microsoft.com/office/drawing/2015/06/chart">
            <c:ext xmlns:c16="http://schemas.microsoft.com/office/drawing/2014/chart" uri="{C3380CC4-5D6E-409C-BE32-E72D297353CC}">
              <c16:uniqueId val="{00000000-1857-491A-A66D-8D7397A29003}"/>
            </c:ext>
          </c:extLst>
        </c:ser>
        <c:dLbls>
          <c:showLegendKey val="0"/>
          <c:showVal val="0"/>
          <c:showCatName val="0"/>
          <c:showSerName val="0"/>
          <c:showPercent val="0"/>
          <c:showBubbleSize val="0"/>
        </c:dLbls>
        <c:gapWidth val="150"/>
        <c:axId val="214377616"/>
        <c:axId val="21444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50.24</c:v>
                </c:pt>
              </c:numCache>
            </c:numRef>
          </c:val>
          <c:smooth val="0"/>
          <c:extLst xmlns:c16r2="http://schemas.microsoft.com/office/drawing/2015/06/chart">
            <c:ext xmlns:c16="http://schemas.microsoft.com/office/drawing/2014/chart" uri="{C3380CC4-5D6E-409C-BE32-E72D297353CC}">
              <c16:uniqueId val="{00000001-1857-491A-A66D-8D7397A29003}"/>
            </c:ext>
          </c:extLst>
        </c:ser>
        <c:dLbls>
          <c:showLegendKey val="0"/>
          <c:showVal val="0"/>
          <c:showCatName val="0"/>
          <c:showSerName val="0"/>
          <c:showPercent val="0"/>
          <c:showBubbleSize val="0"/>
        </c:dLbls>
        <c:marker val="1"/>
        <c:smooth val="0"/>
        <c:axId val="214377616"/>
        <c:axId val="214447744"/>
      </c:lineChart>
      <c:dateAx>
        <c:axId val="214377616"/>
        <c:scaling>
          <c:orientation val="minMax"/>
        </c:scaling>
        <c:delete val="1"/>
        <c:axPos val="b"/>
        <c:numFmt formatCode="ge" sourceLinked="1"/>
        <c:majorTickMark val="none"/>
        <c:minorTickMark val="none"/>
        <c:tickLblPos val="none"/>
        <c:crossAx val="214447744"/>
        <c:crosses val="autoZero"/>
        <c:auto val="1"/>
        <c:lblOffset val="100"/>
        <c:baseTimeUnit val="years"/>
      </c:dateAx>
      <c:valAx>
        <c:axId val="2144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7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73.37</c:v>
                </c:pt>
              </c:numCache>
            </c:numRef>
          </c:val>
          <c:extLst xmlns:c16r2="http://schemas.microsoft.com/office/drawing/2015/06/chart">
            <c:ext xmlns:c16="http://schemas.microsoft.com/office/drawing/2014/chart" uri="{C3380CC4-5D6E-409C-BE32-E72D297353CC}">
              <c16:uniqueId val="{00000000-8451-4121-A2DB-AA92835E3AFD}"/>
            </c:ext>
          </c:extLst>
        </c:ser>
        <c:dLbls>
          <c:showLegendKey val="0"/>
          <c:showVal val="0"/>
          <c:showCatName val="0"/>
          <c:showSerName val="0"/>
          <c:showPercent val="0"/>
          <c:showBubbleSize val="0"/>
        </c:dLbls>
        <c:gapWidth val="150"/>
        <c:axId val="214448920"/>
        <c:axId val="2144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78.650000000000006</c:v>
                </c:pt>
              </c:numCache>
            </c:numRef>
          </c:val>
          <c:smooth val="0"/>
          <c:extLst xmlns:c16r2="http://schemas.microsoft.com/office/drawing/2015/06/chart">
            <c:ext xmlns:c16="http://schemas.microsoft.com/office/drawing/2014/chart" uri="{C3380CC4-5D6E-409C-BE32-E72D297353CC}">
              <c16:uniqueId val="{00000001-8451-4121-A2DB-AA92835E3AFD}"/>
            </c:ext>
          </c:extLst>
        </c:ser>
        <c:dLbls>
          <c:showLegendKey val="0"/>
          <c:showVal val="0"/>
          <c:showCatName val="0"/>
          <c:showSerName val="0"/>
          <c:showPercent val="0"/>
          <c:showBubbleSize val="0"/>
        </c:dLbls>
        <c:marker val="1"/>
        <c:smooth val="0"/>
        <c:axId val="214448920"/>
        <c:axId val="214449312"/>
      </c:lineChart>
      <c:dateAx>
        <c:axId val="214448920"/>
        <c:scaling>
          <c:orientation val="minMax"/>
        </c:scaling>
        <c:delete val="1"/>
        <c:axPos val="b"/>
        <c:numFmt formatCode="ge" sourceLinked="1"/>
        <c:majorTickMark val="none"/>
        <c:minorTickMark val="none"/>
        <c:tickLblPos val="none"/>
        <c:crossAx val="214449312"/>
        <c:crosses val="autoZero"/>
        <c:auto val="1"/>
        <c:lblOffset val="100"/>
        <c:baseTimeUnit val="years"/>
      </c:dateAx>
      <c:valAx>
        <c:axId val="2144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4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107.42</c:v>
                </c:pt>
              </c:numCache>
            </c:numRef>
          </c:val>
          <c:extLst xmlns:c16r2="http://schemas.microsoft.com/office/drawing/2015/06/chart">
            <c:ext xmlns:c16="http://schemas.microsoft.com/office/drawing/2014/chart" uri="{C3380CC4-5D6E-409C-BE32-E72D297353CC}">
              <c16:uniqueId val="{00000000-114F-4702-8FA5-1C8D6D0CE0B8}"/>
            </c:ext>
          </c:extLst>
        </c:ser>
        <c:dLbls>
          <c:showLegendKey val="0"/>
          <c:showVal val="0"/>
          <c:showCatName val="0"/>
          <c:showSerName val="0"/>
          <c:showPercent val="0"/>
          <c:showBubbleSize val="0"/>
        </c:dLbls>
        <c:gapWidth val="150"/>
        <c:axId val="214198720"/>
        <c:axId val="21338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104.47</c:v>
                </c:pt>
              </c:numCache>
            </c:numRef>
          </c:val>
          <c:smooth val="0"/>
          <c:extLst xmlns:c16r2="http://schemas.microsoft.com/office/drawing/2015/06/chart">
            <c:ext xmlns:c16="http://schemas.microsoft.com/office/drawing/2014/chart" uri="{C3380CC4-5D6E-409C-BE32-E72D297353CC}">
              <c16:uniqueId val="{00000001-114F-4702-8FA5-1C8D6D0CE0B8}"/>
            </c:ext>
          </c:extLst>
        </c:ser>
        <c:dLbls>
          <c:showLegendKey val="0"/>
          <c:showVal val="0"/>
          <c:showCatName val="0"/>
          <c:showSerName val="0"/>
          <c:showPercent val="0"/>
          <c:showBubbleSize val="0"/>
        </c:dLbls>
        <c:marker val="1"/>
        <c:smooth val="0"/>
        <c:axId val="214198720"/>
        <c:axId val="213382864"/>
      </c:lineChart>
      <c:dateAx>
        <c:axId val="214198720"/>
        <c:scaling>
          <c:orientation val="minMax"/>
        </c:scaling>
        <c:delete val="1"/>
        <c:axPos val="b"/>
        <c:numFmt formatCode="ge" sourceLinked="1"/>
        <c:majorTickMark val="none"/>
        <c:minorTickMark val="none"/>
        <c:tickLblPos val="none"/>
        <c:crossAx val="213382864"/>
        <c:crosses val="autoZero"/>
        <c:auto val="1"/>
        <c:lblOffset val="100"/>
        <c:baseTimeUnit val="years"/>
      </c:dateAx>
      <c:valAx>
        <c:axId val="21338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4.1500000000000004</c:v>
                </c:pt>
              </c:numCache>
            </c:numRef>
          </c:val>
          <c:extLst xmlns:c16r2="http://schemas.microsoft.com/office/drawing/2015/06/chart">
            <c:ext xmlns:c16="http://schemas.microsoft.com/office/drawing/2014/chart" uri="{C3380CC4-5D6E-409C-BE32-E72D297353CC}">
              <c16:uniqueId val="{00000000-8FAA-45F4-80A0-923A34A6979D}"/>
            </c:ext>
          </c:extLst>
        </c:ser>
        <c:dLbls>
          <c:showLegendKey val="0"/>
          <c:showVal val="0"/>
          <c:showCatName val="0"/>
          <c:showSerName val="0"/>
          <c:showPercent val="0"/>
          <c:showBubbleSize val="0"/>
        </c:dLbls>
        <c:gapWidth val="150"/>
        <c:axId val="214236432"/>
        <c:axId val="21423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45.14</c:v>
                </c:pt>
              </c:numCache>
            </c:numRef>
          </c:val>
          <c:smooth val="0"/>
          <c:extLst xmlns:c16r2="http://schemas.microsoft.com/office/drawing/2015/06/chart">
            <c:ext xmlns:c16="http://schemas.microsoft.com/office/drawing/2014/chart" uri="{C3380CC4-5D6E-409C-BE32-E72D297353CC}">
              <c16:uniqueId val="{00000001-8FAA-45F4-80A0-923A34A6979D}"/>
            </c:ext>
          </c:extLst>
        </c:ser>
        <c:dLbls>
          <c:showLegendKey val="0"/>
          <c:showVal val="0"/>
          <c:showCatName val="0"/>
          <c:showSerName val="0"/>
          <c:showPercent val="0"/>
          <c:showBubbleSize val="0"/>
        </c:dLbls>
        <c:marker val="1"/>
        <c:smooth val="0"/>
        <c:axId val="214236432"/>
        <c:axId val="214235096"/>
      </c:lineChart>
      <c:dateAx>
        <c:axId val="214236432"/>
        <c:scaling>
          <c:orientation val="minMax"/>
        </c:scaling>
        <c:delete val="1"/>
        <c:axPos val="b"/>
        <c:numFmt formatCode="ge" sourceLinked="1"/>
        <c:majorTickMark val="none"/>
        <c:minorTickMark val="none"/>
        <c:tickLblPos val="none"/>
        <c:crossAx val="214235096"/>
        <c:crosses val="autoZero"/>
        <c:auto val="1"/>
        <c:lblOffset val="100"/>
        <c:baseTimeUnit val="years"/>
      </c:dateAx>
      <c:valAx>
        <c:axId val="21423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3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14.11</c:v>
                </c:pt>
              </c:numCache>
            </c:numRef>
          </c:val>
          <c:extLst xmlns:c16r2="http://schemas.microsoft.com/office/drawing/2015/06/chart">
            <c:ext xmlns:c16="http://schemas.microsoft.com/office/drawing/2014/chart" uri="{C3380CC4-5D6E-409C-BE32-E72D297353CC}">
              <c16:uniqueId val="{00000000-0B82-40D6-ABF0-C44C6E6E16AE}"/>
            </c:ext>
          </c:extLst>
        </c:ser>
        <c:dLbls>
          <c:showLegendKey val="0"/>
          <c:showVal val="0"/>
          <c:showCatName val="0"/>
          <c:showSerName val="0"/>
          <c:showPercent val="0"/>
          <c:showBubbleSize val="0"/>
        </c:dLbls>
        <c:gapWidth val="150"/>
        <c:axId val="214003288"/>
        <c:axId val="21400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13.58</c:v>
                </c:pt>
              </c:numCache>
            </c:numRef>
          </c:val>
          <c:smooth val="0"/>
          <c:extLst xmlns:c16r2="http://schemas.microsoft.com/office/drawing/2015/06/chart">
            <c:ext xmlns:c16="http://schemas.microsoft.com/office/drawing/2014/chart" uri="{C3380CC4-5D6E-409C-BE32-E72D297353CC}">
              <c16:uniqueId val="{00000001-0B82-40D6-ABF0-C44C6E6E16AE}"/>
            </c:ext>
          </c:extLst>
        </c:ser>
        <c:dLbls>
          <c:showLegendKey val="0"/>
          <c:showVal val="0"/>
          <c:showCatName val="0"/>
          <c:showSerName val="0"/>
          <c:showPercent val="0"/>
          <c:showBubbleSize val="0"/>
        </c:dLbls>
        <c:marker val="1"/>
        <c:smooth val="0"/>
        <c:axId val="214003288"/>
        <c:axId val="214003680"/>
      </c:lineChart>
      <c:dateAx>
        <c:axId val="214003288"/>
        <c:scaling>
          <c:orientation val="minMax"/>
        </c:scaling>
        <c:delete val="1"/>
        <c:axPos val="b"/>
        <c:numFmt formatCode="ge" sourceLinked="1"/>
        <c:majorTickMark val="none"/>
        <c:minorTickMark val="none"/>
        <c:tickLblPos val="none"/>
        <c:crossAx val="214003680"/>
        <c:crosses val="autoZero"/>
        <c:auto val="1"/>
        <c:lblOffset val="100"/>
        <c:baseTimeUnit val="years"/>
      </c:dateAx>
      <c:valAx>
        <c:axId val="2140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0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4D4-4215-B453-E327DB3569B6}"/>
            </c:ext>
          </c:extLst>
        </c:ser>
        <c:dLbls>
          <c:showLegendKey val="0"/>
          <c:showVal val="0"/>
          <c:showCatName val="0"/>
          <c:showSerName val="0"/>
          <c:showPercent val="0"/>
          <c:showBubbleSize val="0"/>
        </c:dLbls>
        <c:gapWidth val="150"/>
        <c:axId val="214004856"/>
        <c:axId val="21400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16.399999999999999</c:v>
                </c:pt>
              </c:numCache>
            </c:numRef>
          </c:val>
          <c:smooth val="0"/>
          <c:extLst xmlns:c16r2="http://schemas.microsoft.com/office/drawing/2015/06/chart">
            <c:ext xmlns:c16="http://schemas.microsoft.com/office/drawing/2014/chart" uri="{C3380CC4-5D6E-409C-BE32-E72D297353CC}">
              <c16:uniqueId val="{00000001-84D4-4215-B453-E327DB3569B6}"/>
            </c:ext>
          </c:extLst>
        </c:ser>
        <c:dLbls>
          <c:showLegendKey val="0"/>
          <c:showVal val="0"/>
          <c:showCatName val="0"/>
          <c:showSerName val="0"/>
          <c:showPercent val="0"/>
          <c:showBubbleSize val="0"/>
        </c:dLbls>
        <c:marker val="1"/>
        <c:smooth val="0"/>
        <c:axId val="214004856"/>
        <c:axId val="214005248"/>
      </c:lineChart>
      <c:dateAx>
        <c:axId val="214004856"/>
        <c:scaling>
          <c:orientation val="minMax"/>
        </c:scaling>
        <c:delete val="1"/>
        <c:axPos val="b"/>
        <c:numFmt formatCode="ge" sourceLinked="1"/>
        <c:majorTickMark val="none"/>
        <c:minorTickMark val="none"/>
        <c:tickLblPos val="none"/>
        <c:crossAx val="214005248"/>
        <c:crosses val="autoZero"/>
        <c:auto val="1"/>
        <c:lblOffset val="100"/>
        <c:baseTimeUnit val="years"/>
      </c:dateAx>
      <c:valAx>
        <c:axId val="21400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00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179.57</c:v>
                </c:pt>
              </c:numCache>
            </c:numRef>
          </c:val>
          <c:extLst xmlns:c16r2="http://schemas.microsoft.com/office/drawing/2015/06/chart">
            <c:ext xmlns:c16="http://schemas.microsoft.com/office/drawing/2014/chart" uri="{C3380CC4-5D6E-409C-BE32-E72D297353CC}">
              <c16:uniqueId val="{00000000-DDF5-4D48-AFFC-AFCEC1515A37}"/>
            </c:ext>
          </c:extLst>
        </c:ser>
        <c:dLbls>
          <c:showLegendKey val="0"/>
          <c:showVal val="0"/>
          <c:showCatName val="0"/>
          <c:showSerName val="0"/>
          <c:showPercent val="0"/>
          <c:showBubbleSize val="0"/>
        </c:dLbls>
        <c:gapWidth val="150"/>
        <c:axId val="214006424"/>
        <c:axId val="21400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293.23</c:v>
                </c:pt>
              </c:numCache>
            </c:numRef>
          </c:val>
          <c:smooth val="0"/>
          <c:extLst xmlns:c16r2="http://schemas.microsoft.com/office/drawing/2015/06/chart">
            <c:ext xmlns:c16="http://schemas.microsoft.com/office/drawing/2014/chart" uri="{C3380CC4-5D6E-409C-BE32-E72D297353CC}">
              <c16:uniqueId val="{00000001-DDF5-4D48-AFFC-AFCEC1515A37}"/>
            </c:ext>
          </c:extLst>
        </c:ser>
        <c:dLbls>
          <c:showLegendKey val="0"/>
          <c:showVal val="0"/>
          <c:showCatName val="0"/>
          <c:showSerName val="0"/>
          <c:showPercent val="0"/>
          <c:showBubbleSize val="0"/>
        </c:dLbls>
        <c:marker val="1"/>
        <c:smooth val="0"/>
        <c:axId val="214006424"/>
        <c:axId val="214006816"/>
      </c:lineChart>
      <c:dateAx>
        <c:axId val="214006424"/>
        <c:scaling>
          <c:orientation val="minMax"/>
        </c:scaling>
        <c:delete val="1"/>
        <c:axPos val="b"/>
        <c:numFmt formatCode="ge" sourceLinked="1"/>
        <c:majorTickMark val="none"/>
        <c:minorTickMark val="none"/>
        <c:tickLblPos val="none"/>
        <c:crossAx val="214006816"/>
        <c:crosses val="autoZero"/>
        <c:auto val="1"/>
        <c:lblOffset val="100"/>
        <c:baseTimeUnit val="years"/>
      </c:dateAx>
      <c:valAx>
        <c:axId val="214006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00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746.86</c:v>
                </c:pt>
              </c:numCache>
            </c:numRef>
          </c:val>
          <c:extLst xmlns:c16r2="http://schemas.microsoft.com/office/drawing/2015/06/chart">
            <c:ext xmlns:c16="http://schemas.microsoft.com/office/drawing/2014/chart" uri="{C3380CC4-5D6E-409C-BE32-E72D297353CC}">
              <c16:uniqueId val="{00000000-778A-44F6-99D9-64BBA77F50BC}"/>
            </c:ext>
          </c:extLst>
        </c:ser>
        <c:dLbls>
          <c:showLegendKey val="0"/>
          <c:showVal val="0"/>
          <c:showCatName val="0"/>
          <c:showSerName val="0"/>
          <c:showPercent val="0"/>
          <c:showBubbleSize val="0"/>
        </c:dLbls>
        <c:gapWidth val="150"/>
        <c:axId val="214162656"/>
        <c:axId val="21416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542.29999999999995</c:v>
                </c:pt>
              </c:numCache>
            </c:numRef>
          </c:val>
          <c:smooth val="0"/>
          <c:extLst xmlns:c16r2="http://schemas.microsoft.com/office/drawing/2015/06/chart">
            <c:ext xmlns:c16="http://schemas.microsoft.com/office/drawing/2014/chart" uri="{C3380CC4-5D6E-409C-BE32-E72D297353CC}">
              <c16:uniqueId val="{00000001-778A-44F6-99D9-64BBA77F50BC}"/>
            </c:ext>
          </c:extLst>
        </c:ser>
        <c:dLbls>
          <c:showLegendKey val="0"/>
          <c:showVal val="0"/>
          <c:showCatName val="0"/>
          <c:showSerName val="0"/>
          <c:showPercent val="0"/>
          <c:showBubbleSize val="0"/>
        </c:dLbls>
        <c:marker val="1"/>
        <c:smooth val="0"/>
        <c:axId val="214162656"/>
        <c:axId val="214163048"/>
      </c:lineChart>
      <c:dateAx>
        <c:axId val="214162656"/>
        <c:scaling>
          <c:orientation val="minMax"/>
        </c:scaling>
        <c:delete val="1"/>
        <c:axPos val="b"/>
        <c:numFmt formatCode="ge" sourceLinked="1"/>
        <c:majorTickMark val="none"/>
        <c:minorTickMark val="none"/>
        <c:tickLblPos val="none"/>
        <c:crossAx val="214163048"/>
        <c:crosses val="autoZero"/>
        <c:auto val="1"/>
        <c:lblOffset val="100"/>
        <c:baseTimeUnit val="years"/>
      </c:dateAx>
      <c:valAx>
        <c:axId val="214163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83.78</c:v>
                </c:pt>
              </c:numCache>
            </c:numRef>
          </c:val>
          <c:extLst xmlns:c16r2="http://schemas.microsoft.com/office/drawing/2015/06/chart">
            <c:ext xmlns:c16="http://schemas.microsoft.com/office/drawing/2014/chart" uri="{C3380CC4-5D6E-409C-BE32-E72D297353CC}">
              <c16:uniqueId val="{00000000-84A5-4C23-A71D-CA0DF9C98C54}"/>
            </c:ext>
          </c:extLst>
        </c:ser>
        <c:dLbls>
          <c:showLegendKey val="0"/>
          <c:showVal val="0"/>
          <c:showCatName val="0"/>
          <c:showSerName val="0"/>
          <c:showPercent val="0"/>
          <c:showBubbleSize val="0"/>
        </c:dLbls>
        <c:gapWidth val="150"/>
        <c:axId val="214164224"/>
        <c:axId val="21416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87.51</c:v>
                </c:pt>
              </c:numCache>
            </c:numRef>
          </c:val>
          <c:smooth val="0"/>
          <c:extLst xmlns:c16r2="http://schemas.microsoft.com/office/drawing/2015/06/chart">
            <c:ext xmlns:c16="http://schemas.microsoft.com/office/drawing/2014/chart" uri="{C3380CC4-5D6E-409C-BE32-E72D297353CC}">
              <c16:uniqueId val="{00000001-84A5-4C23-A71D-CA0DF9C98C54}"/>
            </c:ext>
          </c:extLst>
        </c:ser>
        <c:dLbls>
          <c:showLegendKey val="0"/>
          <c:showVal val="0"/>
          <c:showCatName val="0"/>
          <c:showSerName val="0"/>
          <c:showPercent val="0"/>
          <c:showBubbleSize val="0"/>
        </c:dLbls>
        <c:marker val="1"/>
        <c:smooth val="0"/>
        <c:axId val="214164224"/>
        <c:axId val="214164616"/>
      </c:lineChart>
      <c:dateAx>
        <c:axId val="214164224"/>
        <c:scaling>
          <c:orientation val="minMax"/>
        </c:scaling>
        <c:delete val="1"/>
        <c:axPos val="b"/>
        <c:numFmt formatCode="ge" sourceLinked="1"/>
        <c:majorTickMark val="none"/>
        <c:minorTickMark val="none"/>
        <c:tickLblPos val="none"/>
        <c:crossAx val="214164616"/>
        <c:crosses val="autoZero"/>
        <c:auto val="1"/>
        <c:lblOffset val="100"/>
        <c:baseTimeUnit val="years"/>
      </c:dateAx>
      <c:valAx>
        <c:axId val="21416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189.71</c:v>
                </c:pt>
              </c:numCache>
            </c:numRef>
          </c:val>
          <c:extLst xmlns:c16r2="http://schemas.microsoft.com/office/drawing/2015/06/chart">
            <c:ext xmlns:c16="http://schemas.microsoft.com/office/drawing/2014/chart" uri="{C3380CC4-5D6E-409C-BE32-E72D297353CC}">
              <c16:uniqueId val="{00000000-D612-4044-A9C2-3DDD83E1B7AB}"/>
            </c:ext>
          </c:extLst>
        </c:ser>
        <c:dLbls>
          <c:showLegendKey val="0"/>
          <c:showVal val="0"/>
          <c:showCatName val="0"/>
          <c:showSerName val="0"/>
          <c:showPercent val="0"/>
          <c:showBubbleSize val="0"/>
        </c:dLbls>
        <c:gapWidth val="150"/>
        <c:axId val="214376048"/>
        <c:axId val="21437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218.42</c:v>
                </c:pt>
              </c:numCache>
            </c:numRef>
          </c:val>
          <c:smooth val="0"/>
          <c:extLst xmlns:c16r2="http://schemas.microsoft.com/office/drawing/2015/06/chart">
            <c:ext xmlns:c16="http://schemas.microsoft.com/office/drawing/2014/chart" uri="{C3380CC4-5D6E-409C-BE32-E72D297353CC}">
              <c16:uniqueId val="{00000001-D612-4044-A9C2-3DDD83E1B7AB}"/>
            </c:ext>
          </c:extLst>
        </c:ser>
        <c:dLbls>
          <c:showLegendKey val="0"/>
          <c:showVal val="0"/>
          <c:showCatName val="0"/>
          <c:showSerName val="0"/>
          <c:showPercent val="0"/>
          <c:showBubbleSize val="0"/>
        </c:dLbls>
        <c:marker val="1"/>
        <c:smooth val="0"/>
        <c:axId val="214376048"/>
        <c:axId val="214376440"/>
      </c:lineChart>
      <c:dateAx>
        <c:axId val="214376048"/>
        <c:scaling>
          <c:orientation val="minMax"/>
        </c:scaling>
        <c:delete val="1"/>
        <c:axPos val="b"/>
        <c:numFmt formatCode="ge" sourceLinked="1"/>
        <c:majorTickMark val="none"/>
        <c:minorTickMark val="none"/>
        <c:tickLblPos val="none"/>
        <c:crossAx val="214376440"/>
        <c:crosses val="autoZero"/>
        <c:auto val="1"/>
        <c:lblOffset val="100"/>
        <c:baseTimeUnit val="years"/>
      </c:dateAx>
      <c:valAx>
        <c:axId val="21437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7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東彼杵町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8141</v>
      </c>
      <c r="AM8" s="59"/>
      <c r="AN8" s="59"/>
      <c r="AO8" s="59"/>
      <c r="AP8" s="59"/>
      <c r="AQ8" s="59"/>
      <c r="AR8" s="59"/>
      <c r="AS8" s="59"/>
      <c r="AT8" s="50">
        <f>データ!$S$6</f>
        <v>74.28</v>
      </c>
      <c r="AU8" s="51"/>
      <c r="AV8" s="51"/>
      <c r="AW8" s="51"/>
      <c r="AX8" s="51"/>
      <c r="AY8" s="51"/>
      <c r="AZ8" s="51"/>
      <c r="BA8" s="51"/>
      <c r="BB8" s="52">
        <f>データ!$T$6</f>
        <v>109.6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65.33</v>
      </c>
      <c r="J10" s="51"/>
      <c r="K10" s="51"/>
      <c r="L10" s="51"/>
      <c r="M10" s="51"/>
      <c r="N10" s="51"/>
      <c r="O10" s="62"/>
      <c r="P10" s="52">
        <f>データ!$P$6</f>
        <v>98.45</v>
      </c>
      <c r="Q10" s="52"/>
      <c r="R10" s="52"/>
      <c r="S10" s="52"/>
      <c r="T10" s="52"/>
      <c r="U10" s="52"/>
      <c r="V10" s="52"/>
      <c r="W10" s="59">
        <f>データ!$Q$6</f>
        <v>3200</v>
      </c>
      <c r="X10" s="59"/>
      <c r="Y10" s="59"/>
      <c r="Z10" s="59"/>
      <c r="AA10" s="59"/>
      <c r="AB10" s="59"/>
      <c r="AC10" s="59"/>
      <c r="AD10" s="2"/>
      <c r="AE10" s="2"/>
      <c r="AF10" s="2"/>
      <c r="AG10" s="2"/>
      <c r="AH10" s="4"/>
      <c r="AI10" s="4"/>
      <c r="AJ10" s="4"/>
      <c r="AK10" s="4"/>
      <c r="AL10" s="59">
        <f>データ!$U$6</f>
        <v>7952</v>
      </c>
      <c r="AM10" s="59"/>
      <c r="AN10" s="59"/>
      <c r="AO10" s="59"/>
      <c r="AP10" s="59"/>
      <c r="AQ10" s="59"/>
      <c r="AR10" s="59"/>
      <c r="AS10" s="59"/>
      <c r="AT10" s="50">
        <f>データ!$V$6</f>
        <v>49.88</v>
      </c>
      <c r="AU10" s="51"/>
      <c r="AV10" s="51"/>
      <c r="AW10" s="51"/>
      <c r="AX10" s="51"/>
      <c r="AY10" s="51"/>
      <c r="AZ10" s="51"/>
      <c r="BA10" s="51"/>
      <c r="BB10" s="52">
        <f>データ!$W$6</f>
        <v>159.41999999999999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qzojxXwE+PqtLAgjLhvVE0cmYyu4poXt6bub39ceCbdTrDbmXCV5EYizJ+q8KVEuFMQBvabSP36u9hiiW6GHlg==" saltValue="23i/w8xq6Hvu+QwbV/DgP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423211</v>
      </c>
      <c r="D6" s="33">
        <f t="shared" si="3"/>
        <v>46</v>
      </c>
      <c r="E6" s="33">
        <f t="shared" si="3"/>
        <v>1</v>
      </c>
      <c r="F6" s="33">
        <f t="shared" si="3"/>
        <v>0</v>
      </c>
      <c r="G6" s="33">
        <f t="shared" si="3"/>
        <v>1</v>
      </c>
      <c r="H6" s="33" t="str">
        <f t="shared" si="3"/>
        <v>長崎県　東彼杵町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65.33</v>
      </c>
      <c r="P6" s="34">
        <f t="shared" si="3"/>
        <v>98.45</v>
      </c>
      <c r="Q6" s="34">
        <f t="shared" si="3"/>
        <v>3200</v>
      </c>
      <c r="R6" s="34">
        <f t="shared" si="3"/>
        <v>8141</v>
      </c>
      <c r="S6" s="34">
        <f t="shared" si="3"/>
        <v>74.28</v>
      </c>
      <c r="T6" s="34">
        <f t="shared" si="3"/>
        <v>109.6</v>
      </c>
      <c r="U6" s="34">
        <f t="shared" si="3"/>
        <v>7952</v>
      </c>
      <c r="V6" s="34">
        <f t="shared" si="3"/>
        <v>49.88</v>
      </c>
      <c r="W6" s="34">
        <f t="shared" si="3"/>
        <v>159.41999999999999</v>
      </c>
      <c r="X6" s="35" t="str">
        <f>IF(X7="",NA(),X7)</f>
        <v>-</v>
      </c>
      <c r="Y6" s="35" t="str">
        <f t="shared" ref="Y6:AG6" si="4">IF(Y7="",NA(),Y7)</f>
        <v>-</v>
      </c>
      <c r="Z6" s="35" t="str">
        <f t="shared" si="4"/>
        <v>-</v>
      </c>
      <c r="AA6" s="35" t="str">
        <f t="shared" si="4"/>
        <v>-</v>
      </c>
      <c r="AB6" s="35">
        <f t="shared" si="4"/>
        <v>107.42</v>
      </c>
      <c r="AC6" s="35" t="str">
        <f t="shared" si="4"/>
        <v>-</v>
      </c>
      <c r="AD6" s="35" t="str">
        <f t="shared" si="4"/>
        <v>-</v>
      </c>
      <c r="AE6" s="35" t="str">
        <f t="shared" si="4"/>
        <v>-</v>
      </c>
      <c r="AF6" s="35" t="str">
        <f t="shared" si="4"/>
        <v>-</v>
      </c>
      <c r="AG6" s="35">
        <f t="shared" si="4"/>
        <v>104.47</v>
      </c>
      <c r="AH6" s="34" t="str">
        <f>IF(AH7="","",IF(AH7="-","【-】","【"&amp;SUBSTITUTE(TEXT(AH7,"#,##0.00"),"-","△")&amp;"】"))</f>
        <v>【113.39】</v>
      </c>
      <c r="AI6" s="35" t="str">
        <f>IF(AI7="",NA(),AI7)</f>
        <v>-</v>
      </c>
      <c r="AJ6" s="35" t="str">
        <f t="shared" ref="AJ6:AR6" si="5">IF(AJ7="",NA(),AJ7)</f>
        <v>-</v>
      </c>
      <c r="AK6" s="35" t="str">
        <f t="shared" si="5"/>
        <v>-</v>
      </c>
      <c r="AL6" s="35" t="str">
        <f t="shared" si="5"/>
        <v>-</v>
      </c>
      <c r="AM6" s="34">
        <f t="shared" si="5"/>
        <v>0</v>
      </c>
      <c r="AN6" s="35" t="str">
        <f t="shared" si="5"/>
        <v>-</v>
      </c>
      <c r="AO6" s="35" t="str">
        <f t="shared" si="5"/>
        <v>-</v>
      </c>
      <c r="AP6" s="35" t="str">
        <f t="shared" si="5"/>
        <v>-</v>
      </c>
      <c r="AQ6" s="35" t="str">
        <f t="shared" si="5"/>
        <v>-</v>
      </c>
      <c r="AR6" s="35">
        <f t="shared" si="5"/>
        <v>16.399999999999999</v>
      </c>
      <c r="AS6" s="34" t="str">
        <f>IF(AS7="","",IF(AS7="-","【-】","【"&amp;SUBSTITUTE(TEXT(AS7,"#,##0.00"),"-","△")&amp;"】"))</f>
        <v>【0.85】</v>
      </c>
      <c r="AT6" s="35" t="str">
        <f>IF(AT7="",NA(),AT7)</f>
        <v>-</v>
      </c>
      <c r="AU6" s="35" t="str">
        <f t="shared" ref="AU6:BC6" si="6">IF(AU7="",NA(),AU7)</f>
        <v>-</v>
      </c>
      <c r="AV6" s="35" t="str">
        <f t="shared" si="6"/>
        <v>-</v>
      </c>
      <c r="AW6" s="35" t="str">
        <f t="shared" si="6"/>
        <v>-</v>
      </c>
      <c r="AX6" s="35">
        <f t="shared" si="6"/>
        <v>179.57</v>
      </c>
      <c r="AY6" s="35" t="str">
        <f t="shared" si="6"/>
        <v>-</v>
      </c>
      <c r="AZ6" s="35" t="str">
        <f t="shared" si="6"/>
        <v>-</v>
      </c>
      <c r="BA6" s="35" t="str">
        <f t="shared" si="6"/>
        <v>-</v>
      </c>
      <c r="BB6" s="35" t="str">
        <f t="shared" si="6"/>
        <v>-</v>
      </c>
      <c r="BC6" s="35">
        <f t="shared" si="6"/>
        <v>293.23</v>
      </c>
      <c r="BD6" s="34" t="str">
        <f>IF(BD7="","",IF(BD7="-","【-】","【"&amp;SUBSTITUTE(TEXT(BD7,"#,##0.00"),"-","△")&amp;"】"))</f>
        <v>【264.34】</v>
      </c>
      <c r="BE6" s="35" t="str">
        <f>IF(BE7="",NA(),BE7)</f>
        <v>-</v>
      </c>
      <c r="BF6" s="35" t="str">
        <f t="shared" ref="BF6:BN6" si="7">IF(BF7="",NA(),BF7)</f>
        <v>-</v>
      </c>
      <c r="BG6" s="35" t="str">
        <f t="shared" si="7"/>
        <v>-</v>
      </c>
      <c r="BH6" s="35" t="str">
        <f t="shared" si="7"/>
        <v>-</v>
      </c>
      <c r="BI6" s="35">
        <f t="shared" si="7"/>
        <v>746.86</v>
      </c>
      <c r="BJ6" s="35" t="str">
        <f t="shared" si="7"/>
        <v>-</v>
      </c>
      <c r="BK6" s="35" t="str">
        <f t="shared" si="7"/>
        <v>-</v>
      </c>
      <c r="BL6" s="35" t="str">
        <f t="shared" si="7"/>
        <v>-</v>
      </c>
      <c r="BM6" s="35" t="str">
        <f t="shared" si="7"/>
        <v>-</v>
      </c>
      <c r="BN6" s="35">
        <f t="shared" si="7"/>
        <v>542.29999999999995</v>
      </c>
      <c r="BO6" s="34" t="str">
        <f>IF(BO7="","",IF(BO7="-","【-】","【"&amp;SUBSTITUTE(TEXT(BO7,"#,##0.00"),"-","△")&amp;"】"))</f>
        <v>【274.27】</v>
      </c>
      <c r="BP6" s="35" t="str">
        <f>IF(BP7="",NA(),BP7)</f>
        <v>-</v>
      </c>
      <c r="BQ6" s="35" t="str">
        <f t="shared" ref="BQ6:BY6" si="8">IF(BQ7="",NA(),BQ7)</f>
        <v>-</v>
      </c>
      <c r="BR6" s="35" t="str">
        <f t="shared" si="8"/>
        <v>-</v>
      </c>
      <c r="BS6" s="35" t="str">
        <f t="shared" si="8"/>
        <v>-</v>
      </c>
      <c r="BT6" s="35">
        <f t="shared" si="8"/>
        <v>83.78</v>
      </c>
      <c r="BU6" s="35" t="str">
        <f t="shared" si="8"/>
        <v>-</v>
      </c>
      <c r="BV6" s="35" t="str">
        <f t="shared" si="8"/>
        <v>-</v>
      </c>
      <c r="BW6" s="35" t="str">
        <f t="shared" si="8"/>
        <v>-</v>
      </c>
      <c r="BX6" s="35" t="str">
        <f t="shared" si="8"/>
        <v>-</v>
      </c>
      <c r="BY6" s="35">
        <f t="shared" si="8"/>
        <v>87.51</v>
      </c>
      <c r="BZ6" s="34" t="str">
        <f>IF(BZ7="","",IF(BZ7="-","【-】","【"&amp;SUBSTITUTE(TEXT(BZ7,"#,##0.00"),"-","△")&amp;"】"))</f>
        <v>【104.36】</v>
      </c>
      <c r="CA6" s="35" t="str">
        <f>IF(CA7="",NA(),CA7)</f>
        <v>-</v>
      </c>
      <c r="CB6" s="35" t="str">
        <f t="shared" ref="CB6:CJ6" si="9">IF(CB7="",NA(),CB7)</f>
        <v>-</v>
      </c>
      <c r="CC6" s="35" t="str">
        <f t="shared" si="9"/>
        <v>-</v>
      </c>
      <c r="CD6" s="35" t="str">
        <f t="shared" si="9"/>
        <v>-</v>
      </c>
      <c r="CE6" s="35">
        <f t="shared" si="9"/>
        <v>189.71</v>
      </c>
      <c r="CF6" s="35" t="str">
        <f t="shared" si="9"/>
        <v>-</v>
      </c>
      <c r="CG6" s="35" t="str">
        <f t="shared" si="9"/>
        <v>-</v>
      </c>
      <c r="CH6" s="35" t="str">
        <f t="shared" si="9"/>
        <v>-</v>
      </c>
      <c r="CI6" s="35" t="str">
        <f t="shared" si="9"/>
        <v>-</v>
      </c>
      <c r="CJ6" s="35">
        <f t="shared" si="9"/>
        <v>218.42</v>
      </c>
      <c r="CK6" s="34" t="str">
        <f>IF(CK7="","",IF(CK7="-","【-】","【"&amp;SUBSTITUTE(TEXT(CK7,"#,##0.00"),"-","△")&amp;"】"))</f>
        <v>【165.71】</v>
      </c>
      <c r="CL6" s="35" t="str">
        <f>IF(CL7="",NA(),CL7)</f>
        <v>-</v>
      </c>
      <c r="CM6" s="35" t="str">
        <f t="shared" ref="CM6:CU6" si="10">IF(CM7="",NA(),CM7)</f>
        <v>-</v>
      </c>
      <c r="CN6" s="35" t="str">
        <f t="shared" si="10"/>
        <v>-</v>
      </c>
      <c r="CO6" s="35" t="str">
        <f t="shared" si="10"/>
        <v>-</v>
      </c>
      <c r="CP6" s="35">
        <f t="shared" si="10"/>
        <v>32.57</v>
      </c>
      <c r="CQ6" s="35" t="str">
        <f t="shared" si="10"/>
        <v>-</v>
      </c>
      <c r="CR6" s="35" t="str">
        <f t="shared" si="10"/>
        <v>-</v>
      </c>
      <c r="CS6" s="35" t="str">
        <f t="shared" si="10"/>
        <v>-</v>
      </c>
      <c r="CT6" s="35" t="str">
        <f t="shared" si="10"/>
        <v>-</v>
      </c>
      <c r="CU6" s="35">
        <f t="shared" si="10"/>
        <v>50.24</v>
      </c>
      <c r="CV6" s="34" t="str">
        <f>IF(CV7="","",IF(CV7="-","【-】","【"&amp;SUBSTITUTE(TEXT(CV7,"#,##0.00"),"-","△")&amp;"】"))</f>
        <v>【60.41】</v>
      </c>
      <c r="CW6" s="35" t="str">
        <f>IF(CW7="",NA(),CW7)</f>
        <v>-</v>
      </c>
      <c r="CX6" s="35" t="str">
        <f t="shared" ref="CX6:DF6" si="11">IF(CX7="",NA(),CX7)</f>
        <v>-</v>
      </c>
      <c r="CY6" s="35" t="str">
        <f t="shared" si="11"/>
        <v>-</v>
      </c>
      <c r="CZ6" s="35" t="str">
        <f t="shared" si="11"/>
        <v>-</v>
      </c>
      <c r="DA6" s="35">
        <f t="shared" si="11"/>
        <v>73.37</v>
      </c>
      <c r="DB6" s="35" t="str">
        <f t="shared" si="11"/>
        <v>-</v>
      </c>
      <c r="DC6" s="35" t="str">
        <f t="shared" si="11"/>
        <v>-</v>
      </c>
      <c r="DD6" s="35" t="str">
        <f t="shared" si="11"/>
        <v>-</v>
      </c>
      <c r="DE6" s="35" t="str">
        <f t="shared" si="11"/>
        <v>-</v>
      </c>
      <c r="DF6" s="35">
        <f t="shared" si="11"/>
        <v>78.650000000000006</v>
      </c>
      <c r="DG6" s="34" t="str">
        <f>IF(DG7="","",IF(DG7="-","【-】","【"&amp;SUBSTITUTE(TEXT(DG7,"#,##0.00"),"-","△")&amp;"】"))</f>
        <v>【89.93】</v>
      </c>
      <c r="DH6" s="35" t="str">
        <f>IF(DH7="",NA(),DH7)</f>
        <v>-</v>
      </c>
      <c r="DI6" s="35" t="str">
        <f t="shared" ref="DI6:DQ6" si="12">IF(DI7="",NA(),DI7)</f>
        <v>-</v>
      </c>
      <c r="DJ6" s="35" t="str">
        <f t="shared" si="12"/>
        <v>-</v>
      </c>
      <c r="DK6" s="35" t="str">
        <f t="shared" si="12"/>
        <v>-</v>
      </c>
      <c r="DL6" s="35">
        <f t="shared" si="12"/>
        <v>4.1500000000000004</v>
      </c>
      <c r="DM6" s="35" t="str">
        <f t="shared" si="12"/>
        <v>-</v>
      </c>
      <c r="DN6" s="35" t="str">
        <f t="shared" si="12"/>
        <v>-</v>
      </c>
      <c r="DO6" s="35" t="str">
        <f t="shared" si="12"/>
        <v>-</v>
      </c>
      <c r="DP6" s="35" t="str">
        <f t="shared" si="12"/>
        <v>-</v>
      </c>
      <c r="DQ6" s="35">
        <f t="shared" si="12"/>
        <v>45.14</v>
      </c>
      <c r="DR6" s="34" t="str">
        <f>IF(DR7="","",IF(DR7="-","【-】","【"&amp;SUBSTITUTE(TEXT(DR7,"#,##0.00"),"-","△")&amp;"】"))</f>
        <v>【48.12】</v>
      </c>
      <c r="DS6" s="35" t="str">
        <f>IF(DS7="",NA(),DS7)</f>
        <v>-</v>
      </c>
      <c r="DT6" s="35" t="str">
        <f t="shared" ref="DT6:EB6" si="13">IF(DT7="",NA(),DT7)</f>
        <v>-</v>
      </c>
      <c r="DU6" s="35" t="str">
        <f t="shared" si="13"/>
        <v>-</v>
      </c>
      <c r="DV6" s="35" t="str">
        <f t="shared" si="13"/>
        <v>-</v>
      </c>
      <c r="DW6" s="35">
        <f t="shared" si="13"/>
        <v>14.11</v>
      </c>
      <c r="DX6" s="35" t="str">
        <f t="shared" si="13"/>
        <v>-</v>
      </c>
      <c r="DY6" s="35" t="str">
        <f t="shared" si="13"/>
        <v>-</v>
      </c>
      <c r="DZ6" s="35" t="str">
        <f t="shared" si="13"/>
        <v>-</v>
      </c>
      <c r="EA6" s="35" t="str">
        <f t="shared" si="13"/>
        <v>-</v>
      </c>
      <c r="EB6" s="35">
        <f t="shared" si="13"/>
        <v>13.58</v>
      </c>
      <c r="EC6" s="34" t="str">
        <f>IF(EC7="","",IF(EC7="-","【-】","【"&amp;SUBSTITUTE(TEXT(EC7,"#,##0.00"),"-","△")&amp;"】"))</f>
        <v>【15.89】</v>
      </c>
      <c r="ED6" s="35" t="str">
        <f>IF(ED7="",NA(),ED7)</f>
        <v>-</v>
      </c>
      <c r="EE6" s="35" t="str">
        <f t="shared" ref="EE6:EM6" si="14">IF(EE7="",NA(),EE7)</f>
        <v>-</v>
      </c>
      <c r="EF6" s="35" t="str">
        <f t="shared" si="14"/>
        <v>-</v>
      </c>
      <c r="EG6" s="35" t="str">
        <f t="shared" si="14"/>
        <v>-</v>
      </c>
      <c r="EH6" s="35">
        <f t="shared" si="14"/>
        <v>1.22</v>
      </c>
      <c r="EI6" s="35" t="str">
        <f t="shared" si="14"/>
        <v>-</v>
      </c>
      <c r="EJ6" s="35" t="str">
        <f t="shared" si="14"/>
        <v>-</v>
      </c>
      <c r="EK6" s="35" t="str">
        <f t="shared" si="14"/>
        <v>-</v>
      </c>
      <c r="EL6" s="35" t="str">
        <f t="shared" si="14"/>
        <v>-</v>
      </c>
      <c r="EM6" s="35">
        <f t="shared" si="14"/>
        <v>0.44</v>
      </c>
      <c r="EN6" s="34" t="str">
        <f>IF(EN7="","",IF(EN7="-","【-】","【"&amp;SUBSTITUTE(TEXT(EN7,"#,##0.00"),"-","△")&amp;"】"))</f>
        <v>【0.69】</v>
      </c>
    </row>
    <row r="7" spans="1:144" s="36" customFormat="1" x14ac:dyDescent="0.15">
      <c r="A7" s="28"/>
      <c r="B7" s="37">
        <v>2017</v>
      </c>
      <c r="C7" s="37">
        <v>423211</v>
      </c>
      <c r="D7" s="37">
        <v>46</v>
      </c>
      <c r="E7" s="37">
        <v>1</v>
      </c>
      <c r="F7" s="37">
        <v>0</v>
      </c>
      <c r="G7" s="37">
        <v>1</v>
      </c>
      <c r="H7" s="37" t="s">
        <v>104</v>
      </c>
      <c r="I7" s="37" t="s">
        <v>105</v>
      </c>
      <c r="J7" s="37" t="s">
        <v>106</v>
      </c>
      <c r="K7" s="37" t="s">
        <v>107</v>
      </c>
      <c r="L7" s="37" t="s">
        <v>108</v>
      </c>
      <c r="M7" s="37" t="s">
        <v>109</v>
      </c>
      <c r="N7" s="38" t="s">
        <v>110</v>
      </c>
      <c r="O7" s="38">
        <v>65.33</v>
      </c>
      <c r="P7" s="38">
        <v>98.45</v>
      </c>
      <c r="Q7" s="38">
        <v>3200</v>
      </c>
      <c r="R7" s="38">
        <v>8141</v>
      </c>
      <c r="S7" s="38">
        <v>74.28</v>
      </c>
      <c r="T7" s="38">
        <v>109.6</v>
      </c>
      <c r="U7" s="38">
        <v>7952</v>
      </c>
      <c r="V7" s="38">
        <v>49.88</v>
      </c>
      <c r="W7" s="38">
        <v>159.41999999999999</v>
      </c>
      <c r="X7" s="38" t="s">
        <v>110</v>
      </c>
      <c r="Y7" s="38" t="s">
        <v>110</v>
      </c>
      <c r="Z7" s="38" t="s">
        <v>110</v>
      </c>
      <c r="AA7" s="38" t="s">
        <v>110</v>
      </c>
      <c r="AB7" s="38">
        <v>107.42</v>
      </c>
      <c r="AC7" s="38" t="s">
        <v>110</v>
      </c>
      <c r="AD7" s="38" t="s">
        <v>110</v>
      </c>
      <c r="AE7" s="38" t="s">
        <v>110</v>
      </c>
      <c r="AF7" s="38" t="s">
        <v>110</v>
      </c>
      <c r="AG7" s="38">
        <v>104.47</v>
      </c>
      <c r="AH7" s="38">
        <v>113.39</v>
      </c>
      <c r="AI7" s="38" t="s">
        <v>110</v>
      </c>
      <c r="AJ7" s="38" t="s">
        <v>110</v>
      </c>
      <c r="AK7" s="38" t="s">
        <v>110</v>
      </c>
      <c r="AL7" s="38" t="s">
        <v>110</v>
      </c>
      <c r="AM7" s="38">
        <v>0</v>
      </c>
      <c r="AN7" s="38" t="s">
        <v>110</v>
      </c>
      <c r="AO7" s="38" t="s">
        <v>110</v>
      </c>
      <c r="AP7" s="38" t="s">
        <v>110</v>
      </c>
      <c r="AQ7" s="38" t="s">
        <v>110</v>
      </c>
      <c r="AR7" s="38">
        <v>16.399999999999999</v>
      </c>
      <c r="AS7" s="38">
        <v>0.85</v>
      </c>
      <c r="AT7" s="38" t="s">
        <v>110</v>
      </c>
      <c r="AU7" s="38" t="s">
        <v>110</v>
      </c>
      <c r="AV7" s="38" t="s">
        <v>110</v>
      </c>
      <c r="AW7" s="38" t="s">
        <v>110</v>
      </c>
      <c r="AX7" s="38">
        <v>179.57</v>
      </c>
      <c r="AY7" s="38" t="s">
        <v>110</v>
      </c>
      <c r="AZ7" s="38" t="s">
        <v>110</v>
      </c>
      <c r="BA7" s="38" t="s">
        <v>110</v>
      </c>
      <c r="BB7" s="38" t="s">
        <v>110</v>
      </c>
      <c r="BC7" s="38">
        <v>293.23</v>
      </c>
      <c r="BD7" s="38">
        <v>264.33999999999997</v>
      </c>
      <c r="BE7" s="38" t="s">
        <v>110</v>
      </c>
      <c r="BF7" s="38" t="s">
        <v>110</v>
      </c>
      <c r="BG7" s="38" t="s">
        <v>110</v>
      </c>
      <c r="BH7" s="38" t="s">
        <v>110</v>
      </c>
      <c r="BI7" s="38">
        <v>746.86</v>
      </c>
      <c r="BJ7" s="38" t="s">
        <v>110</v>
      </c>
      <c r="BK7" s="38" t="s">
        <v>110</v>
      </c>
      <c r="BL7" s="38" t="s">
        <v>110</v>
      </c>
      <c r="BM7" s="38" t="s">
        <v>110</v>
      </c>
      <c r="BN7" s="38">
        <v>542.29999999999995</v>
      </c>
      <c r="BO7" s="38">
        <v>274.27</v>
      </c>
      <c r="BP7" s="38" t="s">
        <v>110</v>
      </c>
      <c r="BQ7" s="38" t="s">
        <v>110</v>
      </c>
      <c r="BR7" s="38" t="s">
        <v>110</v>
      </c>
      <c r="BS7" s="38" t="s">
        <v>110</v>
      </c>
      <c r="BT7" s="38">
        <v>83.78</v>
      </c>
      <c r="BU7" s="38" t="s">
        <v>110</v>
      </c>
      <c r="BV7" s="38" t="s">
        <v>110</v>
      </c>
      <c r="BW7" s="38" t="s">
        <v>110</v>
      </c>
      <c r="BX7" s="38" t="s">
        <v>110</v>
      </c>
      <c r="BY7" s="38">
        <v>87.51</v>
      </c>
      <c r="BZ7" s="38">
        <v>104.36</v>
      </c>
      <c r="CA7" s="38" t="s">
        <v>110</v>
      </c>
      <c r="CB7" s="38" t="s">
        <v>110</v>
      </c>
      <c r="CC7" s="38" t="s">
        <v>110</v>
      </c>
      <c r="CD7" s="38" t="s">
        <v>110</v>
      </c>
      <c r="CE7" s="38">
        <v>189.71</v>
      </c>
      <c r="CF7" s="38" t="s">
        <v>110</v>
      </c>
      <c r="CG7" s="38" t="s">
        <v>110</v>
      </c>
      <c r="CH7" s="38" t="s">
        <v>110</v>
      </c>
      <c r="CI7" s="38" t="s">
        <v>110</v>
      </c>
      <c r="CJ7" s="38">
        <v>218.42</v>
      </c>
      <c r="CK7" s="38">
        <v>165.71</v>
      </c>
      <c r="CL7" s="38" t="s">
        <v>110</v>
      </c>
      <c r="CM7" s="38" t="s">
        <v>110</v>
      </c>
      <c r="CN7" s="38" t="s">
        <v>110</v>
      </c>
      <c r="CO7" s="38" t="s">
        <v>110</v>
      </c>
      <c r="CP7" s="38">
        <v>32.57</v>
      </c>
      <c r="CQ7" s="38" t="s">
        <v>110</v>
      </c>
      <c r="CR7" s="38" t="s">
        <v>110</v>
      </c>
      <c r="CS7" s="38" t="s">
        <v>110</v>
      </c>
      <c r="CT7" s="38" t="s">
        <v>110</v>
      </c>
      <c r="CU7" s="38">
        <v>50.24</v>
      </c>
      <c r="CV7" s="38">
        <v>60.41</v>
      </c>
      <c r="CW7" s="38" t="s">
        <v>110</v>
      </c>
      <c r="CX7" s="38" t="s">
        <v>110</v>
      </c>
      <c r="CY7" s="38" t="s">
        <v>110</v>
      </c>
      <c r="CZ7" s="38" t="s">
        <v>110</v>
      </c>
      <c r="DA7" s="38">
        <v>73.37</v>
      </c>
      <c r="DB7" s="38" t="s">
        <v>110</v>
      </c>
      <c r="DC7" s="38" t="s">
        <v>110</v>
      </c>
      <c r="DD7" s="38" t="s">
        <v>110</v>
      </c>
      <c r="DE7" s="38" t="s">
        <v>110</v>
      </c>
      <c r="DF7" s="38">
        <v>78.650000000000006</v>
      </c>
      <c r="DG7" s="38">
        <v>89.93</v>
      </c>
      <c r="DH7" s="38" t="s">
        <v>110</v>
      </c>
      <c r="DI7" s="38" t="s">
        <v>110</v>
      </c>
      <c r="DJ7" s="38" t="s">
        <v>110</v>
      </c>
      <c r="DK7" s="38" t="s">
        <v>110</v>
      </c>
      <c r="DL7" s="38">
        <v>4.1500000000000004</v>
      </c>
      <c r="DM7" s="38" t="s">
        <v>110</v>
      </c>
      <c r="DN7" s="38" t="s">
        <v>110</v>
      </c>
      <c r="DO7" s="38" t="s">
        <v>110</v>
      </c>
      <c r="DP7" s="38" t="s">
        <v>110</v>
      </c>
      <c r="DQ7" s="38">
        <v>45.14</v>
      </c>
      <c r="DR7" s="38">
        <v>48.12</v>
      </c>
      <c r="DS7" s="38" t="s">
        <v>110</v>
      </c>
      <c r="DT7" s="38" t="s">
        <v>110</v>
      </c>
      <c r="DU7" s="38" t="s">
        <v>110</v>
      </c>
      <c r="DV7" s="38" t="s">
        <v>110</v>
      </c>
      <c r="DW7" s="38">
        <v>14.11</v>
      </c>
      <c r="DX7" s="38" t="s">
        <v>110</v>
      </c>
      <c r="DY7" s="38" t="s">
        <v>110</v>
      </c>
      <c r="DZ7" s="38" t="s">
        <v>110</v>
      </c>
      <c r="EA7" s="38" t="s">
        <v>110</v>
      </c>
      <c r="EB7" s="38">
        <v>13.58</v>
      </c>
      <c r="EC7" s="38">
        <v>15.89</v>
      </c>
      <c r="ED7" s="38" t="s">
        <v>110</v>
      </c>
      <c r="EE7" s="38" t="s">
        <v>110</v>
      </c>
      <c r="EF7" s="38" t="s">
        <v>110</v>
      </c>
      <c r="EG7" s="38" t="s">
        <v>110</v>
      </c>
      <c r="EH7" s="38">
        <v>1.22</v>
      </c>
      <c r="EI7" s="38" t="s">
        <v>110</v>
      </c>
      <c r="EJ7" s="38" t="s">
        <v>110</v>
      </c>
      <c r="EK7" s="38" t="s">
        <v>110</v>
      </c>
      <c r="EL7" s="38" t="s">
        <v>110</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N1245</cp:lastModifiedBy>
  <cp:lastPrinted>2019-01-25T04:56:14Z</cp:lastPrinted>
  <dcterms:created xsi:type="dcterms:W3CDTF">2018-12-03T08:38:42Z</dcterms:created>
  <dcterms:modified xsi:type="dcterms:W3CDTF">2019-01-25T07:42:37Z</dcterms:modified>
  <cp:category/>
</cp:coreProperties>
</file>