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Z:\zaisei\00　ファイリング\D2　決算\04　調査・研修\04　財政状況資料集（←財政比較分析表及び歳出比較分析表から）\31年度(30年度決算）\県通知（29決算分）\20191016【お知らせ及び作業依頼】平成29年度財政状況資料集の作成について（2回目）\県提出\"/>
    </mc:Choice>
  </mc:AlternateContent>
  <xr:revisionPtr revIDLastSave="0" documentId="13_ncr:1_{9D46D7AA-90D2-4AC5-BFFA-F0F1FDCC7D4F}" xr6:coauthVersionLast="43" xr6:coauthVersionMax="43"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C35"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 r="BE34" i="10"/>
  <c r="CO34" i="10" l="1"/>
  <c r="CO35" i="10" s="1"/>
  <c r="CO36" i="10" s="1"/>
</calcChain>
</file>

<file path=xl/sharedStrings.xml><?xml version="1.0" encoding="utf-8"?>
<sst xmlns="http://schemas.openxmlformats.org/spreadsheetml/2006/main" count="1102" uniqueCount="595">
  <si>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</si>
  <si>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</si>
  <si>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</si>
  <si>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</si>
  <si>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</si>
  <si>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</si>
  <si>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</si>
  <si>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</si>
  <si>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</si>
  <si>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</si>
  <si>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</si>
  <si>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</si>
  <si>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</si>
  <si>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</si>
  <si>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</si>
  <si>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</si>
  <si>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</si>
  <si>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</si>
  <si>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</si>
  <si>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</si>
  <si>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</si>
  <si>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</si>
  <si>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</si>
  <si>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</si>
  <si>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</si>
  <si>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</si>
  <si>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</si>
  <si>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</si>
  <si>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</si>
  <si>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</si>
  <si>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</si>
  <si>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</si>
  <si>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</si>
  <si>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</si>
  <si>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</si>
  <si>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</si>
  <si>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</si>
  <si>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</si>
  <si>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</si>
  <si>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</si>
  <si>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</si>
  <si>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</si>
  <si>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</si>
  <si>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</si>
  <si>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</si>
  <si>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</si>
  <si>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</si>
  <si>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</si>
  <si>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</si>
  <si>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</si>
  <si>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</si>
  <si>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</si>
  <si>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</si>
  <si>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</si>
  <si>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</si>
  <si>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</si>
  <si>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</si>
  <si>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</si>
  <si>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</si>
  <si>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</si>
  <si>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</si>
  <si>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</si>
  <si>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</si>
  <si>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</si>
  <si>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</si>
  <si>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</si>
  <si>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</si>
  <si>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</si>
  <si>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</si>
  <si>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</si>
  <si>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</si>
  <si>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</si>
  <si>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</si>
  <si>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</si>
  <si>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</si>
  <si>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</si>
  <si>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</si>
  <si>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</si>
  <si>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</si>
  <si>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</si>
  <si>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</si>
  <si>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</si>
  <si>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</si>
  <si>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</si>
  <si>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</si>
  <si>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</si>
  <si>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</si>
  <si>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</si>
  <si>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</si>
  <si>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</si>
  <si>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</si>
  <si>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</si>
  <si>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</si>
  <si>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</si>
  <si>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</si>
  <si>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</si>
  <si>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</si>
  <si>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</si>
  <si>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</si>
  <si>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</si>
  <si>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</si>
  <si>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</si>
  <si>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</si>
  <si>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</si>
  <si>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</si>
  <si>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</si>
  <si>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</si>
  <si>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</si>
  <si>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</si>
  <si>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</si>
  <si>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</si>
  <si>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</si>
  <si>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</si>
  <si>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</si>
  <si>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</si>
  <si>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</si>
  <si>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</si>
  <si>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</si>
  <si>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</si>
  <si>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</si>
  <si>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</si>
  <si>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</si>
  <si>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</si>
  <si>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</si>
  <si>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</si>
  <si>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</si>
  <si>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</si>
  <si>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</si>
  <si>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</si>
  <si>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</si>
  <si>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</si>
  <si>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</si>
  <si>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</si>
  <si>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</si>
  <si>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</si>
  <si>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</si>
  <si>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</si>
  <si>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</si>
  <si>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</si>
  <si>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</si>
  <si>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</si>
  <si>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</si>
  <si>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</si>
  <si>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</si>
  <si>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</si>
  <si>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</si>
  <si>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</si>
  <si>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</si>
  <si>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</si>
  <si>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</si>
  <si>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</si>
  <si>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</si>
  <si>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</si>
  <si>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</si>
  <si>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</si>
  <si>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</si>
  <si>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</si>
  <si>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</si>
  <si>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</si>
  <si>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</si>
  <si>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</si>
  <si>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</si>
  <si>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</si>
  <si>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</si>
  <si>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</si>
  <si>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</si>
  <si>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</si>
  <si>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</si>
  <si>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</si>
  <si>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</si>
  <si>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</si>
  <si>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</si>
  <si>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</si>
  <si>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</si>
  <si>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</si>
  <si>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</si>
  <si>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</si>
  <si>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</si>
  <si>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</si>
  <si>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</si>
  <si>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</si>
  <si>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</si>
  <si>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</si>
  <si>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</si>
  <si>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</si>
  <si>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</si>
  <si>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</si>
  <si>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</si>
  <si>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</si>
  <si>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</si>
  <si>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</si>
  <si>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</si>
  <si>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</si>
  <si>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</si>
  <si>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</si>
  <si>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</si>
  <si>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</si>
  <si>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</si>
  <si>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</si>
  <si>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</si>
  <si>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</si>
  <si>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</si>
  <si>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</si>
  <si>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</si>
  <si>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</si>
  <si>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</si>
  <si>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</si>
  <si>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</si>
  <si>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</si>
  <si>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</si>
  <si>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</si>
  <si>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長崎県島原市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</si>
  <si>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</si>
  <si>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</si>
  <si>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</si>
  <si>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</si>
  <si>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</si>
  <si>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</si>
  <si>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</si>
  <si>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</si>
  <si>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</si>
  <si>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</si>
  <si>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</si>
  <si>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</si>
  <si>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</si>
  <si>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</si>
  <si>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</si>
  <si>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</si>
  <si>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</si>
  <si>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</si>
  <si>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</si>
  <si>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</si>
  <si>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</si>
  <si>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</si>
  <si>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</si>
  <si>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</si>
  <si>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</si>
  <si>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</si>
  <si>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</si>
  <si>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</si>
  <si>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</si>
  <si>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</si>
  <si>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</si>
  <si>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</si>
  <si>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</si>
  <si>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</si>
  <si>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</si>
  <si>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</si>
  <si>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</si>
  <si>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</si>
  <si>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</si>
  <si>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</si>
  <si>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</si>
  <si>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</si>
  <si>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</si>
  <si>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</si>
  <si>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</si>
  <si>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</si>
  <si>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</si>
  <si>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</si>
  <si>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</si>
  <si>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</si>
  <si>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</si>
  <si>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</si>
  <si>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</si>
  <si>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</si>
  <si>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</si>
  <si>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</si>
  <si>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</si>
  <si>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</si>
  <si>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</si>
  <si>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</si>
  <si>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</si>
  <si>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</si>
  <si>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</si>
  <si>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</si>
  <si>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</si>
  <si>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</si>
  <si>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</si>
  <si>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</si>
  <si>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</si>
  <si>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</si>
  <si>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</si>
  <si>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</si>
  <si>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</si>
  <si>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</si>
  <si>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</si>
  <si>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</si>
  <si>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</si>
  <si>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</si>
  <si>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</si>
  <si>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</si>
  <si>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</si>
  <si>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</si>
  <si>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</si>
  <si>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</si>
  <si>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</si>
  <si>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</si>
  <si>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</si>
  <si>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</si>
  <si>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</si>
  <si>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</si>
  <si>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</si>
  <si>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</si>
  <si>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</si>
  <si>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</si>
  <si>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</si>
  <si>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</si>
  <si>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</si>
  <si>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</si>
  <si>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</si>
  <si>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</si>
  <si>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</si>
  <si>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</si>
  <si>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</si>
  <si>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</si>
  <si>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</si>
  <si>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</si>
  <si>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</si>
  <si>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</si>
  <si>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</si>
  <si>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</si>
  <si>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</si>
  <si>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</si>
  <si>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</si>
  <si>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</si>
  <si>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</si>
  <si>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</si>
  <si>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</si>
  <si>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</si>
  <si>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</si>
  <si>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</si>
  <si>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</si>
  <si>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</si>
  <si>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</si>
  <si>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</si>
  <si>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</si>
  <si>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</si>
  <si>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</si>
  <si>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</si>
  <si>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</si>
  <si>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</si>
  <si>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</si>
  <si>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</si>
  <si>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</si>
  <si>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</si>
  <si>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</si>
  <si>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</si>
  <si>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</si>
  <si>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</si>
  <si>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</si>
  <si>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</si>
  <si>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</si>
  <si>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</si>
  <si>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</si>
  <si>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</si>
  <si>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</si>
  <si>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</si>
  <si>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</si>
  <si>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</si>
  <si>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長崎県島原市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</si>
  <si>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</si>
  <si>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</si>
  <si>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</si>
  <si>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</si>
  <si>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</si>
  <si>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</si>
  <si>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</si>
  <si>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</si>
  <si>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</si>
  <si>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</si>
  <si>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</si>
  <si>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</si>
  <si>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</si>
  <si>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</si>
  <si>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</si>
  <si>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</si>
  <si>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</si>
  <si>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</si>
  <si>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</si>
  <si>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</si>
  <si>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</si>
  <si>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</si>
  <si>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</si>
  <si>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</si>
  <si>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</si>
  <si>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</si>
  <si>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</si>
  <si>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</si>
  <si>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</si>
  <si>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</si>
  <si>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</si>
  <si>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</si>
  <si>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</si>
  <si>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</si>
  <si>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</si>
  <si>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</si>
  <si>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</si>
  <si>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</si>
  <si>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</si>
  <si>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</si>
  <si>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</si>
  <si>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</si>
  <si>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</si>
  <si>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</si>
  <si>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</si>
  <si>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</si>
  <si>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</si>
  <si>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</si>
  <si>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</si>
  <si>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</si>
  <si>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</si>
  <si>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</si>
  <si>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</si>
  <si>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</si>
  <si>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</si>
  <si>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</si>
  <si>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</si>
  <si>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</si>
  <si>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</si>
  <si>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</si>
  <si>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</si>
  <si>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</si>
  <si>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</si>
  <si>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</si>
  <si>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</si>
  <si>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</si>
  <si>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</si>
  <si>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</si>
  <si>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</si>
  <si>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</si>
  <si>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</si>
  <si>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</si>
  <si>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</si>
  <si>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</si>
  <si>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</si>
  <si>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</si>
  <si>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</si>
  <si>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</si>
  <si>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</si>
  <si>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</si>
  <si>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</si>
  <si>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</si>
  <si>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</si>
  <si>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</si>
  <si>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</si>
  <si>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</si>
  <si>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</si>
  <si>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</si>
  <si>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</si>
  <si>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</si>
  <si>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</si>
  <si>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</si>
  <si>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</si>
  <si>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</si>
  <si>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</si>
  <si>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</si>
  <si>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</si>
  <si>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</si>
  <si>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島原市水道事業会計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</si>
  <si>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</si>
  <si>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</si>
  <si>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島原市温泉給湯事業特別会計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</si>
  <si>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</si>
  <si>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島原市後期高齢者医療特別会計</t>
    <phoneticPr fontId="5"/>
  </si>
  <si>
    <t>(Ｆ)</t>
    <phoneticPr fontId="5"/>
  </si>
  <si>
    <t>島原市国民健康保険事業特別会計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</si>
  <si>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</si>
  <si>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</si>
  <si>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</si>
  <si>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</si>
  <si>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</si>
  <si>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</si>
  <si>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</si>
  <si>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</si>
  <si>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</si>
  <si>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</si>
  <si>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</si>
  <si>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</si>
  <si>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</si>
  <si>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</si>
  <si>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</si>
  <si>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</si>
  <si>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</si>
  <si>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</si>
  <si>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</si>
  <si>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</si>
  <si>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</si>
  <si>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</si>
  <si>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</si>
  <si>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</si>
  <si>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</si>
  <si>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</si>
  <si>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</si>
  <si>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</si>
  <si>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</si>
  <si>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</si>
  <si>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</si>
  <si>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</si>
  <si>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</si>
  <si>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</si>
  <si>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</si>
  <si>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</si>
  <si>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</si>
  <si>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</si>
  <si>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</si>
  <si>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</si>
  <si>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</si>
  <si>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</si>
  <si>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</si>
  <si>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</si>
  <si>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</si>
  <si>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</si>
  <si>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</si>
  <si>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</si>
  <si>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</si>
  <si>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</si>
  <si>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</si>
  <si>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</si>
  <si>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</si>
  <si>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</si>
  <si>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</si>
  <si>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</si>
  <si>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</si>
  <si>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</si>
  <si>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</si>
  <si>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</si>
  <si>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</si>
  <si>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</si>
  <si>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</si>
  <si>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</si>
  <si>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</si>
  <si>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</si>
  <si>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</si>
  <si>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</si>
  <si>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</si>
  <si>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</si>
  <si>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</si>
  <si>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</si>
  <si>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</si>
  <si>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</si>
  <si>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</si>
  <si>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</si>
  <si>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</si>
  <si>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</si>
  <si>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</si>
  <si>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</si>
  <si>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</si>
  <si>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</si>
  <si>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</si>
  <si>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</si>
  <si>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</si>
  <si>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0.29</t>
  </si>
  <si>
    <t>▲ 0.97</t>
  </si>
  <si>
    <t>▲ 0.23</t>
  </si>
  <si>
    <t>島原市水道事業会計</t>
  </si>
  <si>
    <t>一般会計</t>
  </si>
  <si>
    <t>島原市国民健康保険事業特別会計</t>
  </si>
  <si>
    <t>島原市後期高齢者医療特別会計</t>
  </si>
  <si>
    <t>島原市温泉給湯事業特別会計</t>
  </si>
  <si>
    <t>その他会計（赤字）</t>
  </si>
  <si>
    <t>その他会計（黒字）</t>
  </si>
  <si>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</si>
  <si>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</si>
  <si>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</si>
  <si>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島原市土地開発公社</t>
    <rPh sb="0" eb="3">
      <t>シマバラシ</t>
    </rPh>
    <rPh sb="3" eb="5">
      <t>トチ</t>
    </rPh>
    <rPh sb="5" eb="7">
      <t>カイハツ</t>
    </rPh>
    <rPh sb="7" eb="9">
      <t>コウシャ</t>
    </rPh>
    <phoneticPr fontId="5"/>
  </si>
  <si>
    <t>島原市教育文化振興事業団</t>
    <rPh sb="0" eb="3">
      <t>シマバラシ</t>
    </rPh>
    <rPh sb="3" eb="5">
      <t>キョウイク</t>
    </rPh>
    <rPh sb="5" eb="7">
      <t>ブンカ</t>
    </rPh>
    <rPh sb="7" eb="9">
      <t>シンコウ</t>
    </rPh>
    <rPh sb="9" eb="12">
      <t>ジギョウダン</t>
    </rPh>
    <phoneticPr fontId="5"/>
  </si>
  <si>
    <t>島原観光ビューロー</t>
    <rPh sb="0" eb="2">
      <t>シマバラ</t>
    </rPh>
    <rPh sb="2" eb="4">
      <t>カンコウ</t>
    </rPh>
    <phoneticPr fontId="5"/>
  </si>
  <si>
    <t>○</t>
    <phoneticPr fontId="2"/>
  </si>
  <si>
    <t>公共施設等整備基金</t>
    <phoneticPr fontId="2"/>
  </si>
  <si>
    <t>合併振興基金</t>
    <rPh sb="0" eb="2">
      <t>ガッペイ</t>
    </rPh>
    <rPh sb="2" eb="4">
      <t>シンコウ</t>
    </rPh>
    <rPh sb="4" eb="6">
      <t>キキン</t>
    </rPh>
    <phoneticPr fontId="11"/>
  </si>
  <si>
    <t>地域振興基金</t>
    <rPh sb="0" eb="2">
      <t>チイキ</t>
    </rPh>
    <rPh sb="2" eb="4">
      <t>シンコウ</t>
    </rPh>
    <rPh sb="4" eb="6">
      <t>キキン</t>
    </rPh>
    <phoneticPr fontId="11"/>
  </si>
  <si>
    <t>ふるさとしまばら応援基金</t>
    <rPh sb="8" eb="10">
      <t>オウエン</t>
    </rPh>
    <rPh sb="10" eb="12">
      <t>キキン</t>
    </rPh>
    <phoneticPr fontId="11"/>
  </si>
  <si>
    <t>有明町下水道事業基金</t>
    <rPh sb="0" eb="2">
      <t>アリアケ</t>
    </rPh>
    <rPh sb="2" eb="3">
      <t>チョウ</t>
    </rPh>
    <phoneticPr fontId="11"/>
  </si>
  <si>
    <t>-</t>
    <phoneticPr fontId="11"/>
  </si>
  <si>
    <t>長崎県市町村総合事務組合（交通災害共済事業特別会計）</t>
    <phoneticPr fontId="2"/>
  </si>
  <si>
    <t>長崎県後期高齢者広域連合（一般会計）</t>
    <phoneticPr fontId="2"/>
  </si>
  <si>
    <t>長崎県後期高齢者広域連合（後期高齢者医療事業会計）</t>
    <phoneticPr fontId="2"/>
  </si>
  <si>
    <t>県央県南広域環境組合</t>
    <phoneticPr fontId="2"/>
  </si>
  <si>
    <t>島原地域広域市町村圏組合（一般会計）</t>
    <phoneticPr fontId="2"/>
  </si>
  <si>
    <t>島原地域広域市町村圏組合（介護保険事業特別会計）</t>
    <phoneticPr fontId="2"/>
  </si>
  <si>
    <t>長崎県病院企業団（島原病院分）</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</si>
  <si>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</si>
  <si>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</si>
  <si>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</si>
  <si>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</si>
  <si>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は0％以下を保っているものの有形固定資産減価償却率は、類似団体平均値と比較すると高いため、今後、施設の更新等で財政負担の増が見込まれる。今後も、健全財政を維持できるよう、公共施設等総合管理計画に基づき、老朽化した公共施設等の更新・統廃合・長寿命化など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</si>
  <si>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</si>
  <si>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</si>
  <si>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</si>
  <si>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</si>
  <si>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</si>
  <si>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</si>
  <si>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本市の比率は、実質公債費比率、将来負担比率ともに、類似団体内平均よりも大きく下回った数値で推移している。
　しかし、今後は小中学校体育館の非構造部材耐震化事業や汚泥再生処理センター整備事業などの財源として活用した起債償還の開始に伴い、実質公債費比率の上昇が予想されるため、これまで以上に公債費の適正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</si>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</sst>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CBDED68-A994-4D76-A165-58B70CD8E11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893D-4953-9F4B-DE4095EC3C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49813</c:v>
                </c:pt>
                <c:pt idx="1">
                  <c:v>90366</c:v>
                </c:pt>
                <c:pt idx="2">
                  <c:v>64994</c:v>
                </c:pt>
                <c:pt idx="3">
                  <c:v>65126</c:v>
                </c:pt>
                <c:pt idx="4">
                  <c:v>41332</c:v>
                </c:pt>
              </c:numCache>
            </c:numRef>
          </c:val>
          <c:smooth val="0"/>
          <c:extLst>
            <c:ext xmlns:c16="http://schemas.microsoft.com/office/drawing/2014/chart" uri="{C3380CC4-5D6E-409C-BE32-E72D297353CC}">
              <c16:uniqueId val="{00000001-893D-4953-9F4B-DE4095EC3C11}"/>
            </c:ext>
          </c:extLst>
        </c:ser>
        <c:dLbls>
          <c:showLegendKey val="0"/>
          <c:showVal val="0"/>
          <c:showCatName val="0"/>
          <c:showSerName val="0"/>
          <c:showPercent val="0"/>
          <c:showBubbleSize val="0"/>
        </c:dLbls>
        <c:marker val="1"/>
        <c:smooth val="0"/>
        <c:axId val="182589176"/>
        <c:axId val="182589568"/>
      </c:lineChart>
      <c:catAx>
        <c:axId val="182589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589568"/>
        <c:crosses val="autoZero"/>
        <c:auto val="1"/>
        <c:lblAlgn val="ctr"/>
        <c:lblOffset val="100"/>
        <c:tickLblSkip val="1"/>
        <c:tickMarkSkip val="1"/>
        <c:noMultiLvlLbl val="0"/>
      </c:catAx>
      <c:valAx>
        <c:axId val="1825895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589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1.94</c:v>
                </c:pt>
                <c:pt idx="1">
                  <c:v>2.92</c:v>
                </c:pt>
                <c:pt idx="2">
                  <c:v>1.92</c:v>
                </c:pt>
                <c:pt idx="3">
                  <c:v>2.54</c:v>
                </c:pt>
                <c:pt idx="4">
                  <c:v>2.3199999999999998</c:v>
                </c:pt>
              </c:numCache>
            </c:numRef>
          </c:val>
          <c:extLst>
            <c:ext xmlns:c16="http://schemas.microsoft.com/office/drawing/2014/chart" uri="{C3380CC4-5D6E-409C-BE32-E72D297353CC}">
              <c16:uniqueId val="{00000000-B172-4107-BA0D-B1C323E03A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5.23</c:v>
                </c:pt>
                <c:pt idx="1">
                  <c:v>5.24</c:v>
                </c:pt>
                <c:pt idx="2">
                  <c:v>5.2</c:v>
                </c:pt>
                <c:pt idx="3">
                  <c:v>5.3</c:v>
                </c:pt>
                <c:pt idx="4">
                  <c:v>5.4</c:v>
                </c:pt>
              </c:numCache>
            </c:numRef>
          </c:val>
          <c:extLst>
            <c:ext xmlns:c16="http://schemas.microsoft.com/office/drawing/2014/chart" uri="{C3380CC4-5D6E-409C-BE32-E72D297353CC}">
              <c16:uniqueId val="{00000001-B172-4107-BA0D-B1C323E03A2C}"/>
            </c:ext>
          </c:extLst>
        </c:ser>
        <c:dLbls>
          <c:showLegendKey val="0"/>
          <c:showVal val="0"/>
          <c:showCatName val="0"/>
          <c:showSerName val="0"/>
          <c:showPercent val="0"/>
          <c:showBubbleSize val="0"/>
        </c:dLbls>
        <c:gapWidth val="250"/>
        <c:overlap val="100"/>
        <c:axId val="102946024"/>
        <c:axId val="102946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-0.28999999999999998</c:v>
                </c:pt>
                <c:pt idx="1">
                  <c:v>0.98</c:v>
                </c:pt>
                <c:pt idx="2">
                  <c:v>-0.97</c:v>
                </c:pt>
                <c:pt idx="3">
                  <c:v>0.59</c:v>
                </c:pt>
                <c:pt idx="4">
                  <c:v>-0.23</c:v>
                </c:pt>
              </c:numCache>
            </c:numRef>
          </c:val>
          <c:smooth val="0"/>
          <c:extLst>
            <c:ext xmlns:c16="http://schemas.microsoft.com/office/drawing/2014/chart" uri="{C3380CC4-5D6E-409C-BE32-E72D297353CC}">
              <c16:uniqueId val="{00000002-B172-4107-BA0D-B1C323E03A2C}"/>
            </c:ext>
          </c:extLst>
        </c:ser>
        <c:dLbls>
          <c:showLegendKey val="0"/>
          <c:showVal val="0"/>
          <c:showCatName val="0"/>
          <c:showSerName val="0"/>
          <c:showPercent val="0"/>
          <c:showBubbleSize val="0"/>
        </c:dLbls>
        <c:marker val="1"/>
        <c:smooth val="0"/>
        <c:axId val="102946024"/>
        <c:axId val="102946416"/>
      </c:lineChart>
      <c:catAx>
        <c:axId val="102946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946416"/>
        <c:crosses val="autoZero"/>
        <c:auto val="1"/>
        <c:lblAlgn val="ctr"/>
        <c:lblOffset val="100"/>
        <c:tickLblSkip val="1"/>
        <c:tickMarkSkip val="1"/>
        <c:noMultiLvlLbl val="0"/>
      </c:catAx>
      <c:valAx>
        <c:axId val="102946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946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0.88</c:v>
                </c:pt>
                <c:pt idx="2">
                  <c:v>#N/A</c:v>
                </c:pt>
                <c:pt idx="3">
                  <c:v>0.57999999999999996</c:v>
                </c:pt>
                <c:pt idx="4">
                  <c:v>0</c:v>
                </c:pt>
                <c:pt idx="5">
                  <c:v>0</c:v>
                </c:pt>
                <c:pt idx="6">
                  <c:v>0</c:v>
                </c:pt>
                <c:pt idx="7">
                  <c:v>0</c:v>
                </c:pt>
                <c:pt idx="8">
                  <c:v>0</c:v>
                </c:pt>
                <c:pt idx="9">
                  <c:v>0</c:v>
                </c:pt>
              </c:numCache>
            </c:numRef>
          </c:val>
          <c:extLst>
            <c:ext xmlns:c16="http://schemas.microsoft.com/office/drawing/2014/chart" uri="{C3380CC4-5D6E-409C-BE32-E72D297353CC}">
              <c16:uniqueId val="{00000000-4EC1-48E5-B860-A86F1E47CA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C1-48E5-B860-A86F1E47CA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EC1-48E5-B860-A86F1E47CA7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EC1-48E5-B860-A86F1E47CA7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EC1-48E5-B860-A86F1E47CA73}"/>
            </c:ext>
          </c:extLst>
        </c:ser>
        <c:ser>
          <c:idx val="5"/>
          <c:order val="5"/>
          <c:tx>
            <c:strRef>
              <c:f>データシート!$A$32</c:f>
              <c:strCache>
                <c:ptCount val="1"/>
                <c:pt idx="0">
                  <c:v>島原市温泉給湯事業特別会計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0.06</c:v>
                </c:pt>
                <c:pt idx="4">
                  <c:v>#N/A</c:v>
                </c:pt>
                <c:pt idx="5">
                  <c:v>0.04</c:v>
                </c:pt>
                <c:pt idx="6">
                  <c:v>#N/A</c:v>
                </c:pt>
                <c:pt idx="7">
                  <c:v>0.18</c:v>
                </c:pt>
                <c:pt idx="8">
                  <c:v>#N/A</c:v>
                </c:pt>
                <c:pt idx="9">
                  <c:v>0.05</c:v>
                </c:pt>
              </c:numCache>
            </c:numRef>
          </c:val>
          <c:extLst>
            <c:ext xmlns:c16="http://schemas.microsoft.com/office/drawing/2014/chart" uri="{C3380CC4-5D6E-409C-BE32-E72D297353CC}">
              <c16:uniqueId val="{00000005-4EC1-48E5-B860-A86F1E47CA73}"/>
            </c:ext>
          </c:extLst>
        </c:ser>
        <c:ser>
          <c:idx val="6"/>
          <c:order val="6"/>
          <c:tx>
            <c:strRef>
              <c:f>データシート!$A$33</c:f>
              <c:strCache>
                <c:ptCount val="1"/>
                <c:pt idx="0">
                  <c:v>島原市後期高齢者医療特別会計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#N/A</c:v>
                </c:pt>
                <c:pt idx="3">
                  <c:v>0.09</c:v>
                </c:pt>
                <c:pt idx="4">
                  <c:v>#N/A</c:v>
                </c:pt>
                <c:pt idx="5">
                  <c:v>0.08</c:v>
                </c:pt>
                <c:pt idx="6">
                  <c:v>#N/A</c:v>
                </c:pt>
                <c:pt idx="7">
                  <c:v>0.19</c:v>
                </c:pt>
                <c:pt idx="8">
                  <c:v>#N/A</c:v>
                </c:pt>
                <c:pt idx="9">
                  <c:v>0.09</c:v>
                </c:pt>
              </c:numCache>
            </c:numRef>
          </c:val>
          <c:extLst>
            <c:ext xmlns:c16="http://schemas.microsoft.com/office/drawing/2014/chart" uri="{C3380CC4-5D6E-409C-BE32-E72D297353CC}">
              <c16:uniqueId val="{00000006-4EC1-48E5-B860-A86F1E47CA73}"/>
            </c:ext>
          </c:extLst>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c:v>
                </c:pt>
                <c:pt idx="2">
                  <c:v>#N/A</c:v>
                </c:pt>
                <c:pt idx="3">
                  <c:v>0.81</c:v>
                </c:pt>
                <c:pt idx="4">
                  <c:v>#N/A</c:v>
                </c:pt>
                <c:pt idx="5">
                  <c:v>0.56999999999999995</c:v>
                </c:pt>
                <c:pt idx="6">
                  <c:v>#N/A</c:v>
                </c:pt>
                <c:pt idx="7">
                  <c:v>0.34</c:v>
                </c:pt>
                <c:pt idx="8">
                  <c:v>#N/A</c:v>
                </c:pt>
                <c:pt idx="9">
                  <c:v>0.47</c:v>
                </c:pt>
              </c:numCache>
            </c:numRef>
          </c:val>
          <c:extLst>
            <c:ext xmlns:c16="http://schemas.microsoft.com/office/drawing/2014/chart" uri="{C3380CC4-5D6E-409C-BE32-E72D297353CC}">
              <c16:uniqueId val="{00000007-4EC1-48E5-B860-A86F1E47CA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1.93</c:v>
                </c:pt>
                <c:pt idx="2">
                  <c:v>#N/A</c:v>
                </c:pt>
                <c:pt idx="3">
                  <c:v>2.91</c:v>
                </c:pt>
                <c:pt idx="4">
                  <c:v>#N/A</c:v>
                </c:pt>
                <c:pt idx="5">
                  <c:v>1.92</c:v>
                </c:pt>
                <c:pt idx="6">
                  <c:v>#N/A</c:v>
                </c:pt>
                <c:pt idx="7">
                  <c:v>2.54</c:v>
                </c:pt>
                <c:pt idx="8">
                  <c:v>#N/A</c:v>
                </c:pt>
                <c:pt idx="9">
                  <c:v>2.31</c:v>
                </c:pt>
              </c:numCache>
            </c:numRef>
          </c:val>
          <c:extLst>
            <c:ext xmlns:c16="http://schemas.microsoft.com/office/drawing/2014/chart" uri="{C3380CC4-5D6E-409C-BE32-E72D297353CC}">
              <c16:uniqueId val="{00000008-4EC1-48E5-B860-A86F1E47CA73}"/>
            </c:ext>
          </c:extLst>
        </c:ser>
        <c:ser>
          <c:idx val="9"/>
          <c:order val="9"/>
          <c:tx>
            <c:strRef>
              <c:f>データシート!$A$36</c:f>
              <c:strCache>
                <c:ptCount val="1"/>
                <c:pt idx="0">
                  <c:v>島原市水道事業会計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2.6</c:v>
                </c:pt>
                <c:pt idx="2">
                  <c:v>#N/A</c:v>
                </c:pt>
                <c:pt idx="3">
                  <c:v>4.09</c:v>
                </c:pt>
                <c:pt idx="4">
                  <c:v>#N/A</c:v>
                </c:pt>
                <c:pt idx="5">
                  <c:v>5.26</c:v>
                </c:pt>
                <c:pt idx="6">
                  <c:v>#N/A</c:v>
                </c:pt>
                <c:pt idx="7">
                  <c:v>6.43</c:v>
                </c:pt>
                <c:pt idx="8">
                  <c:v>#N/A</c:v>
                </c:pt>
                <c:pt idx="9">
                  <c:v>7.61</c:v>
                </c:pt>
              </c:numCache>
            </c:numRef>
          </c:val>
          <c:extLst>
            <c:ext xmlns:c16="http://schemas.microsoft.com/office/drawing/2014/chart" uri="{C3380CC4-5D6E-409C-BE32-E72D297353CC}">
              <c16:uniqueId val="{00000009-4EC1-48E5-B860-A86F1E47CA73}"/>
            </c:ext>
          </c:extLst>
        </c:ser>
        <c:dLbls>
          <c:showLegendKey val="0"/>
          <c:showVal val="0"/>
          <c:showCatName val="0"/>
          <c:showSerName val="0"/>
          <c:showPercent val="0"/>
          <c:showBubbleSize val="0"/>
        </c:dLbls>
        <c:gapWidth val="150"/>
        <c:overlap val="100"/>
        <c:axId val="102947200"/>
        <c:axId val="102947592"/>
      </c:barChart>
      <c:catAx>
        <c:axId val="10294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947592"/>
        <c:crosses val="autoZero"/>
        <c:auto val="1"/>
        <c:lblAlgn val="ctr"/>
        <c:lblOffset val="100"/>
        <c:tickLblSkip val="1"/>
        <c:tickMarkSkip val="1"/>
        <c:noMultiLvlLbl val="0"/>
      </c:catAx>
      <c:valAx>
        <c:axId val="102947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947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2186</c:v>
                </c:pt>
                <c:pt idx="5">
                  <c:v>2267</c:v>
                </c:pt>
                <c:pt idx="8">
                  <c:v>2134</c:v>
                </c:pt>
                <c:pt idx="11">
                  <c:v>1991</c:v>
                </c:pt>
                <c:pt idx="14">
                  <c:v>2007</c:v>
                </c:pt>
              </c:numCache>
            </c:numRef>
          </c:val>
          <c:extLst>
            <c:ext xmlns:c16="http://schemas.microsoft.com/office/drawing/2014/chart" uri="{C3380CC4-5D6E-409C-BE32-E72D297353CC}">
              <c16:uniqueId val="{00000000-6BBD-47A7-8E00-4BEEE8871E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BD-47A7-8E00-4BEEE8871E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1</c:v>
                </c:pt>
                <c:pt idx="6">
                  <c:v>5</c:v>
                </c:pt>
                <c:pt idx="9">
                  <c:v>4</c:v>
                </c:pt>
                <c:pt idx="12">
                  <c:v>4</c:v>
                </c:pt>
              </c:numCache>
            </c:numRef>
          </c:val>
          <c:extLst>
            <c:ext xmlns:c16="http://schemas.microsoft.com/office/drawing/2014/chart" uri="{C3380CC4-5D6E-409C-BE32-E72D297353CC}">
              <c16:uniqueId val="{00000002-6BBD-47A7-8E00-4BEEE8871E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352</c:v>
                </c:pt>
                <c:pt idx="3">
                  <c:v>346</c:v>
                </c:pt>
                <c:pt idx="6">
                  <c:v>352</c:v>
                </c:pt>
                <c:pt idx="9">
                  <c:v>271</c:v>
                </c:pt>
                <c:pt idx="12">
                  <c:v>279</c:v>
                </c:pt>
              </c:numCache>
            </c:numRef>
          </c:val>
          <c:extLst>
            <c:ext xmlns:c16="http://schemas.microsoft.com/office/drawing/2014/chart" uri="{C3380CC4-5D6E-409C-BE32-E72D297353CC}">
              <c16:uniqueId val="{00000003-6BBD-47A7-8E00-4BEEE8871E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c:v>
                </c:pt>
                <c:pt idx="3">
                  <c:v>25</c:v>
                </c:pt>
                <c:pt idx="6">
                  <c:v>30</c:v>
                </c:pt>
                <c:pt idx="9">
                  <c:v>34</c:v>
                </c:pt>
                <c:pt idx="12">
                  <c:v>56</c:v>
                </c:pt>
              </c:numCache>
            </c:numRef>
          </c:val>
          <c:extLst>
            <c:ext xmlns:c16="http://schemas.microsoft.com/office/drawing/2014/chart" uri="{C3380CC4-5D6E-409C-BE32-E72D297353CC}">
              <c16:uniqueId val="{00000004-6BBD-47A7-8E00-4BEEE8871E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BD-47A7-8E00-4BEEE8871E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BD-47A7-8E00-4BEEE8871E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2379</c:v>
                </c:pt>
                <c:pt idx="3">
                  <c:v>2364</c:v>
                </c:pt>
                <c:pt idx="6">
                  <c:v>2124</c:v>
                </c:pt>
                <c:pt idx="9">
                  <c:v>2146</c:v>
                </c:pt>
                <c:pt idx="12">
                  <c:v>2025</c:v>
                </c:pt>
              </c:numCache>
            </c:numRef>
          </c:val>
          <c:extLst>
            <c:ext xmlns:c16="http://schemas.microsoft.com/office/drawing/2014/chart" uri="{C3380CC4-5D6E-409C-BE32-E72D297353CC}">
              <c16:uniqueId val="{00000007-6BBD-47A7-8E00-4BEEE8871E19}"/>
            </c:ext>
          </c:extLst>
        </c:ser>
        <c:dLbls>
          <c:showLegendKey val="0"/>
          <c:showVal val="0"/>
          <c:showCatName val="0"/>
          <c:showSerName val="0"/>
          <c:showPercent val="0"/>
          <c:showBubbleSize val="0"/>
        </c:dLbls>
        <c:gapWidth val="100"/>
        <c:overlap val="100"/>
        <c:axId val="102948376"/>
        <c:axId val="242933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570</c:v>
                </c:pt>
                <c:pt idx="2">
                  <c:v>#N/A</c:v>
                </c:pt>
                <c:pt idx="3">
                  <c:v>#N/A</c:v>
                </c:pt>
                <c:pt idx="4">
                  <c:v>469</c:v>
                </c:pt>
                <c:pt idx="5">
                  <c:v>#N/A</c:v>
                </c:pt>
                <c:pt idx="6">
                  <c:v>#N/A</c:v>
                </c:pt>
                <c:pt idx="7">
                  <c:v>377</c:v>
                </c:pt>
                <c:pt idx="8">
                  <c:v>#N/A</c:v>
                </c:pt>
                <c:pt idx="9">
                  <c:v>#N/A</c:v>
                </c:pt>
                <c:pt idx="10">
                  <c:v>464</c:v>
                </c:pt>
                <c:pt idx="11">
                  <c:v>#N/A</c:v>
                </c:pt>
                <c:pt idx="12">
                  <c:v>#N/A</c:v>
                </c:pt>
                <c:pt idx="13">
                  <c:v>357</c:v>
                </c:pt>
                <c:pt idx="14">
                  <c:v>#N/A</c:v>
                </c:pt>
              </c:numCache>
            </c:numRef>
          </c:val>
          <c:smooth val="0"/>
          <c:extLst>
            <c:ext xmlns:c16="http://schemas.microsoft.com/office/drawing/2014/chart" uri="{C3380CC4-5D6E-409C-BE32-E72D297353CC}">
              <c16:uniqueId val="{00000008-6BBD-47A7-8E00-4BEEE8871E19}"/>
            </c:ext>
          </c:extLst>
        </c:ser>
        <c:dLbls>
          <c:showLegendKey val="0"/>
          <c:showVal val="0"/>
          <c:showCatName val="0"/>
          <c:showSerName val="0"/>
          <c:showPercent val="0"/>
          <c:showBubbleSize val="0"/>
        </c:dLbls>
        <c:marker val="1"/>
        <c:smooth val="0"/>
        <c:axId val="102948376"/>
        <c:axId val="242933464"/>
      </c:lineChart>
      <c:catAx>
        <c:axId val="102948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2933464"/>
        <c:crosses val="autoZero"/>
        <c:auto val="1"/>
        <c:lblAlgn val="ctr"/>
        <c:lblOffset val="100"/>
        <c:tickLblSkip val="1"/>
        <c:tickMarkSkip val="1"/>
        <c:noMultiLvlLbl val="0"/>
      </c:catAx>
      <c:valAx>
        <c:axId val="242933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948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14968</c:v>
                </c:pt>
                <c:pt idx="5">
                  <c:v>15811</c:v>
                </c:pt>
                <c:pt idx="8">
                  <c:v>16256</c:v>
                </c:pt>
                <c:pt idx="11">
                  <c:v>16884</c:v>
                </c:pt>
                <c:pt idx="14">
                  <c:v>16492</c:v>
                </c:pt>
              </c:numCache>
            </c:numRef>
          </c:val>
          <c:extLst>
            <c:ext xmlns:c16="http://schemas.microsoft.com/office/drawing/2014/chart" uri="{C3380CC4-5D6E-409C-BE32-E72D297353CC}">
              <c16:uniqueId val="{00000000-DA0B-4EBF-903F-B1BB2E8751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3444</c:v>
                </c:pt>
                <c:pt idx="5">
                  <c:v>3443</c:v>
                </c:pt>
                <c:pt idx="8">
                  <c:v>3303</c:v>
                </c:pt>
                <c:pt idx="11">
                  <c:v>3054</c:v>
                </c:pt>
                <c:pt idx="14">
                  <c:v>2886</c:v>
                </c:pt>
              </c:numCache>
            </c:numRef>
          </c:val>
          <c:extLst>
            <c:ext xmlns:c16="http://schemas.microsoft.com/office/drawing/2014/chart" uri="{C3380CC4-5D6E-409C-BE32-E72D297353CC}">
              <c16:uniqueId val="{00000001-DA0B-4EBF-903F-B1BB2E8751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6715</c:v>
                </c:pt>
                <c:pt idx="5">
                  <c:v>6001</c:v>
                </c:pt>
                <c:pt idx="8">
                  <c:v>6309</c:v>
                </c:pt>
                <c:pt idx="11">
                  <c:v>6297</c:v>
                </c:pt>
                <c:pt idx="14">
                  <c:v>6522</c:v>
                </c:pt>
              </c:numCache>
            </c:numRef>
          </c:val>
          <c:extLst>
            <c:ext xmlns:c16="http://schemas.microsoft.com/office/drawing/2014/chart" uri="{C3380CC4-5D6E-409C-BE32-E72D297353CC}">
              <c16:uniqueId val="{00000002-DA0B-4EBF-903F-B1BB2E8751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0B-4EBF-903F-B1BB2E8751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0B-4EBF-903F-B1BB2E8751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0B-4EBF-903F-B1BB2E8751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3871</c:v>
                </c:pt>
                <c:pt idx="3">
                  <c:v>3496</c:v>
                </c:pt>
                <c:pt idx="6">
                  <c:v>3056</c:v>
                </c:pt>
                <c:pt idx="9">
                  <c:v>2756</c:v>
                </c:pt>
                <c:pt idx="12">
                  <c:v>2460</c:v>
                </c:pt>
              </c:numCache>
            </c:numRef>
          </c:val>
          <c:extLst>
            <c:ext xmlns:c16="http://schemas.microsoft.com/office/drawing/2014/chart" uri="{C3380CC4-5D6E-409C-BE32-E72D297353CC}">
              <c16:uniqueId val="{00000006-DA0B-4EBF-903F-B1BB2E8751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1512</c:v>
                </c:pt>
                <c:pt idx="3">
                  <c:v>1249</c:v>
                </c:pt>
                <c:pt idx="6">
                  <c:v>948</c:v>
                </c:pt>
                <c:pt idx="9">
                  <c:v>199</c:v>
                </c:pt>
                <c:pt idx="12">
                  <c:v>180</c:v>
                </c:pt>
              </c:numCache>
            </c:numRef>
          </c:val>
          <c:extLst>
            <c:ext xmlns:c16="http://schemas.microsoft.com/office/drawing/2014/chart" uri="{C3380CC4-5D6E-409C-BE32-E72D297353CC}">
              <c16:uniqueId val="{00000007-DA0B-4EBF-903F-B1BB2E8751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1212</c:v>
                </c:pt>
                <c:pt idx="3">
                  <c:v>277</c:v>
                </c:pt>
                <c:pt idx="6">
                  <c:v>426</c:v>
                </c:pt>
                <c:pt idx="9">
                  <c:v>585</c:v>
                </c:pt>
                <c:pt idx="12">
                  <c:v>764</c:v>
                </c:pt>
              </c:numCache>
            </c:numRef>
          </c:val>
          <c:extLst>
            <c:ext xmlns:c16="http://schemas.microsoft.com/office/drawing/2014/chart" uri="{C3380CC4-5D6E-409C-BE32-E72D297353CC}">
              <c16:uniqueId val="{00000008-DA0B-4EBF-903F-B1BB2E8751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0B-4EBF-903F-B1BB2E8751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18556</c:v>
                </c:pt>
                <c:pt idx="3">
                  <c:v>19652</c:v>
                </c:pt>
                <c:pt idx="6">
                  <c:v>20252</c:v>
                </c:pt>
                <c:pt idx="9">
                  <c:v>21036</c:v>
                </c:pt>
                <c:pt idx="12">
                  <c:v>20700</c:v>
                </c:pt>
              </c:numCache>
            </c:numRef>
          </c:val>
          <c:extLst>
            <c:ext xmlns:c16="http://schemas.microsoft.com/office/drawing/2014/chart" uri="{C3380CC4-5D6E-409C-BE32-E72D297353CC}">
              <c16:uniqueId val="{0000000A-DA0B-4EBF-903F-B1BB2E8751EE}"/>
            </c:ext>
          </c:extLst>
        </c:ser>
        <c:dLbls>
          <c:showLegendKey val="0"/>
          <c:showVal val="0"/>
          <c:showCatName val="0"/>
          <c:showSerName val="0"/>
          <c:showPercent val="0"/>
          <c:showBubbleSize val="0"/>
        </c:dLbls>
        <c:gapWidth val="100"/>
        <c:overlap val="100"/>
        <c:axId val="242935816"/>
        <c:axId val="242936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0B-4EBF-903F-B1BB2E8751EE}"/>
            </c:ext>
          </c:extLst>
        </c:ser>
        <c:dLbls>
          <c:showLegendKey val="0"/>
          <c:showVal val="0"/>
          <c:showCatName val="0"/>
          <c:showSerName val="0"/>
          <c:showPercent val="0"/>
          <c:showBubbleSize val="0"/>
        </c:dLbls>
        <c:marker val="1"/>
        <c:smooth val="0"/>
        <c:axId val="242935816"/>
        <c:axId val="242936208"/>
      </c:lineChart>
      <c:catAx>
        <c:axId val="242935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2936208"/>
        <c:crosses val="autoZero"/>
        <c:auto val="1"/>
        <c:lblAlgn val="ctr"/>
        <c:lblOffset val="100"/>
        <c:tickLblSkip val="1"/>
        <c:tickMarkSkip val="1"/>
        <c:noMultiLvlLbl val="0"/>
      </c:catAx>
      <c:valAx>
        <c:axId val="242936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935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622</c:v>
                </c:pt>
                <c:pt idx="1">
                  <c:v>622</c:v>
                </c:pt>
                <c:pt idx="2">
                  <c:v>625</c:v>
                </c:pt>
              </c:numCache>
            </c:numRef>
          </c:val>
          <c:extLst>
            <c:ext xmlns:c16="http://schemas.microsoft.com/office/drawing/2014/chart" uri="{C3380CC4-5D6E-409C-BE32-E72D297353CC}">
              <c16:uniqueId val="{00000000-541D-4AF9-B077-E0AFEFFF2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881</c:v>
                </c:pt>
                <c:pt idx="1">
                  <c:v>882</c:v>
                </c:pt>
                <c:pt idx="2">
                  <c:v>887</c:v>
                </c:pt>
              </c:numCache>
            </c:numRef>
          </c:val>
          <c:extLst>
            <c:ext xmlns:c16="http://schemas.microsoft.com/office/drawing/2014/chart" uri="{C3380CC4-5D6E-409C-BE32-E72D297353CC}">
              <c16:uniqueId val="{00000001-541D-4AF9-B077-E0AFEFFF2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5337</c:v>
                </c:pt>
                <c:pt idx="1">
                  <c:v>5130</c:v>
                </c:pt>
                <c:pt idx="2">
                  <c:v>5152</c:v>
                </c:pt>
              </c:numCache>
            </c:numRef>
          </c:val>
          <c:extLst>
            <c:ext xmlns:c16="http://schemas.microsoft.com/office/drawing/2014/chart" uri="{C3380CC4-5D6E-409C-BE32-E72D297353CC}">
              <c16:uniqueId val="{00000002-541D-4AF9-B077-E0AFEFFF2FF2}"/>
            </c:ext>
          </c:extLst>
        </c:ser>
        <c:dLbls>
          <c:showLegendKey val="0"/>
          <c:showVal val="0"/>
          <c:showCatName val="0"/>
          <c:showSerName val="0"/>
          <c:showPercent val="0"/>
          <c:showBubbleSize val="0"/>
        </c:dLbls>
        <c:gapWidth val="120"/>
        <c:overlap val="100"/>
        <c:axId val="242935032"/>
        <c:axId val="242934640"/>
      </c:barChart>
      <c:catAx>
        <c:axId val="242935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2934640"/>
        <c:crosses val="autoZero"/>
        <c:auto val="1"/>
        <c:lblAlgn val="ctr"/>
        <c:lblOffset val="100"/>
        <c:tickLblSkip val="1"/>
        <c:tickMarkSkip val="1"/>
        <c:noMultiLvlLbl val="0"/>
      </c:catAx>
      <c:valAx>
        <c:axId val="2429346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2935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{8406814B-63EB-4D68-9FDC-2C25A00C5649}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B98-4C7B-A152-084781D643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{260ED7FB-B372-4AD0-A27D-08B7BE536E4D}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98-4C7B-A152-084781D643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{63F95347-2A94-4183-ADE1-76381E3A2062}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98-4C7B-A152-084781D643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{3AFDF986-093E-4535-B6F7-197609FD2CBB}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98-4C7B-A152-084781D643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{B30E72CB-D673-4BDB-B670-BC24C6A9EE16}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98-4C7B-A152-084781D6439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{D0443D66-FD9E-4903-865C-40BA8FEBE849}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B98-4C7B-A152-084781D6439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{BCB54D74-ABE2-494D-A64D-9DF89DB72221}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B98-4C7B-A152-084781D6439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{5EEDDCFE-0DAA-43D4-8481-7F151D0AFC33}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B98-4C7B-A152-084781D6439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{4CFC74C2-321A-4FB5-A548-33EBC4A5D7A6}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B98-4C7B-A152-084781D643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60.3</c:v>
                </c:pt>
                <c:pt idx="24">
                  <c:v>59.4</c:v>
                </c:pt>
                <c:pt idx="32">
                  <c:v>60.4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B98-4C7B-A152-084781D643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{A9643C0E-D181-4BD9-B744-243BEAEA8F09}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B98-4C7B-A152-084781D643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{E757F8B6-E345-4B0A-982E-59BDF6311323}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98-4C7B-A152-084781D643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{45FA4916-B6D2-4C63-9FCD-02EBC3BCA735}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98-4C7B-A152-084781D643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{3ECACE5C-B535-4521-802A-49395177C4C1}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98-4C7B-A152-084781D643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{D5EE31EA-108E-4227-B0E2-481E4AA1D23D}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98-4C7B-A152-084781D6439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{6DAC21C0-4181-469C-90D2-A3810197F79A}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B98-4C7B-A152-084781D6439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{03BC08B5-8F3F-401B-A4A1-5596972C1C68}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B98-4C7B-A152-084781D6439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{0F4D98A3-3C74-4228-B959-0A361FCDB36D}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B98-4C7B-A152-084781D6439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{820BF17F-3050-4126-ACAE-D4570B697A8E}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B98-4C7B-A152-084781D643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c:ext xmlns:c16="http://schemas.microsoft.com/office/drawing/2014/chart" uri="{C3380CC4-5D6E-409C-BE32-E72D297353CC}">
              <c16:uniqueId val="{00000013-AB98-4C7B-A152-084781D6439C}"/>
            </c:ext>
          </c:extLst>
        </c:ser>
        <c:dLbls>
          <c:showLegendKey val="0"/>
          <c:showVal val="1"/>
          <c:showCatName val="0"/>
          <c:showSerName val="0"/>
          <c:showPercent val="0"/>
          <c:showBubbleSize val="0"/>
        </c:dLbls>
        <c:axId val="173706016"/>
        <c:axId val="173677024"/>
      </c:scatterChart>
      <c:valAx>
        <c:axId val="173706016"/>
        <c:scaling>
          <c:orientation val="minMax"/>
          <c:max val="59.3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3677024"/>
        <c:crosses val="autoZero"/>
        <c:crossBetween val="midCat"/>
      </c:valAx>
      <c:valAx>
        <c:axId val="173677024"/>
        <c:scaling>
          <c:orientation val="minMax"/>
          <c:max val="59.4"/>
          <c:min val="5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3706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{4E5E1230-4787-4D96-947C-1F6F8904AEAB}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5BE-47BA-88CC-8F35BF96F2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{AD05108F-9D1F-4ACA-92B1-7A89EBC4E0E7}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BE-47BA-88CC-8F35BF96F2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{7BFE5D77-4B2D-4EE8-873B-B411031F70AE}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BE-47BA-88CC-8F35BF96F2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{030CC9C8-38EA-4E0E-8339-0D38C0B232F2}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BE-47BA-88CC-8F35BF96F2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{00EBEA88-4897-4556-9495-B5400A182B83}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BE-47BA-88CC-8F35BF96F24A}"/>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{B83AC018-AE0A-47BA-9A66-A7CAF5D5D058}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5BE-47BA-88CC-8F35BF96F24A}"/>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{92742E92-8648-4729-812E-DF527F6A0723}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5BE-47BA-88CC-8F35BF96F24A}"/>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{497AF018-9CFF-4219-94E5-B384FFD38120}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5BE-47BA-88CC-8F35BF96F24A}"/>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{9B380A58-042D-4617-A45B-A15831AE03E1}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5BE-47BA-88CC-8F35BF96F2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5.4</c:v>
                </c:pt>
                <c:pt idx="16">
                  <c:v>4.5999999999999996</c:v>
                </c:pt>
                <c:pt idx="24">
                  <c:v>4.3</c:v>
                </c:pt>
                <c:pt idx="32">
                  <c:v>3.9</c:v>
                </c:pt>
              </c:numCache>
            </c:numRef>
          </c:xVal>
          <c:yVal>
            <c:numRef>
              <c:f>公会計指標分析・財政指標組合せ分析表!$BP$73:$DC$73</c:f>
              <c:numCache>
                <c:formatCode>#,##0.0;"▲ "#,##0.0</c:formatCode>
                <c:ptCount val="40"/>
                <c:pt idx="0">
                  <c:v>0.2</c:v>
                </c:pt>
              </c:numCache>
            </c:numRef>
          </c:yVal>
          <c:smooth val="0"/>
          <c:extLst>
            <c:ext xmlns:c16="http://schemas.microsoft.com/office/drawing/2014/chart" uri="{C3380CC4-5D6E-409C-BE32-E72D297353CC}">
              <c16:uniqueId val="{00000009-65BE-47BA-88CC-8F35BF96F2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{875D0F8F-2022-4C99-9CF5-B0478DE1EBF3}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5BE-47BA-88CC-8F35BF96F2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{9521B856-9F9A-47B8-A826-D374AEBB09D5}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BE-47BA-88CC-8F35BF96F2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{1D8957CA-F9DA-4E98-AE07-F5642718094C}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BE-47BA-88CC-8F35BF96F2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{058D98C8-D947-4FB2-BAAF-3881108B0D0B}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BE-47BA-88CC-8F35BF96F2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{7E390533-F992-4C50-937B-DEF5B9E58A0B}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BE-47BA-88CC-8F35BF96F24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{05056365-6423-4F8D-A4A0-F8D56A706F73}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5BE-47BA-88CC-8F35BF96F24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{74B3FAE0-AE7E-446A-BB87-A65841356B36}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5BE-47BA-88CC-8F35BF96F24A}"/>
                </c:ext>
              </c:extLst>
            </c:dLbl>
            <c:dLbl>
              <c:idx val="24"/>
              <c:layout>
                <c:manualLayout>
                  <c:x val="-3.0885432461242982E-2"/>
                  <c:y val="-7.492103949087168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{6D623375-35FF-43C9-A430-09F71FD76344}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5BE-47BA-88CC-8F35BF96F24A}"/>
                </c:ext>
              </c:extLst>
            </c:dLbl>
            <c:dLbl>
              <c:idx val="32"/>
              <c:layout>
                <c:manualLayout>
                  <c:x val="-3.2510550776978286E-2"/>
                  <c:y val="-4.9912254684716217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{BDFC5524-040B-4189-807E-919C9C87FFAE}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5BE-47BA-88CC-8F35BF96F2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65BE-47BA-88CC-8F35BF96F24A}"/>
            </c:ext>
          </c:extLst>
        </c:ser>
        <c:dLbls>
          <c:showLegendKey val="0"/>
          <c:showVal val="1"/>
          <c:showCatName val="0"/>
          <c:showSerName val="0"/>
          <c:showPercent val="0"/>
          <c:showBubbleSize val="0"/>
        </c:dLbls>
        <c:axId val="174359288"/>
        <c:axId val="174363768"/>
      </c:scatterChart>
      <c:valAx>
        <c:axId val="174359288"/>
        <c:scaling>
          <c:orientation val="minMax"/>
          <c:max val="12.5"/>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4363768"/>
        <c:crosses val="autoZero"/>
        <c:crossBetween val="midCat"/>
      </c:valAx>
      <c:valAx>
        <c:axId val="174363768"/>
        <c:scaling>
          <c:orientation val="minMax"/>
          <c:max val="7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4359288"/>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年度の元利償還金については、島原復興アリーナ建設事業や学校給食センター建設事業、地方特定道路（安中土地区画整理事業）等の事業にかかる起債償還が終了したことにより減少している。</a:t>
          </a:r>
        </a:p>
        <a:p>
          <a:r>
            <a:rPr kumimoji="1" lang="ja-JP" altLang="en-US" sz="1100">
              <a:latin typeface="ＭＳ ゴシック" pitchFamily="49" charset="-128"/>
              <a:ea typeface="ＭＳ ゴシック" pitchFamily="49" charset="-128"/>
            </a:rPr>
            <a:t>　組合等が起こした地方債の元利償還金に対する負担金等は、南高北部環境衛生組合の解散に伴う財産処分に関する協議書に基づく地方債償還額にかかる負担金の増によるものである。</a:t>
          </a:r>
        </a:p>
        <a:p>
          <a:r>
            <a:rPr kumimoji="1" lang="ja-JP" altLang="en-US" sz="1100">
              <a:latin typeface="ＭＳ ゴシック" pitchFamily="49" charset="-128"/>
              <a:ea typeface="ＭＳ ゴシック" pitchFamily="49" charset="-128"/>
            </a:rPr>
            <a:t>　また、控除される算入公債費等は、平成</a:t>
          </a:r>
          <a:r>
            <a:rPr kumimoji="1" lang="en-US" altLang="ja-JP" sz="1100">
              <a:latin typeface="ＭＳ ゴシック" pitchFamily="49" charset="-128"/>
              <a:ea typeface="ＭＳ ゴシック" pitchFamily="49" charset="-128"/>
            </a:rPr>
            <a:t>13</a:t>
          </a:r>
          <a:r>
            <a:rPr kumimoji="1" lang="ja-JP" altLang="en-US" sz="1100">
              <a:latin typeface="ＭＳ ゴシック" pitchFamily="49" charset="-128"/>
              <a:ea typeface="ＭＳ ゴシック" pitchFamily="49" charset="-128"/>
            </a:rPr>
            <a:t>年度借入の臨時経済対策事業（学校給食センター建設事業など）に充てた地方債に対する事業費補正が減となる一方、合併特例事業債及び臨時財政対策債などに対する措置額の増に伴い増額となっている。</a:t>
          </a:r>
        </a:p>
        <a:p>
          <a:r>
            <a:rPr kumimoji="1" lang="ja-JP" altLang="en-US" sz="1100">
              <a:latin typeface="ＭＳ ゴシック" pitchFamily="49" charset="-128"/>
              <a:ea typeface="ＭＳ ゴシック" pitchFamily="49" charset="-128"/>
            </a:rPr>
            <a:t>　実質公債費比率については、類似団体内順位も上位にあり、今後も公債費と交付税措置とのバランスに配慮しながら健全な財政運営に努める。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は、水道事業会計や温泉給湯事業会計に対する公営企業繰入見込額が増加したものの、地方債残高や職員の退職手当負担見込額が減少したことにより、結果として将来負担額が減額（△４７１百万円）となった。</a:t>
          </a:r>
        </a:p>
        <a:p>
          <a:r>
            <a:rPr kumimoji="1" lang="ja-JP" altLang="en-US" sz="1200">
              <a:latin typeface="ＭＳ ゴシック" pitchFamily="49" charset="-128"/>
              <a:ea typeface="ＭＳ ゴシック" pitchFamily="49" charset="-128"/>
            </a:rPr>
            <a:t>　また、充当可能基金は増となったものの、充当可能特定歳入が公営住宅使用料の充当見込額の減などに伴い減少、基準財政需要額算入見込額が、南高北部環境衛生組合の解散に伴う財源対策債償還費の減などにより減少し、結果として充当可能財源等が減額（△３３５百万円）となった。</a:t>
          </a:r>
        </a:p>
        <a:p>
          <a:r>
            <a:rPr kumimoji="1" lang="ja-JP" altLang="en-US" sz="1200">
              <a:latin typeface="ＭＳ ゴシック" pitchFamily="49" charset="-128"/>
              <a:ea typeface="ＭＳ ゴシック" pitchFamily="49" charset="-128"/>
            </a:rPr>
            <a:t>　その結果、将来負担額よりも控除される充当可能財源等の額が上回ったことにより分子がマイナスとなった。</a:t>
          </a:r>
        </a:p>
        <a:p>
          <a:r>
            <a:rPr kumimoji="1" lang="ja-JP" altLang="en-US" sz="1200">
              <a:latin typeface="ＭＳ ゴシック" pitchFamily="49" charset="-128"/>
              <a:ea typeface="ＭＳ ゴシック" pitchFamily="49" charset="-128"/>
            </a:rPr>
            <a:t>　今後も健全財政を維持できるよう、公債費の抑制を図りながら、中長期的な視点に立った予算編成に努める。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ここ数年、歳出に対する歳入の不足分については、基金からの繰り入れにより収支バランスを図っている状況が続いているが、平成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年度の決算では基金取崩額よりも積立額が上回ったことにより基金残高を維持することができた。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本市の基金残高については、類似団体と比較すると少額であり、特に、財政調整基金や減債基金は顕著である。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今後は、持続可能な行財政運営を行っていくため、これまで以上に行財政改革に取り組み、効果的な事業の実施と経常経費の削減を図り、財政調整基金等の基金残高の確保に努める。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公共施設等整備基金：公共施設等の整備事業に充てるため</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合併振興基金：地域住民の連携の強化及び地域の振興を図るため</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ふるさとしまばら応援基金：ふるさと納税者（寄付者）の思いを具現化する重要施策に充てるため</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有明町下水道事業基金：有明町における下水道事業の普及を促進するため</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公共施設等整備基金：新庁舎整備事業や小学校施設整備費などの財源として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千万円を充当したことにより</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減額</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ふるさとしまばら応援基金：本市の地域づくりを応援するために寄せられた「ふるさとしまばら寄附金」を</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積み立てるため平成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年度に新たに基金創設。</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その後、平成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千万円を積み立てたことによる増加</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公共施設等整備基金：平成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年度において新庁舎整備事業の財源として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億円を活用予定。</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ふるさとしまばら応援基金：今後は寄付者の思いを具現化する施策の財源として活用予定。</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基金残高については、同程度の金額で推移している。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財政調整基金は、突発的な災害や緊急を要する経費に備えるという本基金の性質から勘案した場合、更なる積立が必要である。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今後も行政改革に取り組み、一般的に適正な水準とされる標準財政規模の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％程度の規模を目指すため、計画的な積立に努める。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基金残高については、同程度の金額で推移している。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債基金は、経済事情の変動等により著しく財源が不足する場合において、特に公債の償還の財源に充てるために必要な財源の確保をするために設置された基金であり、地方債現在高の状況や公債費負担の今後の見通しに応じた、計画的な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A4F4CA6-9ED6-4EEE-8609-9F41CB2B56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38CEABA-7C9B-4FBB-988B-27901DE81E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194AF7F6-A776-46B2-A047-F55EBC4132B8}"/>
            </a:ext>
          </a:extLst>
        </xdr:cNvPr>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A798B49E-1F6C-4826-823D-E61A595149E9}"/>
            </a:ext>
          </a:extLst>
        </xdr:cNvPr>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44D46157-C939-41C3-A8C0-48D100A24676}"/>
            </a:ext>
          </a:extLst>
        </xdr:cNvPr>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6026ED4F-63D7-4F3E-A97C-DF1C294ADAC0}"/>
            </a:ext>
          </a:extLst>
        </xdr:cNvPr>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B105E9CD-8192-45DD-9D63-594C62CB9DC7}"/>
            </a:ext>
          </a:extLst>
        </xdr:cNvPr>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A9FFCFF-8153-45C0-BC13-F9B0E4F061CC}"/>
            </a:ext>
          </a:extLst>
        </xdr:cNvPr>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AC5E77D2-42BC-4D56-99EF-83DBD0CF2CF8}"/>
            </a:ext>
          </a:extLst>
        </xdr:cNvPr>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57777016-BAC1-45A0-82DF-F3ED9F7DA6DC}"/>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7E6A8E95-BD87-4155-AC10-AAC9E7D60DB8}"/>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4164640A-5D42-423A-9965-22090B8AEB19}"/>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AACA0D71-E97C-4F5A-8588-33CE5227DB07}"/>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B661A394-4304-4D63-9594-34168B78F016}"/>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7BD0B6FF-9736-4779-94A7-5F361772A5B8}"/>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14AE5E3F-48BD-4856-8437-EA1A30140229}"/>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38F5A4D8-7608-47EF-8AF7-78BBC7EB43DC}"/>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1665D8A5-C123-4F38-AAD7-87D8539AB172}"/>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E9CB3F36-B2BC-4E7F-9878-1F87C2D323D3}"/>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45,919
45,550
82.97
21,652,597
21,345,224
268,636
11,583,026
20,699,663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D16BE3CA-A6D9-4E05-B54E-D243879DB7C4}"/>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6F19E543-CE30-4C07-A190-58A7B8BFDF10}"/>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BED9E001-411E-4375-88D1-5BC0D84D7D0F}"/>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F250C44F-F810-4E7E-9CAE-E350B4A3AF54}"/>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755FEE3-A14D-47AF-BE43-ADB9FD311C68}"/>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D089AA06-E2F3-4431-A37B-1BBA8301363A}"/>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8BAF1419-8E5B-4D54-94B7-EC593DC1FEDE}"/>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477D8AD2-79CC-4F62-A334-5A0D50D9E67A}"/>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E3022D3F-DB5D-47EB-8111-D1FB80A5E947}"/>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5E42F333-A229-4134-850C-D0ECE5797AB1}"/>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B7C4D89F-209E-45CB-9387-4DAD5BBC9319}"/>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B344A831-FDF7-4C7F-AFA7-6AF5C05E87F1}"/>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AC8F3303-F51D-47A3-9403-C4CFFA14BB80}"/>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328B38A2-083C-4FB4-844F-95950F88A356}"/>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2B17A109-964D-4111-B9DA-4E43AA63F204}"/>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9BE11FC0-4CE5-4EAC-9984-37D1CF0F2212}"/>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352B2CA8-3E19-44A3-B805-A9C7C06CDF53}"/>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22E7246D-E91C-488D-BDEF-FB83AF859F8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A3E79C37-7CDF-47F6-899E-A4990A043811}"/>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99186B65-26EC-47B8-8014-A57F9366030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FE0A8221-84F6-409F-8134-374C7EED8266}"/>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F9AC48FF-CF4B-4FE4-B56C-E6BD9F8117AF}"/>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D07F6CA0-E72A-46E4-BAC4-76B6CE1C1522}"/>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EB18DC75-0033-4C61-9D88-048F48485B29}"/>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B9A24CD-B252-47A0-8EC7-9C21DA2F5566}"/>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93761A68-9744-4BAA-A4C6-C98FAC4DCFE7}"/>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9D5689CE-CA97-49FE-9C6D-F9CD9C4813D0}"/>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DE0D696-1BE5-48AB-AB88-119099104755}"/>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56C90ABE-63F3-42C6-946E-2464FD0F4790}"/>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7B29D97A-D2F5-4629-899C-6CC2F0C0C560}"/>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F3A5A5A3-4628-4089-A5AC-0B4623465552}"/>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FA363060-16C6-42B0-81C3-A550FBC441D1}"/>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39C15536-491A-4BB7-AACE-458B4A18C387}"/>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95504C7E-83A9-413B-8FDD-975FEBE9189D}"/>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本市の比率は、県平均と同程度であるが、全国平均よりもやや高く、類似団体内順位も高めである。築後年数が多い施設の保有割合が高いためである。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年度に策定した公共施設等総合管理計画において、施設保有量（延床面積）を今後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削減することを目標に掲げている。今後、個別施設計画に基づき、老朽化した施設の更新・統廃合、長寿命化などを計画的に行い、施設の適正配置を実現し、財政負担の軽減と平準化に努める。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20C25489-BB3E-48ED-8ECF-839D71BD6D47}"/>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D8BE3A2-5DCF-48E0-8835-452445CD7909}"/>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63C3C6CD-E93D-4218-9D51-5FE9450F5EF9}"/>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a:extLst>
            <a:ext uri="{FF2B5EF4-FFF2-40B4-BE49-F238E27FC236}">
              <a16:creationId xmlns:a16="http://schemas.microsoft.com/office/drawing/2014/main" id="{97A39197-24D5-4139-91FE-63729C84F163}"/>
            </a:ext>
          </a:extLst>
        </xdr:cNvPr>
        <xdr:cNvCxnSpPr/>
      </xdr:nvCxnSpPr>
      <xdr:spPr>
        <a:xfrm>
          <a:off x="1098550" y="684212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a:extLst>
            <a:ext uri="{FF2B5EF4-FFF2-40B4-BE49-F238E27FC236}">
              <a16:creationId xmlns:a16="http://schemas.microsoft.com/office/drawing/2014/main" id="{508F8648-BF42-4812-AE34-8462E3351E72}"/>
            </a:ext>
          </a:extLst>
        </xdr:cNvPr>
        <xdr:cNvSpPr txBox="1"/>
      </xdr:nvSpPr>
      <xdr:spPr>
        <a:xfrm>
          <a:off x="75185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a:extLst>
            <a:ext uri="{FF2B5EF4-FFF2-40B4-BE49-F238E27FC236}">
              <a16:creationId xmlns:a16="http://schemas.microsoft.com/office/drawing/2014/main" id="{3E5191F1-FD58-4711-ADAF-08BCB70B70A2}"/>
            </a:ext>
          </a:extLst>
        </xdr:cNvPr>
        <xdr:cNvCxnSpPr/>
      </xdr:nvCxnSpPr>
      <xdr:spPr>
        <a:xfrm>
          <a:off x="1098550" y="657225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a:extLst>
            <a:ext uri="{FF2B5EF4-FFF2-40B4-BE49-F238E27FC236}">
              <a16:creationId xmlns:a16="http://schemas.microsoft.com/office/drawing/2014/main" id="{48B64BF8-7420-49B8-986E-2219C19DD2AA}"/>
            </a:ext>
          </a:extLst>
        </xdr:cNvPr>
        <xdr:cNvSpPr txBox="1"/>
      </xdr:nvSpPr>
      <xdr:spPr>
        <a:xfrm>
          <a:off x="75185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a:extLst>
            <a:ext uri="{FF2B5EF4-FFF2-40B4-BE49-F238E27FC236}">
              <a16:creationId xmlns:a16="http://schemas.microsoft.com/office/drawing/2014/main" id="{379AE29F-7C7B-4E0C-918D-EFB9FF8B9651}"/>
            </a:ext>
          </a:extLst>
        </xdr:cNvPr>
        <xdr:cNvCxnSpPr/>
      </xdr:nvCxnSpPr>
      <xdr:spPr>
        <a:xfrm>
          <a:off x="1098550" y="63023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a:extLst>
            <a:ext uri="{FF2B5EF4-FFF2-40B4-BE49-F238E27FC236}">
              <a16:creationId xmlns:a16="http://schemas.microsoft.com/office/drawing/2014/main" id="{79916BB8-1C4A-45B1-9888-021AA872F7C2}"/>
            </a:ext>
          </a:extLst>
        </xdr:cNvPr>
        <xdr:cNvSpPr txBox="1"/>
      </xdr:nvSpPr>
      <xdr:spPr>
        <a:xfrm>
          <a:off x="75185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71A58D49-B99C-4780-AE9D-5C0CEF25361C}"/>
            </a:ext>
          </a:extLst>
        </xdr:cNvPr>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940BDD99-B988-46A8-A2BF-1289684820A2}"/>
            </a:ext>
          </a:extLst>
        </xdr:cNvPr>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a:extLst>
            <a:ext uri="{FF2B5EF4-FFF2-40B4-BE49-F238E27FC236}">
              <a16:creationId xmlns:a16="http://schemas.microsoft.com/office/drawing/2014/main" id="{947DCAC3-7004-42FF-B7BF-8E14C879329C}"/>
            </a:ext>
          </a:extLst>
        </xdr:cNvPr>
        <xdr:cNvCxnSpPr/>
      </xdr:nvCxnSpPr>
      <xdr:spPr>
        <a:xfrm>
          <a:off x="1098550" y="576262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a:extLst>
            <a:ext uri="{FF2B5EF4-FFF2-40B4-BE49-F238E27FC236}">
              <a16:creationId xmlns:a16="http://schemas.microsoft.com/office/drawing/2014/main" id="{FDB54DE6-AB37-4CBC-AEAE-615B5A406CB5}"/>
            </a:ext>
          </a:extLst>
        </xdr:cNvPr>
        <xdr:cNvSpPr txBox="1"/>
      </xdr:nvSpPr>
      <xdr:spPr>
        <a:xfrm>
          <a:off x="75185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a:extLst>
            <a:ext uri="{FF2B5EF4-FFF2-40B4-BE49-F238E27FC236}">
              <a16:creationId xmlns:a16="http://schemas.microsoft.com/office/drawing/2014/main" id="{7B851A81-96F5-4793-B140-9C3AAE186765}"/>
            </a:ext>
          </a:extLst>
        </xdr:cNvPr>
        <xdr:cNvCxnSpPr/>
      </xdr:nvCxnSpPr>
      <xdr:spPr>
        <a:xfrm>
          <a:off x="1098550" y="549275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a:extLst>
            <a:ext uri="{FF2B5EF4-FFF2-40B4-BE49-F238E27FC236}">
              <a16:creationId xmlns:a16="http://schemas.microsoft.com/office/drawing/2014/main" id="{F768BAEB-2338-4CEC-96EF-598A34391235}"/>
            </a:ext>
          </a:extLst>
        </xdr:cNvPr>
        <xdr:cNvSpPr txBox="1"/>
      </xdr:nvSpPr>
      <xdr:spPr>
        <a:xfrm>
          <a:off x="75185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a:extLst>
            <a:ext uri="{FF2B5EF4-FFF2-40B4-BE49-F238E27FC236}">
              <a16:creationId xmlns:a16="http://schemas.microsoft.com/office/drawing/2014/main" id="{87FBB711-1EF1-4EA8-8CCA-EDEB0018AF46}"/>
            </a:ext>
          </a:extLst>
        </xdr:cNvPr>
        <xdr:cNvCxnSpPr/>
      </xdr:nvCxnSpPr>
      <xdr:spPr>
        <a:xfrm>
          <a:off x="1098550" y="52228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a:extLst>
            <a:ext uri="{FF2B5EF4-FFF2-40B4-BE49-F238E27FC236}">
              <a16:creationId xmlns:a16="http://schemas.microsoft.com/office/drawing/2014/main" id="{1F02BA91-8DB8-48E5-90E7-304C5D445F30}"/>
            </a:ext>
          </a:extLst>
        </xdr:cNvPr>
        <xdr:cNvSpPr txBox="1"/>
      </xdr:nvSpPr>
      <xdr:spPr>
        <a:xfrm>
          <a:off x="75185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28E24CB-ECEE-4DAA-BE50-BCF388F9C194}"/>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a:extLst>
            <a:ext uri="{FF2B5EF4-FFF2-40B4-BE49-F238E27FC236}">
              <a16:creationId xmlns:a16="http://schemas.microsoft.com/office/drawing/2014/main" id="{5E1313CD-2220-4F54-BB9C-EE509811CDB0}"/>
            </a:ext>
          </a:extLst>
        </xdr:cNvPr>
        <xdr:cNvSpPr txBox="1"/>
      </xdr:nvSpPr>
      <xdr:spPr>
        <a:xfrm>
          <a:off x="710086"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855E0BA-839B-4F8C-998B-8F60F3386FCC}"/>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5" name="直線コネクタ 74">
          <a:extLst>
            <a:ext uri="{FF2B5EF4-FFF2-40B4-BE49-F238E27FC236}">
              <a16:creationId xmlns:a16="http://schemas.microsoft.com/office/drawing/2014/main" id="{DB61F17D-1305-4AA4-84ED-4A7EA3DA148E}"/>
            </a:ext>
          </a:extLst>
        </xdr:cNvPr>
        <xdr:cNvCxnSpPr/>
      </xdr:nvCxnSpPr>
      <xdr:spPr>
        <a:xfrm flipV="1">
          <a:off x="40747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6" name="有形固定資産減価償却率最小値テキスト">
          <a:extLst>
            <a:ext uri="{FF2B5EF4-FFF2-40B4-BE49-F238E27FC236}">
              <a16:creationId xmlns:a16="http://schemas.microsoft.com/office/drawing/2014/main" id="{C0478F18-DDB3-478D-895F-CB7E7D4720B5}"/>
            </a:ext>
          </a:extLst>
        </xdr:cNvPr>
        <xdr:cNvSpPr txBox="1"/>
      </xdr:nvSpPr>
      <xdr:spPr>
        <a:xfrm>
          <a:off x="41275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7" name="直線コネクタ 76">
          <a:extLst>
            <a:ext uri="{FF2B5EF4-FFF2-40B4-BE49-F238E27FC236}">
              <a16:creationId xmlns:a16="http://schemas.microsoft.com/office/drawing/2014/main" id="{BC5EFA90-12E4-435D-A3A6-EEC9364DC7D6}"/>
            </a:ext>
          </a:extLst>
        </xdr:cNvPr>
        <xdr:cNvCxnSpPr/>
      </xdr:nvCxnSpPr>
      <xdr:spPr>
        <a:xfrm>
          <a:off x="3987800" y="66451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8" name="有形固定資産減価償却率最大値テキスト">
          <a:extLst>
            <a:ext uri="{FF2B5EF4-FFF2-40B4-BE49-F238E27FC236}">
              <a16:creationId xmlns:a16="http://schemas.microsoft.com/office/drawing/2014/main" id="{5FF91F3B-8CBC-479A-85B5-3886A9440C2E}"/>
            </a:ext>
          </a:extLst>
        </xdr:cNvPr>
        <xdr:cNvSpPr txBox="1"/>
      </xdr:nvSpPr>
      <xdr:spPr>
        <a:xfrm>
          <a:off x="41275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9" name="直線コネクタ 78">
          <a:extLst>
            <a:ext uri="{FF2B5EF4-FFF2-40B4-BE49-F238E27FC236}">
              <a16:creationId xmlns:a16="http://schemas.microsoft.com/office/drawing/2014/main" id="{3F745188-5205-4B1F-ACBC-8E51941D599C}"/>
            </a:ext>
          </a:extLst>
        </xdr:cNvPr>
        <xdr:cNvCxnSpPr/>
      </xdr:nvCxnSpPr>
      <xdr:spPr>
        <a:xfrm>
          <a:off x="3987800" y="533352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80" name="有形固定資産減価償却率平均値テキスト">
          <a:extLst>
            <a:ext uri="{FF2B5EF4-FFF2-40B4-BE49-F238E27FC236}">
              <a16:creationId xmlns:a16="http://schemas.microsoft.com/office/drawing/2014/main" id="{314FDAAC-47EF-477E-9981-DA22BE289827}"/>
            </a:ext>
          </a:extLst>
        </xdr:cNvPr>
        <xdr:cNvSpPr txBox="1"/>
      </xdr:nvSpPr>
      <xdr:spPr>
        <a:xfrm>
          <a:off x="41275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フローチャート: 判断 80">
          <a:extLst>
            <a:ext uri="{FF2B5EF4-FFF2-40B4-BE49-F238E27FC236}">
              <a16:creationId xmlns:a16="http://schemas.microsoft.com/office/drawing/2014/main" id="{836E5FCB-24FB-4545-9C2A-AF26D22554FD}"/>
            </a:ext>
          </a:extLst>
        </xdr:cNvPr>
        <xdr:cNvSpPr/>
      </xdr:nvSpPr>
      <xdr:spPr>
        <a:xfrm>
          <a:off x="40259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82" name="フローチャート: 判断 81">
          <a:extLst>
            <a:ext uri="{FF2B5EF4-FFF2-40B4-BE49-F238E27FC236}">
              <a16:creationId xmlns:a16="http://schemas.microsoft.com/office/drawing/2014/main" id="{7EAB6E1A-C520-4412-AACB-531C5466CFD3}"/>
            </a:ext>
          </a:extLst>
        </xdr:cNvPr>
        <xdr:cNvSpPr/>
      </xdr:nvSpPr>
      <xdr:spPr>
        <a:xfrm>
          <a:off x="3429000" y="60275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83" name="フローチャート: 判断 82">
          <a:extLst>
            <a:ext uri="{FF2B5EF4-FFF2-40B4-BE49-F238E27FC236}">
              <a16:creationId xmlns:a16="http://schemas.microsoft.com/office/drawing/2014/main" id="{0B62E3E5-1A95-499D-9C85-BB21796B51FE}"/>
            </a:ext>
          </a:extLst>
        </xdr:cNvPr>
        <xdr:cNvSpPr/>
      </xdr:nvSpPr>
      <xdr:spPr>
        <a:xfrm>
          <a:off x="2781300" y="61733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7D77E6E-8D9E-47E4-8948-5AA878D8B9C7}"/>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22B4B7B-C158-46F5-8119-79A272AE306D}"/>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40B7101-4A33-495D-A8CB-6147228C9527}"/>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27E63E4-869C-4468-AD6B-9F29B737E05E}"/>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67617D0-7FC2-4A5D-A8D6-609F1F9D2459}"/>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89" name="楕円 88">
          <a:extLst>
            <a:ext uri="{FF2B5EF4-FFF2-40B4-BE49-F238E27FC236}">
              <a16:creationId xmlns:a16="http://schemas.microsoft.com/office/drawing/2014/main" id="{3E225284-D052-4E26-A0A6-D57E1B46EEDB}"/>
            </a:ext>
          </a:extLst>
        </xdr:cNvPr>
        <xdr:cNvSpPr/>
      </xdr:nvSpPr>
      <xdr:spPr>
        <a:xfrm>
          <a:off x="40259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78757</xdr:rowOff>
    </xdr:from>
    <xdr:ext cx="405111" cy="259045"/>
    <xdr:sp macro="" textlink="">
      <xdr:nvSpPr>
        <xdr:cNvPr id="90" name="有形固定資産減価償却率該当値テキスト">
          <a:extLst>
            <a:ext uri="{FF2B5EF4-FFF2-40B4-BE49-F238E27FC236}">
              <a16:creationId xmlns:a16="http://schemas.microsoft.com/office/drawing/2014/main" id="{CDEF6D93-6B5B-4C19-A758-164E8BB2B711}"/>
            </a:ext>
          </a:extLst>
        </xdr:cNvPr>
        <xdr:cNvSpPr txBox="1"/>
      </xdr:nvSpPr>
      <xdr:spPr>
        <a:xfrm>
          <a:off x="4127500"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82867</xdr:rowOff>
    </xdr:from>
    <xdr:to>
      <xdr:col>19</xdr:col>
      <xdr:colOff>187325</xdr:colOff>
      <xdr:row>31</xdr:row>
      <xdr:rowOff>13017</xdr:rowOff>
    </xdr:to>
    <xdr:sp macro="" textlink="">
      <xdr:nvSpPr>
        <xdr:cNvPr id="91" name="楕円 90">
          <a:extLst>
            <a:ext uri="{FF2B5EF4-FFF2-40B4-BE49-F238E27FC236}">
              <a16:creationId xmlns:a16="http://schemas.microsoft.com/office/drawing/2014/main" id="{3987DA34-FDA8-4011-98F6-67FE87068562}"/>
            </a:ext>
          </a:extLst>
        </xdr:cNvPr>
        <xdr:cNvSpPr/>
      </xdr:nvSpPr>
      <xdr:spPr>
        <a:xfrm>
          <a:off x="3429000" y="59978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133667</xdr:rowOff>
    </xdr:to>
    <xdr:cxnSp macro="">
      <xdr:nvCxnSpPr>
        <xdr:cNvPr id="92" name="直線コネクタ 91">
          <a:extLst>
            <a:ext uri="{FF2B5EF4-FFF2-40B4-BE49-F238E27FC236}">
              <a16:creationId xmlns:a16="http://schemas.microsoft.com/office/drawing/2014/main" id="{F03EA9AB-E685-46E4-AFAF-7AB2A41C9D4B}"/>
            </a:ext>
          </a:extLst>
        </xdr:cNvPr>
        <xdr:cNvCxnSpPr/>
      </xdr:nvCxnSpPr>
      <xdr:spPr>
        <a:xfrm flipV="1">
          <a:off x="3479800" y="6021705"/>
          <a:ext cx="5969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58579</xdr:rowOff>
    </xdr:from>
    <xdr:to>
      <xdr:col>15</xdr:col>
      <xdr:colOff>187325</xdr:colOff>
      <xdr:row>30</xdr:row>
      <xdr:rowOff>160179</xdr:rowOff>
    </xdr:to>
    <xdr:sp macro="" textlink="">
      <xdr:nvSpPr>
        <xdr:cNvPr id="93" name="楕円 92">
          <a:extLst>
            <a:ext uri="{FF2B5EF4-FFF2-40B4-BE49-F238E27FC236}">
              <a16:creationId xmlns:a16="http://schemas.microsoft.com/office/drawing/2014/main" id="{DAE53A68-3E04-4257-8C22-12ED602CA148}"/>
            </a:ext>
          </a:extLst>
        </xdr:cNvPr>
        <xdr:cNvSpPr/>
      </xdr:nvSpPr>
      <xdr:spPr>
        <a:xfrm>
          <a:off x="2781300" y="59736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109379</xdr:rowOff>
    </xdr:from>
    <xdr:to>
      <xdr:col>19</xdr:col>
      <xdr:colOff>136525</xdr:colOff>
      <xdr:row>30</xdr:row>
      <xdr:rowOff>133667</xdr:rowOff>
    </xdr:to>
    <xdr:cxnSp macro="">
      <xdr:nvCxnSpPr>
        <xdr:cNvPr id="94" name="直線コネクタ 93">
          <a:extLst>
            <a:ext uri="{FF2B5EF4-FFF2-40B4-BE49-F238E27FC236}">
              <a16:creationId xmlns:a16="http://schemas.microsoft.com/office/drawing/2014/main" id="{84BB93E4-BDAF-4D4B-9BF1-1B108AAA6F80}"/>
            </a:ext>
          </a:extLst>
        </xdr:cNvPr>
        <xdr:cNvCxnSpPr/>
      </xdr:nvCxnSpPr>
      <xdr:spPr>
        <a:xfrm>
          <a:off x="2832100" y="6024404"/>
          <a:ext cx="6477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95" name="n_1aveValue有形固定資産減価償却率">
          <a:extLst>
            <a:ext uri="{FF2B5EF4-FFF2-40B4-BE49-F238E27FC236}">
              <a16:creationId xmlns:a16="http://schemas.microsoft.com/office/drawing/2014/main" id="{B6102E0B-AD54-4CC0-866E-ECBCB5FF9790}"/>
            </a:ext>
          </a:extLst>
        </xdr:cNvPr>
        <xdr:cNvSpPr txBox="1"/>
      </xdr:nvSpPr>
      <xdr:spPr>
        <a:xfrm>
          <a:off x="3293119"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96" name="n_2aveValue有形固定資産減価償却率">
          <a:extLst>
            <a:ext uri="{FF2B5EF4-FFF2-40B4-BE49-F238E27FC236}">
              <a16:creationId xmlns:a16="http://schemas.microsoft.com/office/drawing/2014/main" id="{A8F84D00-0B38-49D8-8AD1-F7055FCD3E87}"/>
            </a:ext>
          </a:extLst>
        </xdr:cNvPr>
        <xdr:cNvSpPr txBox="1"/>
      </xdr:nvSpPr>
      <xdr:spPr>
        <a:xfrm>
          <a:off x="2658119"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29544</xdr:rowOff>
    </xdr:from>
    <xdr:ext cx="405111" cy="259045"/>
    <xdr:sp macro="" textlink="">
      <xdr:nvSpPr>
        <xdr:cNvPr id="97" name="n_1mainValue有形固定資産減価償却率">
          <a:extLst>
            <a:ext uri="{FF2B5EF4-FFF2-40B4-BE49-F238E27FC236}">
              <a16:creationId xmlns:a16="http://schemas.microsoft.com/office/drawing/2014/main" id="{E6936BDA-4283-41BC-89D9-1EFD3131F510}"/>
            </a:ext>
          </a:extLst>
        </xdr:cNvPr>
        <xdr:cNvSpPr txBox="1"/>
      </xdr:nvSpPr>
      <xdr:spPr>
        <a:xfrm>
          <a:off x="3293119"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5256</xdr:rowOff>
    </xdr:from>
    <xdr:ext cx="405111" cy="259045"/>
    <xdr:sp macro="" textlink="">
      <xdr:nvSpPr>
        <xdr:cNvPr id="98" name="n_2mainValue有形固定資産減価償却率">
          <a:extLst>
            <a:ext uri="{FF2B5EF4-FFF2-40B4-BE49-F238E27FC236}">
              <a16:creationId xmlns:a16="http://schemas.microsoft.com/office/drawing/2014/main" id="{9A2DCA81-271B-4AFD-AD02-5124B65D63BB}"/>
            </a:ext>
          </a:extLst>
        </xdr:cNvPr>
        <xdr:cNvSpPr txBox="1"/>
      </xdr:nvSpPr>
      <xdr:spPr>
        <a:xfrm>
          <a:off x="2658119"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69C19FA-D871-4CD9-9F2A-241D1FC738C2}"/>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100" name="正方形/長方形 99">
          <a:extLst>
            <a:ext uri="{FF2B5EF4-FFF2-40B4-BE49-F238E27FC236}">
              <a16:creationId xmlns:a16="http://schemas.microsoft.com/office/drawing/2014/main" id="{CE5AC95B-9ABC-4F06-8765-948E9487D65F}"/>
            </a:ext>
          </a:extLst>
        </xdr:cNvPr>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1" name="正方形/長方形 100">
          <a:extLst>
            <a:ext uri="{FF2B5EF4-FFF2-40B4-BE49-F238E27FC236}">
              <a16:creationId xmlns:a16="http://schemas.microsoft.com/office/drawing/2014/main" id="{D9099F4F-07C6-48B5-8690-C642CAAE8062}"/>
            </a:ext>
          </a:extLst>
        </xdr:cNvPr>
        <xdr:cNvSpPr/>
      </xdr:nvSpPr>
      <xdr:spPr>
        <a:xfrm>
          <a:off x="11844738"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909DC63-7A4F-4D44-819A-5175429480EE}"/>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747A147-F08F-4C14-BF7D-9C839E36A396}"/>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D242F28-99B7-4247-AFA7-6516DEE48C30}"/>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A762120-C6E6-4144-AF7C-3D1BC5C4FC69}"/>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67464C8-29F4-45CB-90DF-10D836DEFCDB}"/>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D0890C6-F969-4D14-AD40-76F1174F6EFA}"/>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1F4715C-3CC3-4F92-B809-5C2712B60404}"/>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6347D3C-A101-4DB7-B9E8-0B92F29D9EC3}"/>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0007AFE-99B9-4BFD-B0F6-0374511A79A4}"/>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5DEED8D-4A70-4F72-A151-D71F5F66A8F3}"/>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本市の債務償還可能年数は、全国平均よりも低い数値となっている。近年は、汚泥再生処理施設整備事業などで地方債残高が増えたものの、普通建設事業の割合は低い水準である。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現在、新庁舎の建設事業（令和元年度完成予定）を進めているところであり、今後、地方債残高の増加が見込まれるため、中長期的な視点に立った地方債残高の抑制に努める。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E5D4141-D49F-4C6F-BE7D-F6BAEBCD8766}"/>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763C00C-DB05-47A5-96CF-9910E5716CCC}"/>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CD2D0110-8BB5-4982-9660-DB768248F263}"/>
            </a:ext>
          </a:extLst>
        </xdr:cNvPr>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5" name="テキスト ボックス 114">
          <a:extLst>
            <a:ext uri="{FF2B5EF4-FFF2-40B4-BE49-F238E27FC236}">
              <a16:creationId xmlns:a16="http://schemas.microsoft.com/office/drawing/2014/main" id="{5837B08D-D945-4522-9B96-FBB3F5601B1D}"/>
            </a:ext>
          </a:extLst>
        </xdr:cNvPr>
        <xdr:cNvSpPr txBox="1"/>
      </xdr:nvSpPr>
      <xdr:spPr>
        <a:xfrm>
          <a:off x="93312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BB1C4AC3-9969-4109-A0AF-07BEEFA564D3}"/>
            </a:ext>
          </a:extLst>
        </xdr:cNvPr>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7" name="テキスト ボックス 116">
          <a:extLst>
            <a:ext uri="{FF2B5EF4-FFF2-40B4-BE49-F238E27FC236}">
              <a16:creationId xmlns:a16="http://schemas.microsoft.com/office/drawing/2014/main" id="{2DE5CA2E-A639-4801-AED2-2E4822A6F203}"/>
            </a:ext>
          </a:extLst>
        </xdr:cNvPr>
        <xdr:cNvSpPr txBox="1"/>
      </xdr:nvSpPr>
      <xdr:spPr>
        <a:xfrm>
          <a:off x="93312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91CDAD95-2A09-49DD-83D6-2096EE9A2CB1}"/>
            </a:ext>
          </a:extLst>
        </xdr:cNvPr>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9" name="テキスト ボックス 118">
          <a:extLst>
            <a:ext uri="{FF2B5EF4-FFF2-40B4-BE49-F238E27FC236}">
              <a16:creationId xmlns:a16="http://schemas.microsoft.com/office/drawing/2014/main" id="{BE33361D-4430-46CA-9C60-C4770E3F3A96}"/>
            </a:ext>
          </a:extLst>
        </xdr:cNvPr>
        <xdr:cNvSpPr txBox="1"/>
      </xdr:nvSpPr>
      <xdr:spPr>
        <a:xfrm>
          <a:off x="93312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B95DFB1B-0A94-427F-B315-8C171EC1C970}"/>
            </a:ext>
          </a:extLst>
        </xdr:cNvPr>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1" name="テキスト ボックス 120">
          <a:extLst>
            <a:ext uri="{FF2B5EF4-FFF2-40B4-BE49-F238E27FC236}">
              <a16:creationId xmlns:a16="http://schemas.microsoft.com/office/drawing/2014/main" id="{EF0F002C-D9F7-4D39-8DBE-56EF8D7461F4}"/>
            </a:ext>
          </a:extLst>
        </xdr:cNvPr>
        <xdr:cNvSpPr txBox="1"/>
      </xdr:nvSpPr>
      <xdr:spPr>
        <a:xfrm>
          <a:off x="93312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C4913E73-9231-41AE-ACF4-2583BE525796}"/>
            </a:ext>
          </a:extLst>
        </xdr:cNvPr>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3" name="テキスト ボックス 122">
          <a:extLst>
            <a:ext uri="{FF2B5EF4-FFF2-40B4-BE49-F238E27FC236}">
              <a16:creationId xmlns:a16="http://schemas.microsoft.com/office/drawing/2014/main" id="{71711C41-926F-4ED4-9E37-559147491E92}"/>
            </a:ext>
          </a:extLst>
        </xdr:cNvPr>
        <xdr:cNvSpPr txBox="1"/>
      </xdr:nvSpPr>
      <xdr:spPr>
        <a:xfrm>
          <a:off x="92799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83E8CDFE-C602-42B9-81BB-8A1A3F8D9FB8}"/>
            </a:ext>
          </a:extLst>
        </xdr:cNvPr>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5" name="テキスト ボックス 124">
          <a:extLst>
            <a:ext uri="{FF2B5EF4-FFF2-40B4-BE49-F238E27FC236}">
              <a16:creationId xmlns:a16="http://schemas.microsoft.com/office/drawing/2014/main" id="{CBC5C5A8-DEE7-4EE1-A4B0-8EE72E697C22}"/>
            </a:ext>
          </a:extLst>
        </xdr:cNvPr>
        <xdr:cNvSpPr txBox="1"/>
      </xdr:nvSpPr>
      <xdr:spPr>
        <a:xfrm>
          <a:off x="92799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611D6BC5-1C18-414E-9197-F805B46EAC5E}"/>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7" name="テキスト ボックス 126">
          <a:extLst>
            <a:ext uri="{FF2B5EF4-FFF2-40B4-BE49-F238E27FC236}">
              <a16:creationId xmlns:a16="http://schemas.microsoft.com/office/drawing/2014/main" id="{97AEF762-0AF9-4FD7-A5CF-D00D7EBD1894}"/>
            </a:ext>
          </a:extLst>
        </xdr:cNvPr>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可能年数グラフ枠">
          <a:extLst>
            <a:ext uri="{FF2B5EF4-FFF2-40B4-BE49-F238E27FC236}">
              <a16:creationId xmlns:a16="http://schemas.microsoft.com/office/drawing/2014/main" id="{12728F33-7A8E-4D99-AFB9-556EE7F37C3F}"/>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9" name="直線コネクタ 128">
          <a:extLst>
            <a:ext uri="{FF2B5EF4-FFF2-40B4-BE49-F238E27FC236}">
              <a16:creationId xmlns:a16="http://schemas.microsoft.com/office/drawing/2014/main" id="{2A697F1C-B0C6-4B13-97F0-2C82B962DA9F}"/>
            </a:ext>
          </a:extLst>
        </xdr:cNvPr>
        <xdr:cNvCxnSpPr/>
      </xdr:nvCxnSpPr>
      <xdr:spPr>
        <a:xfrm flipV="1">
          <a:off x="12593320"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30" name="債務償還可能年数最小値テキスト">
          <a:extLst>
            <a:ext uri="{FF2B5EF4-FFF2-40B4-BE49-F238E27FC236}">
              <a16:creationId xmlns:a16="http://schemas.microsoft.com/office/drawing/2014/main" id="{622406E9-2E0A-492C-AC95-644F4F14B15E}"/>
            </a:ext>
          </a:extLst>
        </xdr:cNvPr>
        <xdr:cNvSpPr txBox="1"/>
      </xdr:nvSpPr>
      <xdr:spPr>
        <a:xfrm>
          <a:off x="12646025"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a16="http://schemas.microsoft.com/office/drawing/2014/main" id="{3EB2CFD0-1902-431B-8F6D-86925EB3335E}"/>
            </a:ext>
          </a:extLst>
        </xdr:cNvPr>
        <xdr:cNvCxnSpPr/>
      </xdr:nvCxnSpPr>
      <xdr:spPr>
        <a:xfrm>
          <a:off x="12534900" y="66287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32" name="債務償還可能年数最大値テキスト">
          <a:extLst>
            <a:ext uri="{FF2B5EF4-FFF2-40B4-BE49-F238E27FC236}">
              <a16:creationId xmlns:a16="http://schemas.microsoft.com/office/drawing/2014/main" id="{0667C099-7D7C-427D-B611-3E2416FF3CDE}"/>
            </a:ext>
          </a:extLst>
        </xdr:cNvPr>
        <xdr:cNvSpPr txBox="1"/>
      </xdr:nvSpPr>
      <xdr:spPr>
        <a:xfrm>
          <a:off x="12646025"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33" name="直線コネクタ 132">
          <a:extLst>
            <a:ext uri="{FF2B5EF4-FFF2-40B4-BE49-F238E27FC236}">
              <a16:creationId xmlns:a16="http://schemas.microsoft.com/office/drawing/2014/main" id="{B8A053AD-45A3-4231-AE0C-C0B944115AF0}"/>
            </a:ext>
          </a:extLst>
        </xdr:cNvPr>
        <xdr:cNvCxnSpPr/>
      </xdr:nvCxnSpPr>
      <xdr:spPr>
        <a:xfrm>
          <a:off x="12534900" y="53025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4" name="債務償還可能年数平均値テキスト">
          <a:extLst>
            <a:ext uri="{FF2B5EF4-FFF2-40B4-BE49-F238E27FC236}">
              <a16:creationId xmlns:a16="http://schemas.microsoft.com/office/drawing/2014/main" id="{CA67CDFC-C65E-4FBB-BB0C-C701CCB4D8FA}"/>
            </a:ext>
          </a:extLst>
        </xdr:cNvPr>
        <xdr:cNvSpPr txBox="1"/>
      </xdr:nvSpPr>
      <xdr:spPr>
        <a:xfrm>
          <a:off x="12646025"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5" name="フローチャート: 判断 134">
          <a:extLst>
            <a:ext uri="{FF2B5EF4-FFF2-40B4-BE49-F238E27FC236}">
              <a16:creationId xmlns:a16="http://schemas.microsoft.com/office/drawing/2014/main" id="{59721368-D97F-4ED4-8D03-E8B16F309A6C}"/>
            </a:ext>
          </a:extLst>
        </xdr:cNvPr>
        <xdr:cNvSpPr/>
      </xdr:nvSpPr>
      <xdr:spPr>
        <a:xfrm>
          <a:off x="12573000" y="60536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A978D27-E0DA-44D7-9FB1-FB0BD4BA26D1}"/>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35C2B9A-A827-489B-BADF-E068DBEABC72}"/>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81240C1-76F0-4257-9840-BACC8CF5ED09}"/>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2F0AA42-4665-4288-9B4F-841BA9C3E0EC}"/>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AF33D50-72AE-401E-B071-DE81C07EAFA6}"/>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11642</xdr:rowOff>
    </xdr:from>
    <xdr:to>
      <xdr:col>76</xdr:col>
      <xdr:colOff>73025</xdr:colOff>
      <xdr:row>32</xdr:row>
      <xdr:rowOff>113242</xdr:rowOff>
    </xdr:to>
    <xdr:sp macro="" textlink="">
      <xdr:nvSpPr>
        <xdr:cNvPr id="141" name="楕円 140">
          <a:extLst>
            <a:ext uri="{FF2B5EF4-FFF2-40B4-BE49-F238E27FC236}">
              <a16:creationId xmlns:a16="http://schemas.microsoft.com/office/drawing/2014/main" id="{9A795BAA-8732-4592-A830-2E80A0093D35}"/>
            </a:ext>
          </a:extLst>
        </xdr:cNvPr>
        <xdr:cNvSpPr/>
      </xdr:nvSpPr>
      <xdr:spPr>
        <a:xfrm>
          <a:off x="12573000" y="62695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161519</xdr:rowOff>
    </xdr:from>
    <xdr:ext cx="340478" cy="259045"/>
    <xdr:sp macro="" textlink="">
      <xdr:nvSpPr>
        <xdr:cNvPr id="142" name="債務償還可能年数該当値テキスト">
          <a:extLst>
            <a:ext uri="{FF2B5EF4-FFF2-40B4-BE49-F238E27FC236}">
              <a16:creationId xmlns:a16="http://schemas.microsoft.com/office/drawing/2014/main" id="{3278DD04-B5F1-4735-9A6E-19513F06CC5D}"/>
            </a:ext>
          </a:extLst>
        </xdr:cNvPr>
        <xdr:cNvSpPr txBox="1"/>
      </xdr:nvSpPr>
      <xdr:spPr>
        <a:xfrm>
          <a:off x="12646025" y="6247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a:extLst>
            <a:ext uri="{FF2B5EF4-FFF2-40B4-BE49-F238E27FC236}">
              <a16:creationId xmlns:a16="http://schemas.microsoft.com/office/drawing/2014/main" id="{6FC1612A-978F-4895-8777-6D8B8BD6B5DA}"/>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a:extLst>
            <a:ext uri="{FF2B5EF4-FFF2-40B4-BE49-F238E27FC236}">
              <a16:creationId xmlns:a16="http://schemas.microsoft.com/office/drawing/2014/main" id="{F1A3945A-8D04-4004-A097-962188D31281}"/>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a:extLst>
            <a:ext uri="{FF2B5EF4-FFF2-40B4-BE49-F238E27FC236}">
              <a16:creationId xmlns:a16="http://schemas.microsoft.com/office/drawing/2014/main" id="{756723FD-D3CD-43DA-A08D-06A00723B1AC}"/>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a:extLst>
            <a:ext uri="{FF2B5EF4-FFF2-40B4-BE49-F238E27FC236}">
              <a16:creationId xmlns:a16="http://schemas.microsoft.com/office/drawing/2014/main" id="{1A2EC84B-BDBD-41AD-8885-1ECCABFBD4AE}"/>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a:extLst>
            <a:ext uri="{FF2B5EF4-FFF2-40B4-BE49-F238E27FC236}">
              <a16:creationId xmlns:a16="http://schemas.microsoft.com/office/drawing/2014/main" id="{954A3A92-B9BA-4071-A566-0BD6A2239175}"/>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a:extLst>
            <a:ext uri="{FF2B5EF4-FFF2-40B4-BE49-F238E27FC236}">
              <a16:creationId xmlns:a16="http://schemas.microsoft.com/office/drawing/2014/main" id="{D68E7284-DC0E-4494-9A6A-9FB099B0307B}"/>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3AE03B-1E03-4AD1-9E78-1E5547C283D0}"/>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699B25-F4F8-478C-83AB-CFB369802118}"/>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37A96C-77B7-4C4F-B143-1C3C798BA887}"/>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F330F8-C8F9-47C5-9162-547BCEB24B1B}"/>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54C53E-1B03-48A1-A23E-3797CDA6C338}"/>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1C9F4F-1FC4-4FA0-ABC1-792B0F6B0236}"/>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261374-5E4E-4291-9F5A-981982B039C5}"/>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2C117D-99E6-4EA9-B77C-C099A64A2FF8}"/>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6BA264-0170-4498-87D5-810181AD66CF}"/>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4ECCE9-6DEE-4008-819A-1E59FD050C41}"/>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45,919
45,550
82.97
21,652,597
21,345,224
268,636
11,583,026
20,699,663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1AF616-E246-4B3C-9CFE-D2489AD88044}"/>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2D3073-0B16-4E70-A477-B1D7C9B0EF8A}"/>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37BAFF-3FAB-4150-AFF1-CDE1E53716C5}"/>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BE62CB-6FBE-44D5-8C27-0CD30CE7975A}"/>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7E1D00-7C5C-4908-969A-7D72CB640448}"/>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F6300F-890A-48C2-B790-F64AC9785D3A}"/>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667F71-8BC5-45CF-B8C7-ECC742E65660}"/>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AFCEDD-189C-4303-A534-F09937D4F3FB}"/>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717DC4-7E4D-4D56-8226-32E4CCBD395B}"/>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891AA5-04DD-4E27-BF3D-77C4064176DC}"/>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CACC2C-39D9-4DA0-8EA6-9D1E9EABC17D}"/>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6AA97E-8D7F-4E73-AA3B-D854B085AA6F}"/>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495036-D2BD-42FE-9FBF-7279C8762A1F}"/>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69B677-0FBA-4E13-8DE9-539BA1B3B428}"/>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D0C6A4-2C96-46CC-94C0-10DBF24760E9}"/>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376046-9BAA-4756-9B8D-64D1D4F69B81}"/>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E9FC8A-EBD0-4EBF-BE98-CD25FB3E8256}"/>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2E5C16-DDBE-403E-991E-F6EA32712523}"/>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AA785C02-497B-4BA4-B69D-E2701FE72215}"/>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7CF0236-1896-4B75-80EC-033C98E5CC9C}"/>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7CED673-6804-4CD7-B803-C301EBD89906}"/>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CAD7713-4B15-4DBA-A5AF-A12A6B4167E0}"/>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36AE7D0-5E71-4175-8775-3CA0210C929E}"/>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10F950E-7CBF-4E98-BF48-5149FD7D627D}"/>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9803370-06BA-4B7E-A175-C56B1988EEBF}"/>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08D02F3-B002-4A5E-BC88-75918B11DD7B}"/>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AC7E48D-4235-4155-B151-6D3BBDEBE1F4}"/>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B5EDBC0-A7E9-4BD8-93EE-E6B4839E4F57}"/>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4799A2B-6FAF-4DCF-97DE-CF28CFDEF7BD}"/>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AB1400A-B53D-41AC-8DDD-95E5DF0D9D7D}"/>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7E7A4ACA-202F-4B30-BE5A-7E83F947A659}"/>
            </a:ext>
          </a:extLst>
        </xdr:cNvPr>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687EA86F-7A18-487F-B382-6186BC80EB1B}"/>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48E261A5-35F4-4969-8DA1-CF5B85AAB587}"/>
            </a:ext>
          </a:extLst>
        </xdr:cNvPr>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60D71FC-FDE9-49BC-AAC2-7C2F757B63E3}"/>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5A2FF52E-78C0-4041-A377-1729C79F0187}"/>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A379457E-B7A2-4361-99D8-54B553468A62}"/>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B5A414D2-E35B-4F0E-9AEE-19976DD84056}"/>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66B661F8-BB49-4DEA-8431-8AB8A478C8D2}"/>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18F3927A-EF82-4B8E-9E69-2FC25EA42038}"/>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937F97FA-A636-40F0-8417-9E95C3E3158B}"/>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4121FA42-7C55-428B-BC1C-BB6A8B1A06D9}"/>
            </a:ext>
          </a:extLst>
        </xdr:cNvPr>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28EE26D4-EBC4-4F2A-92E5-653FBCDD2E2F}"/>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DB1FEC74-F1BC-432D-9017-06DBC8417A2E}"/>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B8D880B1-4271-469E-AEC8-9B56B6112325}"/>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8B3EC50C-B053-4C19-A578-AC19247BCDF3}"/>
            </a:ext>
          </a:extLst>
        </xdr:cNvPr>
        <xdr:cNvCxnSpPr/>
      </xdr:nvCxnSpPr>
      <xdr:spPr>
        <a:xfrm flipV="1">
          <a:off x="39490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a:extLst>
            <a:ext uri="{FF2B5EF4-FFF2-40B4-BE49-F238E27FC236}">
              <a16:creationId xmlns:a16="http://schemas.microsoft.com/office/drawing/2014/main" id="{C2DA7581-5551-4D92-9C6D-D4BE12309D89}"/>
            </a:ext>
          </a:extLst>
        </xdr:cNvPr>
        <xdr:cNvSpPr txBox="1"/>
      </xdr:nvSpPr>
      <xdr:spPr>
        <a:xfrm>
          <a:off x="39878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71D5957E-61AC-4DF4-A353-8E5CA2C7A6C8}"/>
            </a:ext>
          </a:extLst>
        </xdr:cNvPr>
        <xdr:cNvCxnSpPr/>
      </xdr:nvCxnSpPr>
      <xdr:spPr>
        <a:xfrm>
          <a:off x="3889375" y="72961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a:extLst>
            <a:ext uri="{FF2B5EF4-FFF2-40B4-BE49-F238E27FC236}">
              <a16:creationId xmlns:a16="http://schemas.microsoft.com/office/drawing/2014/main" id="{3AE428A3-D524-4963-8128-9EE8968CC70E}"/>
            </a:ext>
          </a:extLst>
        </xdr:cNvPr>
        <xdr:cNvSpPr txBox="1"/>
      </xdr:nvSpPr>
      <xdr:spPr>
        <a:xfrm>
          <a:off x="39878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a:extLst>
            <a:ext uri="{FF2B5EF4-FFF2-40B4-BE49-F238E27FC236}">
              <a16:creationId xmlns:a16="http://schemas.microsoft.com/office/drawing/2014/main" id="{0AAF2D29-3DAE-4B66-8AE0-69288938BA02}"/>
            </a:ext>
          </a:extLst>
        </xdr:cNvPr>
        <xdr:cNvCxnSpPr/>
      </xdr:nvCxnSpPr>
      <xdr:spPr>
        <a:xfrm>
          <a:off x="3889375" y="57892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a:extLst>
            <a:ext uri="{FF2B5EF4-FFF2-40B4-BE49-F238E27FC236}">
              <a16:creationId xmlns:a16="http://schemas.microsoft.com/office/drawing/2014/main" id="{19A5709D-D010-47DB-AFD7-2FA004A511ED}"/>
            </a:ext>
          </a:extLst>
        </xdr:cNvPr>
        <xdr:cNvSpPr txBox="1"/>
      </xdr:nvSpPr>
      <xdr:spPr>
        <a:xfrm>
          <a:off x="39878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a:extLst>
            <a:ext uri="{FF2B5EF4-FFF2-40B4-BE49-F238E27FC236}">
              <a16:creationId xmlns:a16="http://schemas.microsoft.com/office/drawing/2014/main" id="{B7825CDC-64C4-4CBC-B4C8-962BC6FCCDC2}"/>
            </a:ext>
          </a:extLst>
        </xdr:cNvPr>
        <xdr:cNvSpPr/>
      </xdr:nvSpPr>
      <xdr:spPr>
        <a:xfrm>
          <a:off x="38989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a:extLst>
            <a:ext uri="{FF2B5EF4-FFF2-40B4-BE49-F238E27FC236}">
              <a16:creationId xmlns:a16="http://schemas.microsoft.com/office/drawing/2014/main" id="{C1AB80CD-8F5A-48A1-BE60-2AB2E2AAF4A9}"/>
            </a:ext>
          </a:extLst>
        </xdr:cNvPr>
        <xdr:cNvSpPr/>
      </xdr:nvSpPr>
      <xdr:spPr>
        <a:xfrm>
          <a:off x="3203575" y="64433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a:extLst>
            <a:ext uri="{FF2B5EF4-FFF2-40B4-BE49-F238E27FC236}">
              <a16:creationId xmlns:a16="http://schemas.microsoft.com/office/drawing/2014/main" id="{BE03D9F6-0E86-40FA-9A62-1EE48EE9135C}"/>
            </a:ext>
          </a:extLst>
        </xdr:cNvPr>
        <xdr:cNvSpPr/>
      </xdr:nvSpPr>
      <xdr:spPr>
        <a:xfrm>
          <a:off x="2428875"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56D9DCD0-4339-4295-9966-69976F898468}"/>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E5F2EC2-8996-4148-A07A-8E08B8C3EF59}"/>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1FD51DE-9FCA-4118-94DE-4FF5F68046BB}"/>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5AC4B8-D212-4F2E-974B-DFF868E396E1}"/>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751931-762B-4485-9CB7-58F7143B46F5}"/>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143510</xdr:rowOff>
    </xdr:from>
    <xdr:to>
      <xdr:col>24</xdr:col>
      <xdr:colOff>114300</xdr:colOff>
      <xdr:row>39</xdr:row>
      <xdr:rowOff>73660</xdr:rowOff>
    </xdr:to>
    <xdr:sp macro="" textlink="">
      <xdr:nvSpPr>
        <xdr:cNvPr id="70" name="楕円 69">
          <a:extLst>
            <a:ext uri="{FF2B5EF4-FFF2-40B4-BE49-F238E27FC236}">
              <a16:creationId xmlns:a16="http://schemas.microsoft.com/office/drawing/2014/main" id="{DC992473-3EE2-42E6-A088-9C5F275A5825}"/>
            </a:ext>
          </a:extLst>
        </xdr:cNvPr>
        <xdr:cNvSpPr/>
      </xdr:nvSpPr>
      <xdr:spPr>
        <a:xfrm>
          <a:off x="38989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121937</xdr:rowOff>
    </xdr:from>
    <xdr:ext cx="405111" cy="259045"/>
    <xdr:sp macro="" textlink="">
      <xdr:nvSpPr>
        <xdr:cNvPr id="71" name="【道路】&#10;有形固定資産減価償却率該当値テキスト">
          <a:extLst>
            <a:ext uri="{FF2B5EF4-FFF2-40B4-BE49-F238E27FC236}">
              <a16:creationId xmlns:a16="http://schemas.microsoft.com/office/drawing/2014/main" id="{808FEF9D-6EFF-4C12-BBA4-DA7834E1002B}"/>
            </a:ext>
          </a:extLst>
        </xdr:cNvPr>
        <xdr:cNvSpPr txBox="1"/>
      </xdr:nvSpPr>
      <xdr:spPr>
        <a:xfrm>
          <a:off x="39878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xdr:rowOff>
    </xdr:from>
    <xdr:to>
      <xdr:col>20</xdr:col>
      <xdr:colOff>38100</xdr:colOff>
      <xdr:row>39</xdr:row>
      <xdr:rowOff>102235</xdr:rowOff>
    </xdr:to>
    <xdr:sp macro="" textlink="">
      <xdr:nvSpPr>
        <xdr:cNvPr id="72" name="楕円 71">
          <a:extLst>
            <a:ext uri="{FF2B5EF4-FFF2-40B4-BE49-F238E27FC236}">
              <a16:creationId xmlns:a16="http://schemas.microsoft.com/office/drawing/2014/main" id="{764996F3-AC8E-46ED-80BE-D27E6BCB9253}"/>
            </a:ext>
          </a:extLst>
        </xdr:cNvPr>
        <xdr:cNvSpPr/>
      </xdr:nvSpPr>
      <xdr:spPr>
        <a:xfrm>
          <a:off x="3203575" y="66871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22860</xdr:rowOff>
    </xdr:from>
    <xdr:to>
      <xdr:col>24</xdr:col>
      <xdr:colOff>63500</xdr:colOff>
      <xdr:row>39</xdr:row>
      <xdr:rowOff>51435</xdr:rowOff>
    </xdr:to>
    <xdr:cxnSp macro="">
      <xdr:nvCxnSpPr>
        <xdr:cNvPr id="73" name="直線コネクタ 72">
          <a:extLst>
            <a:ext uri="{FF2B5EF4-FFF2-40B4-BE49-F238E27FC236}">
              <a16:creationId xmlns:a16="http://schemas.microsoft.com/office/drawing/2014/main" id="{655211B5-1B8A-4E81-84F6-DF44CFAD4977}"/>
            </a:ext>
          </a:extLst>
        </xdr:cNvPr>
        <xdr:cNvCxnSpPr/>
      </xdr:nvCxnSpPr>
      <xdr:spPr>
        <a:xfrm flipV="1">
          <a:off x="3235325" y="6709410"/>
          <a:ext cx="7143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61595</xdr:rowOff>
    </xdr:from>
    <xdr:to>
      <xdr:col>15</xdr:col>
      <xdr:colOff>101600</xdr:colOff>
      <xdr:row>39</xdr:row>
      <xdr:rowOff>163195</xdr:rowOff>
    </xdr:to>
    <xdr:sp macro="" textlink="">
      <xdr:nvSpPr>
        <xdr:cNvPr id="74" name="楕円 73">
          <a:extLst>
            <a:ext uri="{FF2B5EF4-FFF2-40B4-BE49-F238E27FC236}">
              <a16:creationId xmlns:a16="http://schemas.microsoft.com/office/drawing/2014/main" id="{32055D3B-3462-46E2-8A34-E83E9E7897FC}"/>
            </a:ext>
          </a:extLst>
        </xdr:cNvPr>
        <xdr:cNvSpPr/>
      </xdr:nvSpPr>
      <xdr:spPr>
        <a:xfrm>
          <a:off x="2428875"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51435</xdr:rowOff>
    </xdr:from>
    <xdr:to>
      <xdr:col>19</xdr:col>
      <xdr:colOff>177800</xdr:colOff>
      <xdr:row>39</xdr:row>
      <xdr:rowOff>112395</xdr:rowOff>
    </xdr:to>
    <xdr:cxnSp macro="">
      <xdr:nvCxnSpPr>
        <xdr:cNvPr id="75" name="直線コネクタ 74">
          <a:extLst>
            <a:ext uri="{FF2B5EF4-FFF2-40B4-BE49-F238E27FC236}">
              <a16:creationId xmlns:a16="http://schemas.microsoft.com/office/drawing/2014/main" id="{DBE8120E-3212-4BD9-A5DC-E5FE2578D889}"/>
            </a:ext>
          </a:extLst>
        </xdr:cNvPr>
        <xdr:cNvCxnSpPr/>
      </xdr:nvCxnSpPr>
      <xdr:spPr>
        <a:xfrm flipV="1">
          <a:off x="2479675" y="6737985"/>
          <a:ext cx="7556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a:extLst>
            <a:ext uri="{FF2B5EF4-FFF2-40B4-BE49-F238E27FC236}">
              <a16:creationId xmlns:a16="http://schemas.microsoft.com/office/drawing/2014/main" id="{A46AB50F-CB00-4F8B-A2CA-0E14739C60E3}"/>
            </a:ext>
          </a:extLst>
        </xdr:cNvPr>
        <xdr:cNvSpPr txBox="1"/>
      </xdr:nvSpPr>
      <xdr:spPr>
        <a:xfrm>
          <a:off x="306769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7" name="n_2aveValue【道路】&#10;有形固定資産減価償却率">
          <a:extLst>
            <a:ext uri="{FF2B5EF4-FFF2-40B4-BE49-F238E27FC236}">
              <a16:creationId xmlns:a16="http://schemas.microsoft.com/office/drawing/2014/main" id="{339B568B-0896-440D-BEA7-719C546C63AD}"/>
            </a:ext>
          </a:extLst>
        </xdr:cNvPr>
        <xdr:cNvSpPr txBox="1"/>
      </xdr:nvSpPr>
      <xdr:spPr>
        <a:xfrm>
          <a:off x="230569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93362</xdr:rowOff>
    </xdr:from>
    <xdr:ext cx="405111" cy="259045"/>
    <xdr:sp macro="" textlink="">
      <xdr:nvSpPr>
        <xdr:cNvPr id="78" name="n_1mainValue【道路】&#10;有形固定資産減価償却率">
          <a:extLst>
            <a:ext uri="{FF2B5EF4-FFF2-40B4-BE49-F238E27FC236}">
              <a16:creationId xmlns:a16="http://schemas.microsoft.com/office/drawing/2014/main" id="{DCE999FF-B858-4D25-B617-7B8349416E47}"/>
            </a:ext>
          </a:extLst>
        </xdr:cNvPr>
        <xdr:cNvSpPr txBox="1"/>
      </xdr:nvSpPr>
      <xdr:spPr>
        <a:xfrm>
          <a:off x="306769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154322</xdr:rowOff>
    </xdr:from>
    <xdr:ext cx="405111" cy="259045"/>
    <xdr:sp macro="" textlink="">
      <xdr:nvSpPr>
        <xdr:cNvPr id="79" name="n_2mainValue【道路】&#10;有形固定資産減価償却率">
          <a:extLst>
            <a:ext uri="{FF2B5EF4-FFF2-40B4-BE49-F238E27FC236}">
              <a16:creationId xmlns:a16="http://schemas.microsoft.com/office/drawing/2014/main" id="{5D28C30B-365F-4AD6-ACC9-AA6EC117ABAD}"/>
            </a:ext>
          </a:extLst>
        </xdr:cNvPr>
        <xdr:cNvSpPr txBox="1"/>
      </xdr:nvSpPr>
      <xdr:spPr>
        <a:xfrm>
          <a:off x="230569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C14C1808-5BA5-40B3-ADE9-5D24228E4089}"/>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D8A8DCE-38C1-40F2-B375-ECDA9647E860}"/>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57183168-3C10-42CA-A7FB-8D81D88052EC}"/>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AB2AEE78-E164-4586-A438-90C2DB874192}"/>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F9BEA28A-E273-4E2F-B65B-80752329DAF2}"/>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596C43AB-A430-421F-8D26-E32E5C51D8B8}"/>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9FBDD386-22B2-4E5A-91C7-CA7EDAF13EF6}"/>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955C413A-22D3-4E83-A1FE-A40908A0A3FA}"/>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FA8AC941-0950-475A-96E0-F0982CB81C30}"/>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F64C5E22-28E5-4154-B230-306D78E9EBEB}"/>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a:extLst>
            <a:ext uri="{FF2B5EF4-FFF2-40B4-BE49-F238E27FC236}">
              <a16:creationId xmlns:a16="http://schemas.microsoft.com/office/drawing/2014/main" id="{4FCBED89-6440-4BDC-87EA-78F57AEB944B}"/>
            </a:ext>
          </a:extLst>
        </xdr:cNvPr>
        <xdr:cNvSpPr txBox="1"/>
      </xdr:nvSpPr>
      <xdr:spPr>
        <a:xfrm>
          <a:off x="52224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DA1FF285-F8FD-4EA8-AF86-07BA501CA409}"/>
            </a:ext>
          </a:extLst>
        </xdr:cNvPr>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a:extLst>
            <a:ext uri="{FF2B5EF4-FFF2-40B4-BE49-F238E27FC236}">
              <a16:creationId xmlns:a16="http://schemas.microsoft.com/office/drawing/2014/main" id="{17649BC9-3D0B-44A6-8436-0619F6468DDF}"/>
            </a:ext>
          </a:extLst>
        </xdr:cNvPr>
        <xdr:cNvSpPr txBox="1"/>
      </xdr:nvSpPr>
      <xdr:spPr>
        <a:xfrm>
          <a:off x="517735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374E9279-A5BB-4C1A-9C09-7BD45EA4EB8B}"/>
            </a:ext>
          </a:extLst>
        </xdr:cNvPr>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a:extLst>
            <a:ext uri="{FF2B5EF4-FFF2-40B4-BE49-F238E27FC236}">
              <a16:creationId xmlns:a16="http://schemas.microsoft.com/office/drawing/2014/main" id="{F9788E5F-100C-41F7-94D6-7DAB7294913D}"/>
            </a:ext>
          </a:extLst>
        </xdr:cNvPr>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2D4F9CCC-BBC4-4053-8740-A6B0C4CCF68E}"/>
            </a:ext>
          </a:extLst>
        </xdr:cNvPr>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a:extLst>
            <a:ext uri="{FF2B5EF4-FFF2-40B4-BE49-F238E27FC236}">
              <a16:creationId xmlns:a16="http://schemas.microsoft.com/office/drawing/2014/main" id="{67284006-EB51-4B2C-AC84-AAD94A44D345}"/>
            </a:ext>
          </a:extLst>
        </xdr:cNvPr>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7DEF2F09-2B28-4033-A363-2FBCB1999063}"/>
            </a:ext>
          </a:extLst>
        </xdr:cNvPr>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a:extLst>
            <a:ext uri="{FF2B5EF4-FFF2-40B4-BE49-F238E27FC236}">
              <a16:creationId xmlns:a16="http://schemas.microsoft.com/office/drawing/2014/main" id="{07674CE5-D458-41AB-ACD6-AB91479EFDFC}"/>
            </a:ext>
          </a:extLst>
        </xdr:cNvPr>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B32F6C1D-B52C-45BC-8BFB-A7785856898B}"/>
            </a:ext>
          </a:extLst>
        </xdr:cNvPr>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a:extLst>
            <a:ext uri="{FF2B5EF4-FFF2-40B4-BE49-F238E27FC236}">
              <a16:creationId xmlns:a16="http://schemas.microsoft.com/office/drawing/2014/main" id="{C09ED3E8-B9F0-4164-8732-9CB82C2E8D3B}"/>
            </a:ext>
          </a:extLst>
        </xdr:cNvPr>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EC93D2CE-2E21-4474-83AF-14B728198997}"/>
            </a:ext>
          </a:extLst>
        </xdr:cNvPr>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a:extLst>
            <a:ext uri="{FF2B5EF4-FFF2-40B4-BE49-F238E27FC236}">
              <a16:creationId xmlns:a16="http://schemas.microsoft.com/office/drawing/2014/main" id="{01B137A6-21B4-44DB-B24D-FD874E8D4922}"/>
            </a:ext>
          </a:extLst>
        </xdr:cNvPr>
        <xdr:cNvSpPr txBox="1"/>
      </xdr:nvSpPr>
      <xdr:spPr>
        <a:xfrm>
          <a:off x="517735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E0ABC3D7-E0A1-42A8-8EFE-572455D053AE}"/>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851F9B76-9FEB-41B9-BAA0-644E4C6E843C}"/>
            </a:ext>
          </a:extLst>
        </xdr:cNvPr>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B18ED332-3358-4B71-B798-820C993B1611}"/>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a:extLst>
            <a:ext uri="{FF2B5EF4-FFF2-40B4-BE49-F238E27FC236}">
              <a16:creationId xmlns:a16="http://schemas.microsoft.com/office/drawing/2014/main" id="{557914C0-0FA7-452F-B6C7-4DD441583ADC}"/>
            </a:ext>
          </a:extLst>
        </xdr:cNvPr>
        <xdr:cNvCxnSpPr/>
      </xdr:nvCxnSpPr>
      <xdr:spPr>
        <a:xfrm flipV="1">
          <a:off x="8905240"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a:extLst>
            <a:ext uri="{FF2B5EF4-FFF2-40B4-BE49-F238E27FC236}">
              <a16:creationId xmlns:a16="http://schemas.microsoft.com/office/drawing/2014/main" id="{498CAE36-1B5A-4865-BE77-A59C45C774BB}"/>
            </a:ext>
          </a:extLst>
        </xdr:cNvPr>
        <xdr:cNvSpPr txBox="1"/>
      </xdr:nvSpPr>
      <xdr:spPr>
        <a:xfrm>
          <a:off x="8943975"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a:extLst>
            <a:ext uri="{FF2B5EF4-FFF2-40B4-BE49-F238E27FC236}">
              <a16:creationId xmlns:a16="http://schemas.microsoft.com/office/drawing/2014/main" id="{A9C96DEF-0583-466B-A57D-78B3590937FB}"/>
            </a:ext>
          </a:extLst>
        </xdr:cNvPr>
        <xdr:cNvCxnSpPr/>
      </xdr:nvCxnSpPr>
      <xdr:spPr>
        <a:xfrm>
          <a:off x="8845550" y="7368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a:extLst>
            <a:ext uri="{FF2B5EF4-FFF2-40B4-BE49-F238E27FC236}">
              <a16:creationId xmlns:a16="http://schemas.microsoft.com/office/drawing/2014/main" id="{85508063-F69A-4ECB-9D7E-A126DE7DB53D}"/>
            </a:ext>
          </a:extLst>
        </xdr:cNvPr>
        <xdr:cNvSpPr txBox="1"/>
      </xdr:nvSpPr>
      <xdr:spPr>
        <a:xfrm>
          <a:off x="8943975"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a:extLst>
            <a:ext uri="{FF2B5EF4-FFF2-40B4-BE49-F238E27FC236}">
              <a16:creationId xmlns:a16="http://schemas.microsoft.com/office/drawing/2014/main" id="{39350DB6-9676-440C-9705-2A205E72D5F2}"/>
            </a:ext>
          </a:extLst>
        </xdr:cNvPr>
        <xdr:cNvCxnSpPr/>
      </xdr:nvCxnSpPr>
      <xdr:spPr>
        <a:xfrm>
          <a:off x="8845550" y="57400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11" name="【道路】&#10;一人当たり延長平均値テキスト">
          <a:extLst>
            <a:ext uri="{FF2B5EF4-FFF2-40B4-BE49-F238E27FC236}">
              <a16:creationId xmlns:a16="http://schemas.microsoft.com/office/drawing/2014/main" id="{083B4A19-35AC-427C-A75A-EFBB031EC695}"/>
            </a:ext>
          </a:extLst>
        </xdr:cNvPr>
        <xdr:cNvSpPr txBox="1"/>
      </xdr:nvSpPr>
      <xdr:spPr>
        <a:xfrm>
          <a:off x="8943975"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a:extLst>
            <a:ext uri="{FF2B5EF4-FFF2-40B4-BE49-F238E27FC236}">
              <a16:creationId xmlns:a16="http://schemas.microsoft.com/office/drawing/2014/main" id="{A3E92A80-9283-4C90-8FFC-67247D133A1E}"/>
            </a:ext>
          </a:extLst>
        </xdr:cNvPr>
        <xdr:cNvSpPr/>
      </xdr:nvSpPr>
      <xdr:spPr>
        <a:xfrm>
          <a:off x="8883650" y="6782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a:extLst>
            <a:ext uri="{FF2B5EF4-FFF2-40B4-BE49-F238E27FC236}">
              <a16:creationId xmlns:a16="http://schemas.microsoft.com/office/drawing/2014/main" id="{45D5DFF8-E55B-4B7A-81B1-252DBE3EFE63}"/>
            </a:ext>
          </a:extLst>
        </xdr:cNvPr>
        <xdr:cNvSpPr/>
      </xdr:nvSpPr>
      <xdr:spPr>
        <a:xfrm>
          <a:off x="815975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a:extLst>
            <a:ext uri="{FF2B5EF4-FFF2-40B4-BE49-F238E27FC236}">
              <a16:creationId xmlns:a16="http://schemas.microsoft.com/office/drawing/2014/main" id="{ADDA7A19-8B9E-4D71-BDE9-E9758FA1A97D}"/>
            </a:ext>
          </a:extLst>
        </xdr:cNvPr>
        <xdr:cNvSpPr/>
      </xdr:nvSpPr>
      <xdr:spPr>
        <a:xfrm>
          <a:off x="7413625" y="68659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8764900D-CE60-470A-A2EE-254A66446B52}"/>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8C15F42-8CA2-4D55-84A9-EC450A642145}"/>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2973ED4B-DC3D-463A-A049-40353BF88B43}"/>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FBDE07-82DD-456A-AFB0-E733535D2F0D}"/>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4B41D8F-10F8-4B45-BA5B-8DA8E43AACFD}"/>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156421</xdr:rowOff>
    </xdr:from>
    <xdr:to>
      <xdr:col>55</xdr:col>
      <xdr:colOff>50800</xdr:colOff>
      <xdr:row>42</xdr:row>
      <xdr:rowOff>86571</xdr:rowOff>
    </xdr:to>
    <xdr:sp macro="" textlink="">
      <xdr:nvSpPr>
        <xdr:cNvPr id="120" name="楕円 119">
          <a:extLst>
            <a:ext uri="{FF2B5EF4-FFF2-40B4-BE49-F238E27FC236}">
              <a16:creationId xmlns:a16="http://schemas.microsoft.com/office/drawing/2014/main" id="{BB84B88E-F6EA-4681-BEEF-F7803A3075C9}"/>
            </a:ext>
          </a:extLst>
        </xdr:cNvPr>
        <xdr:cNvSpPr/>
      </xdr:nvSpPr>
      <xdr:spPr>
        <a:xfrm>
          <a:off x="8883650" y="71858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134848</xdr:rowOff>
    </xdr:from>
    <xdr:ext cx="534377" cy="259045"/>
    <xdr:sp macro="" textlink="">
      <xdr:nvSpPr>
        <xdr:cNvPr id="121" name="【道路】&#10;一人当たり延長該当値テキスト">
          <a:extLst>
            <a:ext uri="{FF2B5EF4-FFF2-40B4-BE49-F238E27FC236}">
              <a16:creationId xmlns:a16="http://schemas.microsoft.com/office/drawing/2014/main" id="{1737BC26-53EC-4B8A-93DD-4C33ABC91B10}"/>
            </a:ext>
          </a:extLst>
        </xdr:cNvPr>
        <xdr:cNvSpPr txBox="1"/>
      </xdr:nvSpPr>
      <xdr:spPr>
        <a:xfrm>
          <a:off x="8943975" y="71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160535</xdr:rowOff>
    </xdr:from>
    <xdr:to>
      <xdr:col>50</xdr:col>
      <xdr:colOff>165100</xdr:colOff>
      <xdr:row>42</xdr:row>
      <xdr:rowOff>90685</xdr:rowOff>
    </xdr:to>
    <xdr:sp macro="" textlink="">
      <xdr:nvSpPr>
        <xdr:cNvPr id="122" name="楕円 121">
          <a:extLst>
            <a:ext uri="{FF2B5EF4-FFF2-40B4-BE49-F238E27FC236}">
              <a16:creationId xmlns:a16="http://schemas.microsoft.com/office/drawing/2014/main" id="{E9F88C86-DE7D-417E-8BDA-967F03312026}"/>
            </a:ext>
          </a:extLst>
        </xdr:cNvPr>
        <xdr:cNvSpPr/>
      </xdr:nvSpPr>
      <xdr:spPr>
        <a:xfrm>
          <a:off x="8159750" y="71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35771</xdr:rowOff>
    </xdr:from>
    <xdr:to>
      <xdr:col>55</xdr:col>
      <xdr:colOff>0</xdr:colOff>
      <xdr:row>42</xdr:row>
      <xdr:rowOff>39885</xdr:rowOff>
    </xdr:to>
    <xdr:cxnSp macro="">
      <xdr:nvCxnSpPr>
        <xdr:cNvPr id="123" name="直線コネクタ 122">
          <a:extLst>
            <a:ext uri="{FF2B5EF4-FFF2-40B4-BE49-F238E27FC236}">
              <a16:creationId xmlns:a16="http://schemas.microsoft.com/office/drawing/2014/main" id="{97F0C033-5375-4463-8053-94ACA1F4A680}"/>
            </a:ext>
          </a:extLst>
        </xdr:cNvPr>
        <xdr:cNvCxnSpPr/>
      </xdr:nvCxnSpPr>
      <xdr:spPr>
        <a:xfrm flipV="1">
          <a:off x="8210550" y="7236671"/>
          <a:ext cx="695325"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164519</xdr:rowOff>
    </xdr:from>
    <xdr:to>
      <xdr:col>46</xdr:col>
      <xdr:colOff>38100</xdr:colOff>
      <xdr:row>42</xdr:row>
      <xdr:rowOff>94669</xdr:rowOff>
    </xdr:to>
    <xdr:sp macro="" textlink="">
      <xdr:nvSpPr>
        <xdr:cNvPr id="124" name="楕円 123">
          <a:extLst>
            <a:ext uri="{FF2B5EF4-FFF2-40B4-BE49-F238E27FC236}">
              <a16:creationId xmlns:a16="http://schemas.microsoft.com/office/drawing/2014/main" id="{AB3E7F45-8276-45AB-8B0E-5864253CE9E7}"/>
            </a:ext>
          </a:extLst>
        </xdr:cNvPr>
        <xdr:cNvSpPr/>
      </xdr:nvSpPr>
      <xdr:spPr>
        <a:xfrm>
          <a:off x="7413625" y="71939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39885</xdr:rowOff>
    </xdr:from>
    <xdr:to>
      <xdr:col>50</xdr:col>
      <xdr:colOff>114300</xdr:colOff>
      <xdr:row>42</xdr:row>
      <xdr:rowOff>43869</xdr:rowOff>
    </xdr:to>
    <xdr:cxnSp macro="">
      <xdr:nvCxnSpPr>
        <xdr:cNvPr id="125" name="直線コネクタ 124">
          <a:extLst>
            <a:ext uri="{FF2B5EF4-FFF2-40B4-BE49-F238E27FC236}">
              <a16:creationId xmlns:a16="http://schemas.microsoft.com/office/drawing/2014/main" id="{CC6E49D1-54C8-4596-B79D-9DF04D821ACE}"/>
            </a:ext>
          </a:extLst>
        </xdr:cNvPr>
        <xdr:cNvCxnSpPr/>
      </xdr:nvCxnSpPr>
      <xdr:spPr>
        <a:xfrm flipV="1">
          <a:off x="7445375" y="7240785"/>
          <a:ext cx="765175"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6" name="n_1aveValue【道路】&#10;一人当たり延長">
          <a:extLst>
            <a:ext uri="{FF2B5EF4-FFF2-40B4-BE49-F238E27FC236}">
              <a16:creationId xmlns:a16="http://schemas.microsoft.com/office/drawing/2014/main" id="{ABCC5B55-6E18-493C-89F9-3A63E9804AAF}"/>
            </a:ext>
          </a:extLst>
        </xdr:cNvPr>
        <xdr:cNvSpPr txBox="1"/>
      </xdr:nvSpPr>
      <xdr:spPr>
        <a:xfrm>
          <a:off x="7959236"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7" name="n_2aveValue【道路】&#10;一人当たり延長">
          <a:extLst>
            <a:ext uri="{FF2B5EF4-FFF2-40B4-BE49-F238E27FC236}">
              <a16:creationId xmlns:a16="http://schemas.microsoft.com/office/drawing/2014/main" id="{87766D05-91CE-4F07-9AAF-9397B1375AA6}"/>
            </a:ext>
          </a:extLst>
        </xdr:cNvPr>
        <xdr:cNvSpPr txBox="1"/>
      </xdr:nvSpPr>
      <xdr:spPr>
        <a:xfrm>
          <a:off x="72258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81812</xdr:rowOff>
    </xdr:from>
    <xdr:ext cx="534377" cy="259045"/>
    <xdr:sp macro="" textlink="">
      <xdr:nvSpPr>
        <xdr:cNvPr id="128" name="n_1mainValue【道路】&#10;一人当たり延長">
          <a:extLst>
            <a:ext uri="{FF2B5EF4-FFF2-40B4-BE49-F238E27FC236}">
              <a16:creationId xmlns:a16="http://schemas.microsoft.com/office/drawing/2014/main" id="{5DD3A076-F49B-4C44-9850-4DCFE96BE96A}"/>
            </a:ext>
          </a:extLst>
        </xdr:cNvPr>
        <xdr:cNvSpPr txBox="1"/>
      </xdr:nvSpPr>
      <xdr:spPr>
        <a:xfrm>
          <a:off x="7959236" y="72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85796</xdr:rowOff>
    </xdr:from>
    <xdr:ext cx="534377" cy="259045"/>
    <xdr:sp macro="" textlink="">
      <xdr:nvSpPr>
        <xdr:cNvPr id="129" name="n_2mainValue【道路】&#10;一人当たり延長">
          <a:extLst>
            <a:ext uri="{FF2B5EF4-FFF2-40B4-BE49-F238E27FC236}">
              <a16:creationId xmlns:a16="http://schemas.microsoft.com/office/drawing/2014/main" id="{815F5407-09BA-41A2-8E6B-F649254288A3}"/>
            </a:ext>
          </a:extLst>
        </xdr:cNvPr>
        <xdr:cNvSpPr txBox="1"/>
      </xdr:nvSpPr>
      <xdr:spPr>
        <a:xfrm>
          <a:off x="7225811" y="72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B7DAF3A1-A310-4BC3-96E4-89B5E1EB3D2D}"/>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899C6D43-8B4A-42F7-AE50-DD0BA380CAD3}"/>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ADD7A2CE-4AD0-4DC5-A78F-FBEFF809C1FC}"/>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65B44060-AE1A-44FC-B1B1-BB80292D8E91}"/>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9EEA897B-6CC9-421E-9D08-C2DE365F41F4}"/>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5D6A0B7-2628-4462-AC25-3FC64C41A264}"/>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6786B09E-79AD-4BBD-9BE0-A255784A529D}"/>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C4C8B9B8-F030-4EA2-B7EF-A1EBEE2DDA3F}"/>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156FAD4-264C-4945-A2E6-21BE4368713F}"/>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FC466A73-C2FB-49E0-9786-CA099CC5E25C}"/>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52CF8336-990B-4C47-BF94-6C19C6157CCE}"/>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a:extLst>
            <a:ext uri="{FF2B5EF4-FFF2-40B4-BE49-F238E27FC236}">
              <a16:creationId xmlns:a16="http://schemas.microsoft.com/office/drawing/2014/main" id="{53B9ABB8-8887-47F0-A918-1075024AA01D}"/>
            </a:ext>
          </a:extLst>
        </xdr:cNvPr>
        <xdr:cNvSpPr txBox="1"/>
      </xdr:nvSpPr>
      <xdr:spPr>
        <a:xfrm>
          <a:off x="3659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A8F0D286-6B6A-45C0-9FEE-8AB6283F7242}"/>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2C7AFAA2-B4D8-4AA3-81FF-46E6ABB947BF}"/>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34EE088E-8268-4AD8-BCFE-FE8B78B91055}"/>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CE544F61-4255-42E8-9AC8-453A71498DA8}"/>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ED442D11-0C11-4FED-8B01-AE0627A55F2D}"/>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D1DA4E45-D082-4026-B667-F0F6D086D117}"/>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B1BFE778-404B-4645-8FFE-AFFA1463E01C}"/>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F5C569B3-7DA1-412A-A50E-62726F85B72D}"/>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3E1FB5EB-C69D-445C-86ED-39E81FE26986}"/>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2847B87F-EA0C-4783-B19F-4127D177CE21}"/>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2103352F-6266-4FA8-94E1-4F3B8E527792}"/>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a:extLst>
            <a:ext uri="{FF2B5EF4-FFF2-40B4-BE49-F238E27FC236}">
              <a16:creationId xmlns:a16="http://schemas.microsoft.com/office/drawing/2014/main" id="{823700C9-4FF0-470E-ACED-43A285EB92A5}"/>
            </a:ext>
          </a:extLst>
        </xdr:cNvPr>
        <xdr:cNvCxnSpPr/>
      </xdr:nvCxnSpPr>
      <xdr:spPr>
        <a:xfrm flipV="1">
          <a:off x="39490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a:extLst>
            <a:ext uri="{FF2B5EF4-FFF2-40B4-BE49-F238E27FC236}">
              <a16:creationId xmlns:a16="http://schemas.microsoft.com/office/drawing/2014/main" id="{9D0FAE11-E364-4AF9-85E9-6ADAB0FA4388}"/>
            </a:ext>
          </a:extLst>
        </xdr:cNvPr>
        <xdr:cNvSpPr txBox="1"/>
      </xdr:nvSpPr>
      <xdr:spPr>
        <a:xfrm>
          <a:off x="39878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a:extLst>
            <a:ext uri="{FF2B5EF4-FFF2-40B4-BE49-F238E27FC236}">
              <a16:creationId xmlns:a16="http://schemas.microsoft.com/office/drawing/2014/main" id="{44CAEEC0-BB53-45CD-A8AB-B39FABA34525}"/>
            </a:ext>
          </a:extLst>
        </xdr:cNvPr>
        <xdr:cNvCxnSpPr/>
      </xdr:nvCxnSpPr>
      <xdr:spPr>
        <a:xfrm>
          <a:off x="3889375" y="109575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4C3980D7-EC7B-4527-B146-FE0A46AB91E9}"/>
            </a:ext>
          </a:extLst>
        </xdr:cNvPr>
        <xdr:cNvSpPr txBox="1"/>
      </xdr:nvSpPr>
      <xdr:spPr>
        <a:xfrm>
          <a:off x="39878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a:extLst>
            <a:ext uri="{FF2B5EF4-FFF2-40B4-BE49-F238E27FC236}">
              <a16:creationId xmlns:a16="http://schemas.microsoft.com/office/drawing/2014/main" id="{8916F559-33C3-4767-90FD-FFE5778E6E3B}"/>
            </a:ext>
          </a:extLst>
        </xdr:cNvPr>
        <xdr:cNvCxnSpPr/>
      </xdr:nvCxnSpPr>
      <xdr:spPr>
        <a:xfrm>
          <a:off x="3889375" y="9532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341F030C-AD5F-4C16-9122-82400ED7A0D2}"/>
            </a:ext>
          </a:extLst>
        </xdr:cNvPr>
        <xdr:cNvSpPr txBox="1"/>
      </xdr:nvSpPr>
      <xdr:spPr>
        <a:xfrm>
          <a:off x="39878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a:extLst>
            <a:ext uri="{FF2B5EF4-FFF2-40B4-BE49-F238E27FC236}">
              <a16:creationId xmlns:a16="http://schemas.microsoft.com/office/drawing/2014/main" id="{6A277E86-3A67-4673-8AF5-E711B5796229}"/>
            </a:ext>
          </a:extLst>
        </xdr:cNvPr>
        <xdr:cNvSpPr/>
      </xdr:nvSpPr>
      <xdr:spPr>
        <a:xfrm>
          <a:off x="38989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a:extLst>
            <a:ext uri="{FF2B5EF4-FFF2-40B4-BE49-F238E27FC236}">
              <a16:creationId xmlns:a16="http://schemas.microsoft.com/office/drawing/2014/main" id="{D3D1D92E-1644-481C-A23D-22C8BAF9B4D0}"/>
            </a:ext>
          </a:extLst>
        </xdr:cNvPr>
        <xdr:cNvSpPr/>
      </xdr:nvSpPr>
      <xdr:spPr>
        <a:xfrm>
          <a:off x="3203575" y="99294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a:extLst>
            <a:ext uri="{FF2B5EF4-FFF2-40B4-BE49-F238E27FC236}">
              <a16:creationId xmlns:a16="http://schemas.microsoft.com/office/drawing/2014/main" id="{1ABCB46D-85CD-480E-8EA1-6CE29BAFEB17}"/>
            </a:ext>
          </a:extLst>
        </xdr:cNvPr>
        <xdr:cNvSpPr/>
      </xdr:nvSpPr>
      <xdr:spPr>
        <a:xfrm>
          <a:off x="2428875"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21D59B00-ECE2-472E-8ED6-29662727C923}"/>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4312EF0B-5EAD-4F6A-93FC-0DD5ACDA3CED}"/>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0439D4C-BE48-4D36-80DF-FBA8D684757A}"/>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CDC950FD-24B4-4A5A-B53F-6DAF1FDBC10D}"/>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747D3977-075E-4C70-B047-14227D17690D}"/>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42545</xdr:rowOff>
    </xdr:from>
    <xdr:to>
      <xdr:col>24</xdr:col>
      <xdr:colOff>114300</xdr:colOff>
      <xdr:row>60</xdr:row>
      <xdr:rowOff>144145</xdr:rowOff>
    </xdr:to>
    <xdr:sp macro="" textlink="">
      <xdr:nvSpPr>
        <xdr:cNvPr id="167" name="楕円 166">
          <a:extLst>
            <a:ext uri="{FF2B5EF4-FFF2-40B4-BE49-F238E27FC236}">
              <a16:creationId xmlns:a16="http://schemas.microsoft.com/office/drawing/2014/main" id="{769BF63B-F8D2-4226-83A3-B36A536B516E}"/>
            </a:ext>
          </a:extLst>
        </xdr:cNvPr>
        <xdr:cNvSpPr/>
      </xdr:nvSpPr>
      <xdr:spPr>
        <a:xfrm>
          <a:off x="38989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20972</xdr:rowOff>
    </xdr:from>
    <xdr:ext cx="405111" cy="259045"/>
    <xdr:sp macro="" textlink="">
      <xdr:nvSpPr>
        <xdr:cNvPr id="168" name="【橋りょう・トンネル】&#10;有形固定資産減価償却率該当値テキスト">
          <a:extLst>
            <a:ext uri="{FF2B5EF4-FFF2-40B4-BE49-F238E27FC236}">
              <a16:creationId xmlns:a16="http://schemas.microsoft.com/office/drawing/2014/main" id="{07669DFE-C2CF-4731-9173-FBAABF6FED68}"/>
            </a:ext>
          </a:extLst>
        </xdr:cNvPr>
        <xdr:cNvSpPr txBox="1"/>
      </xdr:nvSpPr>
      <xdr:spPr>
        <a:xfrm>
          <a:off x="3987800"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34925</xdr:rowOff>
    </xdr:from>
    <xdr:to>
      <xdr:col>20</xdr:col>
      <xdr:colOff>38100</xdr:colOff>
      <xdr:row>60</xdr:row>
      <xdr:rowOff>136525</xdr:rowOff>
    </xdr:to>
    <xdr:sp macro="" textlink="">
      <xdr:nvSpPr>
        <xdr:cNvPr id="169" name="楕円 168">
          <a:extLst>
            <a:ext uri="{FF2B5EF4-FFF2-40B4-BE49-F238E27FC236}">
              <a16:creationId xmlns:a16="http://schemas.microsoft.com/office/drawing/2014/main" id="{AB651057-B2FC-48C2-8973-870FDA283BB3}"/>
            </a:ext>
          </a:extLst>
        </xdr:cNvPr>
        <xdr:cNvSpPr/>
      </xdr:nvSpPr>
      <xdr:spPr>
        <a:xfrm>
          <a:off x="3203575" y="103219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85725</xdr:rowOff>
    </xdr:from>
    <xdr:to>
      <xdr:col>24</xdr:col>
      <xdr:colOff>63500</xdr:colOff>
      <xdr:row>60</xdr:row>
      <xdr:rowOff>93345</xdr:rowOff>
    </xdr:to>
    <xdr:cxnSp macro="">
      <xdr:nvCxnSpPr>
        <xdr:cNvPr id="170" name="直線コネクタ 169">
          <a:extLst>
            <a:ext uri="{FF2B5EF4-FFF2-40B4-BE49-F238E27FC236}">
              <a16:creationId xmlns:a16="http://schemas.microsoft.com/office/drawing/2014/main" id="{08389BB2-56FA-4011-B1CE-C4EC8719BD8A}"/>
            </a:ext>
          </a:extLst>
        </xdr:cNvPr>
        <xdr:cNvCxnSpPr/>
      </xdr:nvCxnSpPr>
      <xdr:spPr>
        <a:xfrm>
          <a:off x="3235325" y="10372725"/>
          <a:ext cx="7143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38735</xdr:rowOff>
    </xdr:from>
    <xdr:to>
      <xdr:col>15</xdr:col>
      <xdr:colOff>101600</xdr:colOff>
      <xdr:row>60</xdr:row>
      <xdr:rowOff>140335</xdr:rowOff>
    </xdr:to>
    <xdr:sp macro="" textlink="">
      <xdr:nvSpPr>
        <xdr:cNvPr id="171" name="楕円 170">
          <a:extLst>
            <a:ext uri="{FF2B5EF4-FFF2-40B4-BE49-F238E27FC236}">
              <a16:creationId xmlns:a16="http://schemas.microsoft.com/office/drawing/2014/main" id="{F344EA1F-6551-4416-9916-5892D23CC154}"/>
            </a:ext>
          </a:extLst>
        </xdr:cNvPr>
        <xdr:cNvSpPr/>
      </xdr:nvSpPr>
      <xdr:spPr>
        <a:xfrm>
          <a:off x="2428875"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89535</xdr:rowOff>
    </xdr:to>
    <xdr:cxnSp macro="">
      <xdr:nvCxnSpPr>
        <xdr:cNvPr id="172" name="直線コネクタ 171">
          <a:extLst>
            <a:ext uri="{FF2B5EF4-FFF2-40B4-BE49-F238E27FC236}">
              <a16:creationId xmlns:a16="http://schemas.microsoft.com/office/drawing/2014/main" id="{53B2BB54-02CF-43E9-9E4C-9834D9A3B069}"/>
            </a:ext>
          </a:extLst>
        </xdr:cNvPr>
        <xdr:cNvCxnSpPr/>
      </xdr:nvCxnSpPr>
      <xdr:spPr>
        <a:xfrm flipV="1">
          <a:off x="2479675" y="10372725"/>
          <a:ext cx="7556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F066A9E7-ECE4-48AC-8F52-2DE7A5184ED4}"/>
            </a:ext>
          </a:extLst>
        </xdr:cNvPr>
        <xdr:cNvSpPr txBox="1"/>
      </xdr:nvSpPr>
      <xdr:spPr>
        <a:xfrm>
          <a:off x="306769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A9E9EA65-AC15-4052-B696-C4E263A02928}"/>
            </a:ext>
          </a:extLst>
        </xdr:cNvPr>
        <xdr:cNvSpPr txBox="1"/>
      </xdr:nvSpPr>
      <xdr:spPr>
        <a:xfrm>
          <a:off x="230569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127652</xdr:rowOff>
    </xdr:from>
    <xdr:ext cx="405111" cy="259045"/>
    <xdr:sp macro="" textlink="">
      <xdr:nvSpPr>
        <xdr:cNvPr id="175" name="n_1mainValue【橋りょう・トンネル】&#10;有形固定資産減価償却率">
          <a:extLst>
            <a:ext uri="{FF2B5EF4-FFF2-40B4-BE49-F238E27FC236}">
              <a16:creationId xmlns:a16="http://schemas.microsoft.com/office/drawing/2014/main" id="{6D6A8C42-0DBC-4585-B9DF-35B7D4753751}"/>
            </a:ext>
          </a:extLst>
        </xdr:cNvPr>
        <xdr:cNvSpPr txBox="1"/>
      </xdr:nvSpPr>
      <xdr:spPr>
        <a:xfrm>
          <a:off x="306769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131462</xdr:rowOff>
    </xdr:from>
    <xdr:ext cx="405111" cy="259045"/>
    <xdr:sp macro="" textlink="">
      <xdr:nvSpPr>
        <xdr:cNvPr id="176" name="n_2mainValue【橋りょう・トンネル】&#10;有形固定資産減価償却率">
          <a:extLst>
            <a:ext uri="{FF2B5EF4-FFF2-40B4-BE49-F238E27FC236}">
              <a16:creationId xmlns:a16="http://schemas.microsoft.com/office/drawing/2014/main" id="{8BD14133-A75E-4182-AFD3-6DEC070FD6A4}"/>
            </a:ext>
          </a:extLst>
        </xdr:cNvPr>
        <xdr:cNvSpPr txBox="1"/>
      </xdr:nvSpPr>
      <xdr:spPr>
        <a:xfrm>
          <a:off x="230569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B6DD08C4-9DDF-4B2C-9DD9-8CBB63AF22B3}"/>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5B8EBF52-54C2-4A05-9720-BC6C093A953C}"/>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65F9E053-8EE2-4189-86F0-985B3FA00C23}"/>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C0624E9E-F0ED-4390-9B45-DA8B35C5D402}"/>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F5D98CEF-17F8-4976-A45E-EED04CF1D4AB}"/>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A51D7682-3388-4CE3-90CA-D94D2503085F}"/>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C55CF66C-2F0A-4902-A1EB-19D496B41AAD}"/>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AA6BA248-C093-4993-B916-AEC42B7B6DF5}"/>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07A7EE58-F137-4CAB-874C-2F47BAAD345B}"/>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642CE376-26E1-4FFC-9512-5043180D5BEF}"/>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a:extLst>
            <a:ext uri="{FF2B5EF4-FFF2-40B4-BE49-F238E27FC236}">
              <a16:creationId xmlns:a16="http://schemas.microsoft.com/office/drawing/2014/main" id="{BFE1ABB4-1686-4988-99BA-1DBDF5C3CE81}"/>
            </a:ext>
          </a:extLst>
        </xdr:cNvPr>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a:extLst>
            <a:ext uri="{FF2B5EF4-FFF2-40B4-BE49-F238E27FC236}">
              <a16:creationId xmlns:a16="http://schemas.microsoft.com/office/drawing/2014/main" id="{DE5FBD40-A533-4EBC-9DF2-6BDC0D8BD465}"/>
            </a:ext>
          </a:extLst>
        </xdr:cNvPr>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a:extLst>
            <a:ext uri="{FF2B5EF4-FFF2-40B4-BE49-F238E27FC236}">
              <a16:creationId xmlns:a16="http://schemas.microsoft.com/office/drawing/2014/main" id="{130DE3E8-4D50-4E68-B9A7-8D18648CE475}"/>
            </a:ext>
          </a:extLst>
        </xdr:cNvPr>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a:extLst>
            <a:ext uri="{FF2B5EF4-FFF2-40B4-BE49-F238E27FC236}">
              <a16:creationId xmlns:a16="http://schemas.microsoft.com/office/drawing/2014/main" id="{CA9748CB-864C-408E-9772-8F52F60B170F}"/>
            </a:ext>
          </a:extLst>
        </xdr:cNvPr>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a:extLst>
            <a:ext uri="{FF2B5EF4-FFF2-40B4-BE49-F238E27FC236}">
              <a16:creationId xmlns:a16="http://schemas.microsoft.com/office/drawing/2014/main" id="{09E8378E-00D6-466A-84D8-D14DE05A8331}"/>
            </a:ext>
          </a:extLst>
        </xdr:cNvPr>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a:extLst>
            <a:ext uri="{FF2B5EF4-FFF2-40B4-BE49-F238E27FC236}">
              <a16:creationId xmlns:a16="http://schemas.microsoft.com/office/drawing/2014/main" id="{D1703496-9BAA-4028-8DBF-80E6D94BA5F1}"/>
            </a:ext>
          </a:extLst>
        </xdr:cNvPr>
        <xdr:cNvSpPr txBox="1"/>
      </xdr:nvSpPr>
      <xdr:spPr>
        <a:xfrm>
          <a:off x="503260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a:extLst>
            <a:ext uri="{FF2B5EF4-FFF2-40B4-BE49-F238E27FC236}">
              <a16:creationId xmlns:a16="http://schemas.microsoft.com/office/drawing/2014/main" id="{B3A2FAD0-03DA-4F8A-AFD3-B1504A8561B0}"/>
            </a:ext>
          </a:extLst>
        </xdr:cNvPr>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a:extLst>
            <a:ext uri="{FF2B5EF4-FFF2-40B4-BE49-F238E27FC236}">
              <a16:creationId xmlns:a16="http://schemas.microsoft.com/office/drawing/2014/main" id="{6A29D16B-FCA0-4981-9796-4F6BC9DCB850}"/>
            </a:ext>
          </a:extLst>
        </xdr:cNvPr>
        <xdr:cNvSpPr txBox="1"/>
      </xdr:nvSpPr>
      <xdr:spPr>
        <a:xfrm>
          <a:off x="503260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28205A8B-7E3F-4871-8E65-C32E03EC8042}"/>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a:extLst>
            <a:ext uri="{FF2B5EF4-FFF2-40B4-BE49-F238E27FC236}">
              <a16:creationId xmlns:a16="http://schemas.microsoft.com/office/drawing/2014/main" id="{4DC35C5D-2DAF-4FA6-A003-DE32F030139D}"/>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a16="http://schemas.microsoft.com/office/drawing/2014/main" id="{015BE993-2145-407B-887D-6CE001D6072A}"/>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a:extLst>
            <a:ext uri="{FF2B5EF4-FFF2-40B4-BE49-F238E27FC236}">
              <a16:creationId xmlns:a16="http://schemas.microsoft.com/office/drawing/2014/main" id="{8F2FAD28-7CBB-42CB-A914-B67A6B487CF7}"/>
            </a:ext>
          </a:extLst>
        </xdr:cNvPr>
        <xdr:cNvCxnSpPr/>
      </xdr:nvCxnSpPr>
      <xdr:spPr>
        <a:xfrm flipV="1">
          <a:off x="8905240"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a:extLst>
            <a:ext uri="{FF2B5EF4-FFF2-40B4-BE49-F238E27FC236}">
              <a16:creationId xmlns:a16="http://schemas.microsoft.com/office/drawing/2014/main" id="{7A829B09-EAF7-4821-A9B4-4FEE2989385D}"/>
            </a:ext>
          </a:extLst>
        </xdr:cNvPr>
        <xdr:cNvSpPr txBox="1"/>
      </xdr:nvSpPr>
      <xdr:spPr>
        <a:xfrm>
          <a:off x="8943975"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a:extLst>
            <a:ext uri="{FF2B5EF4-FFF2-40B4-BE49-F238E27FC236}">
              <a16:creationId xmlns:a16="http://schemas.microsoft.com/office/drawing/2014/main" id="{4ACBA37A-12C6-4246-9CA9-77F9C26DB742}"/>
            </a:ext>
          </a:extLst>
        </xdr:cNvPr>
        <xdr:cNvCxnSpPr/>
      </xdr:nvCxnSpPr>
      <xdr:spPr>
        <a:xfrm>
          <a:off x="8845550" y="109638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a:extLst>
            <a:ext uri="{FF2B5EF4-FFF2-40B4-BE49-F238E27FC236}">
              <a16:creationId xmlns:a16="http://schemas.microsoft.com/office/drawing/2014/main" id="{4533ED03-EF09-450F-8930-ECE7BD8915A1}"/>
            </a:ext>
          </a:extLst>
        </xdr:cNvPr>
        <xdr:cNvSpPr txBox="1"/>
      </xdr:nvSpPr>
      <xdr:spPr>
        <a:xfrm>
          <a:off x="8943975"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a:extLst>
            <a:ext uri="{FF2B5EF4-FFF2-40B4-BE49-F238E27FC236}">
              <a16:creationId xmlns:a16="http://schemas.microsoft.com/office/drawing/2014/main" id="{8B4C43E5-BDDD-4302-8A0C-AC7686839B47}"/>
            </a:ext>
          </a:extLst>
        </xdr:cNvPr>
        <xdr:cNvCxnSpPr/>
      </xdr:nvCxnSpPr>
      <xdr:spPr>
        <a:xfrm>
          <a:off x="8845550" y="95418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a:extLst>
            <a:ext uri="{FF2B5EF4-FFF2-40B4-BE49-F238E27FC236}">
              <a16:creationId xmlns:a16="http://schemas.microsoft.com/office/drawing/2014/main" id="{716537A8-F4C7-49AB-A279-71071D28ECA1}"/>
            </a:ext>
          </a:extLst>
        </xdr:cNvPr>
        <xdr:cNvSpPr txBox="1"/>
      </xdr:nvSpPr>
      <xdr:spPr>
        <a:xfrm>
          <a:off x="8943975"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a:extLst>
            <a:ext uri="{FF2B5EF4-FFF2-40B4-BE49-F238E27FC236}">
              <a16:creationId xmlns:a16="http://schemas.microsoft.com/office/drawing/2014/main" id="{136A4123-9A55-47BC-BFBB-15A449B82778}"/>
            </a:ext>
          </a:extLst>
        </xdr:cNvPr>
        <xdr:cNvSpPr/>
      </xdr:nvSpPr>
      <xdr:spPr>
        <a:xfrm>
          <a:off x="8883650" y="105884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a:extLst>
            <a:ext uri="{FF2B5EF4-FFF2-40B4-BE49-F238E27FC236}">
              <a16:creationId xmlns:a16="http://schemas.microsoft.com/office/drawing/2014/main" id="{1746C9D8-AAF2-4E2D-8F0D-66F0DBA71F50}"/>
            </a:ext>
          </a:extLst>
        </xdr:cNvPr>
        <xdr:cNvSpPr/>
      </xdr:nvSpPr>
      <xdr:spPr>
        <a:xfrm>
          <a:off x="815975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a:extLst>
            <a:ext uri="{FF2B5EF4-FFF2-40B4-BE49-F238E27FC236}">
              <a16:creationId xmlns:a16="http://schemas.microsoft.com/office/drawing/2014/main" id="{8017012D-B85C-446C-826E-BDE3FB7119DB}"/>
            </a:ext>
          </a:extLst>
        </xdr:cNvPr>
        <xdr:cNvSpPr/>
      </xdr:nvSpPr>
      <xdr:spPr>
        <a:xfrm>
          <a:off x="7413625" y="1067530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C8C7D71B-EBA7-4AE6-81E5-5FF0EAE2E1DF}"/>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86834F88-6FE6-4A15-8F7F-212355198B54}"/>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DFA3FE13-5517-438B-BB41-640A782969DB}"/>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E6D6430A-BE81-43FD-843D-1065E3997FF5}"/>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8D7306AE-D8ED-4622-B362-898301C07F9E}"/>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111678</xdr:rowOff>
    </xdr:from>
    <xdr:to>
      <xdr:col>55</xdr:col>
      <xdr:colOff>50800</xdr:colOff>
      <xdr:row>64</xdr:row>
      <xdr:rowOff>41828</xdr:rowOff>
    </xdr:to>
    <xdr:sp macro="" textlink="">
      <xdr:nvSpPr>
        <xdr:cNvPr id="212" name="楕円 211">
          <a:extLst>
            <a:ext uri="{FF2B5EF4-FFF2-40B4-BE49-F238E27FC236}">
              <a16:creationId xmlns:a16="http://schemas.microsoft.com/office/drawing/2014/main" id="{8D09FE47-099A-4875-AA26-83541B97E970}"/>
            </a:ext>
          </a:extLst>
        </xdr:cNvPr>
        <xdr:cNvSpPr/>
      </xdr:nvSpPr>
      <xdr:spPr>
        <a:xfrm>
          <a:off x="8883650" y="109130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26605</xdr:rowOff>
    </xdr:from>
    <xdr:ext cx="469744" cy="259045"/>
    <xdr:sp macro="" textlink="">
      <xdr:nvSpPr>
        <xdr:cNvPr id="213" name="【橋りょう・トンネル】&#10;一人当たり有形固定資産（償却資産）額該当値テキスト">
          <a:extLst>
            <a:ext uri="{FF2B5EF4-FFF2-40B4-BE49-F238E27FC236}">
              <a16:creationId xmlns:a16="http://schemas.microsoft.com/office/drawing/2014/main" id="{828F3629-E4DC-4872-89A5-F56FE8C99BE0}"/>
            </a:ext>
          </a:extLst>
        </xdr:cNvPr>
        <xdr:cNvSpPr txBox="1"/>
      </xdr:nvSpPr>
      <xdr:spPr>
        <a:xfrm>
          <a:off x="8943975" y="1082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112261</xdr:rowOff>
    </xdr:from>
    <xdr:to>
      <xdr:col>50</xdr:col>
      <xdr:colOff>165100</xdr:colOff>
      <xdr:row>64</xdr:row>
      <xdr:rowOff>42411</xdr:rowOff>
    </xdr:to>
    <xdr:sp macro="" textlink="">
      <xdr:nvSpPr>
        <xdr:cNvPr id="214" name="楕円 213">
          <a:extLst>
            <a:ext uri="{FF2B5EF4-FFF2-40B4-BE49-F238E27FC236}">
              <a16:creationId xmlns:a16="http://schemas.microsoft.com/office/drawing/2014/main" id="{BD095834-C1DB-4B28-AF5E-A4137E57F7B7}"/>
            </a:ext>
          </a:extLst>
        </xdr:cNvPr>
        <xdr:cNvSpPr/>
      </xdr:nvSpPr>
      <xdr:spPr>
        <a:xfrm>
          <a:off x="8159750" y="109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162478</xdr:rowOff>
    </xdr:from>
    <xdr:to>
      <xdr:col>55</xdr:col>
      <xdr:colOff>0</xdr:colOff>
      <xdr:row>63</xdr:row>
      <xdr:rowOff>163061</xdr:rowOff>
    </xdr:to>
    <xdr:cxnSp macro="">
      <xdr:nvCxnSpPr>
        <xdr:cNvPr id="215" name="直線コネクタ 214">
          <a:extLst>
            <a:ext uri="{FF2B5EF4-FFF2-40B4-BE49-F238E27FC236}">
              <a16:creationId xmlns:a16="http://schemas.microsoft.com/office/drawing/2014/main" id="{B318F3E0-4C0A-440A-87D5-090797D23BF4}"/>
            </a:ext>
          </a:extLst>
        </xdr:cNvPr>
        <xdr:cNvCxnSpPr/>
      </xdr:nvCxnSpPr>
      <xdr:spPr>
        <a:xfrm flipV="1">
          <a:off x="8210550" y="10963828"/>
          <a:ext cx="695325"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113085</xdr:rowOff>
    </xdr:from>
    <xdr:to>
      <xdr:col>46</xdr:col>
      <xdr:colOff>38100</xdr:colOff>
      <xdr:row>64</xdr:row>
      <xdr:rowOff>43235</xdr:rowOff>
    </xdr:to>
    <xdr:sp macro="" textlink="">
      <xdr:nvSpPr>
        <xdr:cNvPr id="216" name="楕円 215">
          <a:extLst>
            <a:ext uri="{FF2B5EF4-FFF2-40B4-BE49-F238E27FC236}">
              <a16:creationId xmlns:a16="http://schemas.microsoft.com/office/drawing/2014/main" id="{9DB6F47C-1F57-4895-94EC-46D840D7F05B}"/>
            </a:ext>
          </a:extLst>
        </xdr:cNvPr>
        <xdr:cNvSpPr/>
      </xdr:nvSpPr>
      <xdr:spPr>
        <a:xfrm>
          <a:off x="7413625" y="109144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163061</xdr:rowOff>
    </xdr:from>
    <xdr:to>
      <xdr:col>50</xdr:col>
      <xdr:colOff>114300</xdr:colOff>
      <xdr:row>63</xdr:row>
      <xdr:rowOff>163885</xdr:rowOff>
    </xdr:to>
    <xdr:cxnSp macro="">
      <xdr:nvCxnSpPr>
        <xdr:cNvPr id="217" name="直線コネクタ 216">
          <a:extLst>
            <a:ext uri="{FF2B5EF4-FFF2-40B4-BE49-F238E27FC236}">
              <a16:creationId xmlns:a16="http://schemas.microsoft.com/office/drawing/2014/main" id="{CE79F9CD-E089-4AC9-A630-169E33F51113}"/>
            </a:ext>
          </a:extLst>
        </xdr:cNvPr>
        <xdr:cNvCxnSpPr/>
      </xdr:nvCxnSpPr>
      <xdr:spPr>
        <a:xfrm flipV="1">
          <a:off x="7445375" y="10964411"/>
          <a:ext cx="765175"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a:extLst>
            <a:ext uri="{FF2B5EF4-FFF2-40B4-BE49-F238E27FC236}">
              <a16:creationId xmlns:a16="http://schemas.microsoft.com/office/drawing/2014/main" id="{75F8516C-CF18-4EAC-ACD6-9B2252BD7A9B}"/>
            </a:ext>
          </a:extLst>
        </xdr:cNvPr>
        <xdr:cNvSpPr txBox="1"/>
      </xdr:nvSpPr>
      <xdr:spPr>
        <a:xfrm>
          <a:off x="793644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19" name="n_2aveValue【橋りょう・トンネル】&#10;一人当たり有形固定資産（償却資産）額">
          <a:extLst>
            <a:ext uri="{FF2B5EF4-FFF2-40B4-BE49-F238E27FC236}">
              <a16:creationId xmlns:a16="http://schemas.microsoft.com/office/drawing/2014/main" id="{6CE0AE88-E033-4D2F-853A-784B25E89ACD}"/>
            </a:ext>
          </a:extLst>
        </xdr:cNvPr>
        <xdr:cNvSpPr txBox="1"/>
      </xdr:nvSpPr>
      <xdr:spPr>
        <a:xfrm>
          <a:off x="71934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33538</xdr:rowOff>
    </xdr:from>
    <xdr:ext cx="469744" cy="259045"/>
    <xdr:sp macro="" textlink="">
      <xdr:nvSpPr>
        <xdr:cNvPr id="220" name="n_1mainValue【橋りょう・トンネル】&#10;一人当たり有形固定資産（償却資産）額">
          <a:extLst>
            <a:ext uri="{FF2B5EF4-FFF2-40B4-BE49-F238E27FC236}">
              <a16:creationId xmlns:a16="http://schemas.microsoft.com/office/drawing/2014/main" id="{93BC377A-D9D4-48F1-8F1F-6509FC0CB62E}"/>
            </a:ext>
          </a:extLst>
        </xdr:cNvPr>
        <xdr:cNvSpPr txBox="1"/>
      </xdr:nvSpPr>
      <xdr:spPr>
        <a:xfrm>
          <a:off x="7991553" y="1100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34362</xdr:rowOff>
    </xdr:from>
    <xdr:ext cx="469744" cy="259045"/>
    <xdr:sp macro="" textlink="">
      <xdr:nvSpPr>
        <xdr:cNvPr id="221" name="n_2mainValue【橋りょう・トンネル】&#10;一人当たり有形固定資産（償却資産）額">
          <a:extLst>
            <a:ext uri="{FF2B5EF4-FFF2-40B4-BE49-F238E27FC236}">
              <a16:creationId xmlns:a16="http://schemas.microsoft.com/office/drawing/2014/main" id="{05F535AF-3598-45C4-8A88-32E8CD96E877}"/>
            </a:ext>
          </a:extLst>
        </xdr:cNvPr>
        <xdr:cNvSpPr txBox="1"/>
      </xdr:nvSpPr>
      <xdr:spPr>
        <a:xfrm>
          <a:off x="7258128" y="1100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a:extLst>
            <a:ext uri="{FF2B5EF4-FFF2-40B4-BE49-F238E27FC236}">
              <a16:creationId xmlns:a16="http://schemas.microsoft.com/office/drawing/2014/main" id="{6EDDDE19-1692-4737-B527-AD5932ADA84D}"/>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a:extLst>
            <a:ext uri="{FF2B5EF4-FFF2-40B4-BE49-F238E27FC236}">
              <a16:creationId xmlns:a16="http://schemas.microsoft.com/office/drawing/2014/main" id="{DC3BA42E-383C-4959-8AE6-A74918988A05}"/>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a:extLst>
            <a:ext uri="{FF2B5EF4-FFF2-40B4-BE49-F238E27FC236}">
              <a16:creationId xmlns:a16="http://schemas.microsoft.com/office/drawing/2014/main" id="{F58897EF-02D7-4A6D-8CAB-196C78F41287}"/>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a:extLst>
            <a:ext uri="{FF2B5EF4-FFF2-40B4-BE49-F238E27FC236}">
              <a16:creationId xmlns:a16="http://schemas.microsoft.com/office/drawing/2014/main" id="{C08D89AB-0703-49CA-9EC6-69847FAFDEE5}"/>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a:extLst>
            <a:ext uri="{FF2B5EF4-FFF2-40B4-BE49-F238E27FC236}">
              <a16:creationId xmlns:a16="http://schemas.microsoft.com/office/drawing/2014/main" id="{3682FEE2-9BF4-4824-ABD3-9BE8BC536C09}"/>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a:extLst>
            <a:ext uri="{FF2B5EF4-FFF2-40B4-BE49-F238E27FC236}">
              <a16:creationId xmlns:a16="http://schemas.microsoft.com/office/drawing/2014/main" id="{B71C663D-38AE-4CE1-B958-79C3FECE156F}"/>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a:extLst>
            <a:ext uri="{FF2B5EF4-FFF2-40B4-BE49-F238E27FC236}">
              <a16:creationId xmlns:a16="http://schemas.microsoft.com/office/drawing/2014/main" id="{AE1A8DBC-5FBE-459D-9CA3-BAAA6C3C9F2B}"/>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a:extLst>
            <a:ext uri="{FF2B5EF4-FFF2-40B4-BE49-F238E27FC236}">
              <a16:creationId xmlns:a16="http://schemas.microsoft.com/office/drawing/2014/main" id="{B2A344D8-CAA6-4100-8124-9F55AB24B68D}"/>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a:extLst>
            <a:ext uri="{FF2B5EF4-FFF2-40B4-BE49-F238E27FC236}">
              <a16:creationId xmlns:a16="http://schemas.microsoft.com/office/drawing/2014/main" id="{CA4CB9AA-0FB2-41A1-94EE-B65FA1292CCA}"/>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a:extLst>
            <a:ext uri="{FF2B5EF4-FFF2-40B4-BE49-F238E27FC236}">
              <a16:creationId xmlns:a16="http://schemas.microsoft.com/office/drawing/2014/main" id="{CB6F144E-BBD1-4A06-88AF-238A05B22BC9}"/>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a:extLst>
            <a:ext uri="{FF2B5EF4-FFF2-40B4-BE49-F238E27FC236}">
              <a16:creationId xmlns:a16="http://schemas.microsoft.com/office/drawing/2014/main" id="{1B814232-46F9-432C-9D7E-01DBB8A023B4}"/>
            </a:ext>
          </a:extLst>
        </xdr:cNvPr>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a:extLst>
            <a:ext uri="{FF2B5EF4-FFF2-40B4-BE49-F238E27FC236}">
              <a16:creationId xmlns:a16="http://schemas.microsoft.com/office/drawing/2014/main" id="{60D72377-55FC-4F16-9668-9653F8CCBB9D}"/>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a:extLst>
            <a:ext uri="{FF2B5EF4-FFF2-40B4-BE49-F238E27FC236}">
              <a16:creationId xmlns:a16="http://schemas.microsoft.com/office/drawing/2014/main" id="{DA52B316-E3A2-4E0D-B5E3-5803886E2C07}"/>
            </a:ext>
          </a:extLst>
        </xdr:cNvPr>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a:extLst>
            <a:ext uri="{FF2B5EF4-FFF2-40B4-BE49-F238E27FC236}">
              <a16:creationId xmlns:a16="http://schemas.microsoft.com/office/drawing/2014/main" id="{0A8825C8-6D11-4B3B-8E52-49252F422693}"/>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a:extLst>
            <a:ext uri="{FF2B5EF4-FFF2-40B4-BE49-F238E27FC236}">
              <a16:creationId xmlns:a16="http://schemas.microsoft.com/office/drawing/2014/main" id="{35870D55-192D-407F-B20F-4EC4FD6441A4}"/>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a:extLst>
            <a:ext uri="{FF2B5EF4-FFF2-40B4-BE49-F238E27FC236}">
              <a16:creationId xmlns:a16="http://schemas.microsoft.com/office/drawing/2014/main" id="{48AD0566-A270-4B76-8349-2D81B60E58C8}"/>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a:extLst>
            <a:ext uri="{FF2B5EF4-FFF2-40B4-BE49-F238E27FC236}">
              <a16:creationId xmlns:a16="http://schemas.microsoft.com/office/drawing/2014/main" id="{CE7D02E8-AE70-4818-B2FB-3FC9C2DA3DCE}"/>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a:extLst>
            <a:ext uri="{FF2B5EF4-FFF2-40B4-BE49-F238E27FC236}">
              <a16:creationId xmlns:a16="http://schemas.microsoft.com/office/drawing/2014/main" id="{373E23E3-3779-409B-8085-BBD3E1B673A9}"/>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a:extLst>
            <a:ext uri="{FF2B5EF4-FFF2-40B4-BE49-F238E27FC236}">
              <a16:creationId xmlns:a16="http://schemas.microsoft.com/office/drawing/2014/main" id="{A770E8E6-C5FC-4AD5-B2AA-0BC330391527}"/>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a:extLst>
            <a:ext uri="{FF2B5EF4-FFF2-40B4-BE49-F238E27FC236}">
              <a16:creationId xmlns:a16="http://schemas.microsoft.com/office/drawing/2014/main" id="{E8766985-1891-4428-8138-DC42019CDECC}"/>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A497987A-0758-44BE-96EB-6A7EE00D1A67}"/>
            </a:ext>
          </a:extLst>
        </xdr:cNvPr>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E7E3D3AD-0FCD-4FBE-B34F-9C25B018984B}"/>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99BBFC19-5D69-4431-BDAC-553F5E0CA94B}"/>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a:extLst>
            <a:ext uri="{FF2B5EF4-FFF2-40B4-BE49-F238E27FC236}">
              <a16:creationId xmlns:a16="http://schemas.microsoft.com/office/drawing/2014/main" id="{D2794786-FF40-47D4-BB99-0BAA3534D04B}"/>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a:extLst>
            <a:ext uri="{FF2B5EF4-FFF2-40B4-BE49-F238E27FC236}">
              <a16:creationId xmlns:a16="http://schemas.microsoft.com/office/drawing/2014/main" id="{60E472D0-2C3B-4321-8EA3-17C1B2675760}"/>
            </a:ext>
          </a:extLst>
        </xdr:cNvPr>
        <xdr:cNvCxnSpPr/>
      </xdr:nvCxnSpPr>
      <xdr:spPr>
        <a:xfrm flipV="1">
          <a:off x="39490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a:extLst>
            <a:ext uri="{FF2B5EF4-FFF2-40B4-BE49-F238E27FC236}">
              <a16:creationId xmlns:a16="http://schemas.microsoft.com/office/drawing/2014/main" id="{5F490EF4-C29A-4062-A889-1FE95E77B9CC}"/>
            </a:ext>
          </a:extLst>
        </xdr:cNvPr>
        <xdr:cNvSpPr txBox="1"/>
      </xdr:nvSpPr>
      <xdr:spPr>
        <a:xfrm>
          <a:off x="39878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a:extLst>
            <a:ext uri="{FF2B5EF4-FFF2-40B4-BE49-F238E27FC236}">
              <a16:creationId xmlns:a16="http://schemas.microsoft.com/office/drawing/2014/main" id="{98FAF4EB-4D53-4448-973F-02152580C048}"/>
            </a:ext>
          </a:extLst>
        </xdr:cNvPr>
        <xdr:cNvCxnSpPr/>
      </xdr:nvCxnSpPr>
      <xdr:spPr>
        <a:xfrm>
          <a:off x="3889375" y="145865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a:extLst>
            <a:ext uri="{FF2B5EF4-FFF2-40B4-BE49-F238E27FC236}">
              <a16:creationId xmlns:a16="http://schemas.microsoft.com/office/drawing/2014/main" id="{1F097664-7DC3-48D6-8391-D2C882BCAB33}"/>
            </a:ext>
          </a:extLst>
        </xdr:cNvPr>
        <xdr:cNvSpPr txBox="1"/>
      </xdr:nvSpPr>
      <xdr:spPr>
        <a:xfrm>
          <a:off x="39878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a:extLst>
            <a:ext uri="{FF2B5EF4-FFF2-40B4-BE49-F238E27FC236}">
              <a16:creationId xmlns:a16="http://schemas.microsoft.com/office/drawing/2014/main" id="{5335344D-08A1-4B20-A78F-D5F214CF4AE9}"/>
            </a:ext>
          </a:extLst>
        </xdr:cNvPr>
        <xdr:cNvCxnSpPr/>
      </xdr:nvCxnSpPr>
      <xdr:spPr>
        <a:xfrm>
          <a:off x="3889375" y="13338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1" name="【公営住宅】&#10;有形固定資産減価償却率平均値テキスト">
          <a:extLst>
            <a:ext uri="{FF2B5EF4-FFF2-40B4-BE49-F238E27FC236}">
              <a16:creationId xmlns:a16="http://schemas.microsoft.com/office/drawing/2014/main" id="{F5EBE919-ABC1-421F-8D0B-97EF4E59F739}"/>
            </a:ext>
          </a:extLst>
        </xdr:cNvPr>
        <xdr:cNvSpPr txBox="1"/>
      </xdr:nvSpPr>
      <xdr:spPr>
        <a:xfrm>
          <a:off x="39878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a:extLst>
            <a:ext uri="{FF2B5EF4-FFF2-40B4-BE49-F238E27FC236}">
              <a16:creationId xmlns:a16="http://schemas.microsoft.com/office/drawing/2014/main" id="{008AB234-6BE5-4595-9A31-C69FA93B6F80}"/>
            </a:ext>
          </a:extLst>
        </xdr:cNvPr>
        <xdr:cNvSpPr/>
      </xdr:nvSpPr>
      <xdr:spPr>
        <a:xfrm>
          <a:off x="38989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a:extLst>
            <a:ext uri="{FF2B5EF4-FFF2-40B4-BE49-F238E27FC236}">
              <a16:creationId xmlns:a16="http://schemas.microsoft.com/office/drawing/2014/main" id="{A2B3A343-3BF8-4614-8F3A-1385D0BEEB56}"/>
            </a:ext>
          </a:extLst>
        </xdr:cNvPr>
        <xdr:cNvSpPr/>
      </xdr:nvSpPr>
      <xdr:spPr>
        <a:xfrm>
          <a:off x="3203575" y="13977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a:extLst>
            <a:ext uri="{FF2B5EF4-FFF2-40B4-BE49-F238E27FC236}">
              <a16:creationId xmlns:a16="http://schemas.microsoft.com/office/drawing/2014/main" id="{74942016-0468-4AC9-90FC-2967BC44338D}"/>
            </a:ext>
          </a:extLst>
        </xdr:cNvPr>
        <xdr:cNvSpPr/>
      </xdr:nvSpPr>
      <xdr:spPr>
        <a:xfrm>
          <a:off x="2428875"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D56C801-9EA4-4830-A0BD-DE715D0B8009}"/>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BECFB7E4-35F5-4F13-8C2A-DA04DA5F0135}"/>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D86FCD3-3B06-4E7C-A9BC-0202C3236197}"/>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3676709-DDCF-4136-9DAC-6F992D1F3918}"/>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077B67D-F916-4CCF-9FC1-634D4770C204}"/>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60" name="楕円 259">
          <a:extLst>
            <a:ext uri="{FF2B5EF4-FFF2-40B4-BE49-F238E27FC236}">
              <a16:creationId xmlns:a16="http://schemas.microsoft.com/office/drawing/2014/main" id="{A36FCA73-A804-4594-9A17-A45814539B31}"/>
            </a:ext>
          </a:extLst>
        </xdr:cNvPr>
        <xdr:cNvSpPr/>
      </xdr:nvSpPr>
      <xdr:spPr>
        <a:xfrm>
          <a:off x="38989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26688</xdr:rowOff>
    </xdr:from>
    <xdr:ext cx="405111" cy="259045"/>
    <xdr:sp macro="" textlink="">
      <xdr:nvSpPr>
        <xdr:cNvPr id="261" name="【公営住宅】&#10;有形固定資産減価償却率該当値テキスト">
          <a:extLst>
            <a:ext uri="{FF2B5EF4-FFF2-40B4-BE49-F238E27FC236}">
              <a16:creationId xmlns:a16="http://schemas.microsoft.com/office/drawing/2014/main" id="{99659463-2CD0-48D2-91D5-05CD82074D9B}"/>
            </a:ext>
          </a:extLst>
        </xdr:cNvPr>
        <xdr:cNvSpPr txBox="1"/>
      </xdr:nvSpPr>
      <xdr:spPr>
        <a:xfrm>
          <a:off x="3987800"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84455</xdr:rowOff>
    </xdr:from>
    <xdr:to>
      <xdr:col>20</xdr:col>
      <xdr:colOff>38100</xdr:colOff>
      <xdr:row>83</xdr:row>
      <xdr:rowOff>14605</xdr:rowOff>
    </xdr:to>
    <xdr:sp macro="" textlink="">
      <xdr:nvSpPr>
        <xdr:cNvPr id="262" name="楕円 261">
          <a:extLst>
            <a:ext uri="{FF2B5EF4-FFF2-40B4-BE49-F238E27FC236}">
              <a16:creationId xmlns:a16="http://schemas.microsoft.com/office/drawing/2014/main" id="{F7E7057D-E388-4745-B4BB-3FB982321738}"/>
            </a:ext>
          </a:extLst>
        </xdr:cNvPr>
        <xdr:cNvSpPr/>
      </xdr:nvSpPr>
      <xdr:spPr>
        <a:xfrm>
          <a:off x="3203575" y="141433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135255</xdr:rowOff>
    </xdr:to>
    <xdr:cxnSp macro="">
      <xdr:nvCxnSpPr>
        <xdr:cNvPr id="263" name="直線コネクタ 262">
          <a:extLst>
            <a:ext uri="{FF2B5EF4-FFF2-40B4-BE49-F238E27FC236}">
              <a16:creationId xmlns:a16="http://schemas.microsoft.com/office/drawing/2014/main" id="{6AFC00AE-E4C8-4D0E-831C-056F6D9A9924}"/>
            </a:ext>
          </a:extLst>
        </xdr:cNvPr>
        <xdr:cNvCxnSpPr/>
      </xdr:nvCxnSpPr>
      <xdr:spPr>
        <a:xfrm flipV="1">
          <a:off x="3235325" y="14157961"/>
          <a:ext cx="7143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264" name="楕円 263">
          <a:extLst>
            <a:ext uri="{FF2B5EF4-FFF2-40B4-BE49-F238E27FC236}">
              <a16:creationId xmlns:a16="http://schemas.microsoft.com/office/drawing/2014/main" id="{F5F64797-7EB4-4065-87F9-7C5858269F07}"/>
            </a:ext>
          </a:extLst>
        </xdr:cNvPr>
        <xdr:cNvSpPr/>
      </xdr:nvSpPr>
      <xdr:spPr>
        <a:xfrm>
          <a:off x="2428875"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135255</xdr:rowOff>
    </xdr:from>
    <xdr:to>
      <xdr:col>19</xdr:col>
      <xdr:colOff>177800</xdr:colOff>
      <xdr:row>83</xdr:row>
      <xdr:rowOff>72389</xdr:rowOff>
    </xdr:to>
    <xdr:cxnSp macro="">
      <xdr:nvCxnSpPr>
        <xdr:cNvPr id="265" name="直線コネクタ 264">
          <a:extLst>
            <a:ext uri="{FF2B5EF4-FFF2-40B4-BE49-F238E27FC236}">
              <a16:creationId xmlns:a16="http://schemas.microsoft.com/office/drawing/2014/main" id="{141B4808-1E35-45B5-810D-F11D98613D50}"/>
            </a:ext>
          </a:extLst>
        </xdr:cNvPr>
        <xdr:cNvCxnSpPr/>
      </xdr:nvCxnSpPr>
      <xdr:spPr>
        <a:xfrm flipV="1">
          <a:off x="2479675" y="14194155"/>
          <a:ext cx="75565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66" name="n_1aveValue【公営住宅】&#10;有形固定資産減価償却率">
          <a:extLst>
            <a:ext uri="{FF2B5EF4-FFF2-40B4-BE49-F238E27FC236}">
              <a16:creationId xmlns:a16="http://schemas.microsoft.com/office/drawing/2014/main" id="{B30344A2-266C-475B-BDED-6C85630CB86A}"/>
            </a:ext>
          </a:extLst>
        </xdr:cNvPr>
        <xdr:cNvSpPr txBox="1"/>
      </xdr:nvSpPr>
      <xdr:spPr>
        <a:xfrm>
          <a:off x="306769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67" name="n_2aveValue【公営住宅】&#10;有形固定資産減価償却率">
          <a:extLst>
            <a:ext uri="{FF2B5EF4-FFF2-40B4-BE49-F238E27FC236}">
              <a16:creationId xmlns:a16="http://schemas.microsoft.com/office/drawing/2014/main" id="{D2F4FEAA-5611-4BAC-B62E-5B29A96D853B}"/>
            </a:ext>
          </a:extLst>
        </xdr:cNvPr>
        <xdr:cNvSpPr txBox="1"/>
      </xdr:nvSpPr>
      <xdr:spPr>
        <a:xfrm>
          <a:off x="230569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5732</xdr:rowOff>
    </xdr:from>
    <xdr:ext cx="405111" cy="259045"/>
    <xdr:sp macro="" textlink="">
      <xdr:nvSpPr>
        <xdr:cNvPr id="268" name="n_1mainValue【公営住宅】&#10;有形固定資産減価償却率">
          <a:extLst>
            <a:ext uri="{FF2B5EF4-FFF2-40B4-BE49-F238E27FC236}">
              <a16:creationId xmlns:a16="http://schemas.microsoft.com/office/drawing/2014/main" id="{30FD16A6-26D1-451B-BD47-D2A66C47A522}"/>
            </a:ext>
          </a:extLst>
        </xdr:cNvPr>
        <xdr:cNvSpPr txBox="1"/>
      </xdr:nvSpPr>
      <xdr:spPr>
        <a:xfrm>
          <a:off x="306769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269" name="n_2mainValue【公営住宅】&#10;有形固定資産減価償却率">
          <a:extLst>
            <a:ext uri="{FF2B5EF4-FFF2-40B4-BE49-F238E27FC236}">
              <a16:creationId xmlns:a16="http://schemas.microsoft.com/office/drawing/2014/main" id="{19BBF727-6486-4C47-A907-B7276512ECF6}"/>
            </a:ext>
          </a:extLst>
        </xdr:cNvPr>
        <xdr:cNvSpPr txBox="1"/>
      </xdr:nvSpPr>
      <xdr:spPr>
        <a:xfrm>
          <a:off x="230569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3ECFAB60-7102-43FE-BD83-EF194BBA34F3}"/>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83630E3C-5718-4C0C-B150-7FB4B9357C7E}"/>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D68D61DA-7BFB-4C19-B3C0-F6E03E1C7455}"/>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7DC1406-35A7-4BE2-99C5-BD23421470E3}"/>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F616C8C-1BDC-4C98-8076-33C1FC59C1DD}"/>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CFA4498B-D1A6-4FCC-9009-8373545A6353}"/>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3B52DB8-2CC5-415C-8111-D936E5FF6025}"/>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FB8F58F6-D6C2-451C-A557-54681DC6CDF3}"/>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830C02AA-4FC3-48A2-B89D-1F229B8F63A5}"/>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58E785B0-19F0-4AE3-9D56-25592556CA55}"/>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a:extLst>
            <a:ext uri="{FF2B5EF4-FFF2-40B4-BE49-F238E27FC236}">
              <a16:creationId xmlns:a16="http://schemas.microsoft.com/office/drawing/2014/main" id="{ECC9FB56-4BE4-494C-BE78-A3B09C709806}"/>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343C2C68-B764-4940-B0E5-F863B8615877}"/>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a:extLst>
            <a:ext uri="{FF2B5EF4-FFF2-40B4-BE49-F238E27FC236}">
              <a16:creationId xmlns:a16="http://schemas.microsoft.com/office/drawing/2014/main" id="{6775DA2A-BB73-4C3B-B48B-38B980840296}"/>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a:extLst>
            <a:ext uri="{FF2B5EF4-FFF2-40B4-BE49-F238E27FC236}">
              <a16:creationId xmlns:a16="http://schemas.microsoft.com/office/drawing/2014/main" id="{CB7E7B11-08EB-49B8-9733-837807D17B5C}"/>
            </a:ext>
          </a:extLst>
        </xdr:cNvPr>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a:extLst>
            <a:ext uri="{FF2B5EF4-FFF2-40B4-BE49-F238E27FC236}">
              <a16:creationId xmlns:a16="http://schemas.microsoft.com/office/drawing/2014/main" id="{D5F17F73-7FB3-4FE6-8DB2-117FD74C87A7}"/>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a:extLst>
            <a:ext uri="{FF2B5EF4-FFF2-40B4-BE49-F238E27FC236}">
              <a16:creationId xmlns:a16="http://schemas.microsoft.com/office/drawing/2014/main" id="{44E6C22D-6A28-4B45-A6C1-C8463C150FBD}"/>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a:extLst>
            <a:ext uri="{FF2B5EF4-FFF2-40B4-BE49-F238E27FC236}">
              <a16:creationId xmlns:a16="http://schemas.microsoft.com/office/drawing/2014/main" id="{E12DFE42-9978-47FF-928C-FBFF9E506676}"/>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a:extLst>
            <a:ext uri="{FF2B5EF4-FFF2-40B4-BE49-F238E27FC236}">
              <a16:creationId xmlns:a16="http://schemas.microsoft.com/office/drawing/2014/main" id="{776413DA-5597-4574-9ED2-6172171311FF}"/>
            </a:ext>
          </a:extLst>
        </xdr:cNvPr>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a:extLst>
            <a:ext uri="{FF2B5EF4-FFF2-40B4-BE49-F238E27FC236}">
              <a16:creationId xmlns:a16="http://schemas.microsoft.com/office/drawing/2014/main" id="{A0E37B1A-5271-4305-A669-6E47020D2727}"/>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a:extLst>
            <a:ext uri="{FF2B5EF4-FFF2-40B4-BE49-F238E27FC236}">
              <a16:creationId xmlns:a16="http://schemas.microsoft.com/office/drawing/2014/main" id="{646C3937-704F-4177-8214-6A7E8DDC15DD}"/>
            </a:ext>
          </a:extLst>
        </xdr:cNvPr>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C4C57B81-D281-4ADD-BD2B-0662B604E48B}"/>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a16="http://schemas.microsoft.com/office/drawing/2014/main" id="{03B59F83-1765-4B69-8C96-246555200709}"/>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a16="http://schemas.microsoft.com/office/drawing/2014/main" id="{25E5E1D9-5B67-491C-B7C1-1D256B5AD6A9}"/>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a:extLst>
            <a:ext uri="{FF2B5EF4-FFF2-40B4-BE49-F238E27FC236}">
              <a16:creationId xmlns:a16="http://schemas.microsoft.com/office/drawing/2014/main" id="{AF49A408-1E4E-4802-ABAE-A3FE67C492CC}"/>
            </a:ext>
          </a:extLst>
        </xdr:cNvPr>
        <xdr:cNvCxnSpPr/>
      </xdr:nvCxnSpPr>
      <xdr:spPr>
        <a:xfrm flipV="1">
          <a:off x="8905240"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a:extLst>
            <a:ext uri="{FF2B5EF4-FFF2-40B4-BE49-F238E27FC236}">
              <a16:creationId xmlns:a16="http://schemas.microsoft.com/office/drawing/2014/main" id="{CAE24788-4343-442F-AEDF-4504A610391D}"/>
            </a:ext>
          </a:extLst>
        </xdr:cNvPr>
        <xdr:cNvSpPr txBox="1"/>
      </xdr:nvSpPr>
      <xdr:spPr>
        <a:xfrm>
          <a:off x="8943975"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a:extLst>
            <a:ext uri="{FF2B5EF4-FFF2-40B4-BE49-F238E27FC236}">
              <a16:creationId xmlns:a16="http://schemas.microsoft.com/office/drawing/2014/main" id="{603D9C61-2547-4532-8305-C9CDEC094352}"/>
            </a:ext>
          </a:extLst>
        </xdr:cNvPr>
        <xdr:cNvCxnSpPr/>
      </xdr:nvCxnSpPr>
      <xdr:spPr>
        <a:xfrm>
          <a:off x="8845550" y="1479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a:extLst>
            <a:ext uri="{FF2B5EF4-FFF2-40B4-BE49-F238E27FC236}">
              <a16:creationId xmlns:a16="http://schemas.microsoft.com/office/drawing/2014/main" id="{56D3DDAF-CF37-4F9E-B292-1B6D261BFB8E}"/>
            </a:ext>
          </a:extLst>
        </xdr:cNvPr>
        <xdr:cNvSpPr txBox="1"/>
      </xdr:nvSpPr>
      <xdr:spPr>
        <a:xfrm>
          <a:off x="8943975"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a:extLst>
            <a:ext uri="{FF2B5EF4-FFF2-40B4-BE49-F238E27FC236}">
              <a16:creationId xmlns:a16="http://schemas.microsoft.com/office/drawing/2014/main" id="{F25720CA-5A3D-4F6C-A8E7-39166B72AEF7}"/>
            </a:ext>
          </a:extLst>
        </xdr:cNvPr>
        <xdr:cNvCxnSpPr/>
      </xdr:nvCxnSpPr>
      <xdr:spPr>
        <a:xfrm>
          <a:off x="8845550" y="132340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98" name="【公営住宅】&#10;一人当たり面積平均値テキスト">
          <a:extLst>
            <a:ext uri="{FF2B5EF4-FFF2-40B4-BE49-F238E27FC236}">
              <a16:creationId xmlns:a16="http://schemas.microsoft.com/office/drawing/2014/main" id="{00A5C76D-290D-474B-820D-1EEE9CEF1300}"/>
            </a:ext>
          </a:extLst>
        </xdr:cNvPr>
        <xdr:cNvSpPr txBox="1"/>
      </xdr:nvSpPr>
      <xdr:spPr>
        <a:xfrm>
          <a:off x="8943975"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a:extLst>
            <a:ext uri="{FF2B5EF4-FFF2-40B4-BE49-F238E27FC236}">
              <a16:creationId xmlns:a16="http://schemas.microsoft.com/office/drawing/2014/main" id="{7F306C8C-2B1B-4067-AF0F-DE427EE596DC}"/>
            </a:ext>
          </a:extLst>
        </xdr:cNvPr>
        <xdr:cNvSpPr/>
      </xdr:nvSpPr>
      <xdr:spPr>
        <a:xfrm>
          <a:off x="8883650" y="143727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a:extLst>
            <a:ext uri="{FF2B5EF4-FFF2-40B4-BE49-F238E27FC236}">
              <a16:creationId xmlns:a16="http://schemas.microsoft.com/office/drawing/2014/main" id="{732FE673-2B4A-45CC-831C-9C4D9C07757A}"/>
            </a:ext>
          </a:extLst>
        </xdr:cNvPr>
        <xdr:cNvSpPr/>
      </xdr:nvSpPr>
      <xdr:spPr>
        <a:xfrm>
          <a:off x="815975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a:extLst>
            <a:ext uri="{FF2B5EF4-FFF2-40B4-BE49-F238E27FC236}">
              <a16:creationId xmlns:a16="http://schemas.microsoft.com/office/drawing/2014/main" id="{F2FA4766-1798-40EB-B2B0-0B0C68197975}"/>
            </a:ext>
          </a:extLst>
        </xdr:cNvPr>
        <xdr:cNvSpPr/>
      </xdr:nvSpPr>
      <xdr:spPr>
        <a:xfrm>
          <a:off x="7413625" y="143822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2E4AE4-DCD9-46E2-A829-8AC52F032253}"/>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F6F237F-0F32-4D38-88B2-CB8753CABD9C}"/>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D02C5F2-8B75-4E47-B690-68391D8A136C}"/>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64F1BDD-065C-40D6-940A-9A4CDAF1503C}"/>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879FFEF-132B-421C-AC10-7DB030F2006E}"/>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52832</xdr:rowOff>
    </xdr:from>
    <xdr:to>
      <xdr:col>55</xdr:col>
      <xdr:colOff>50800</xdr:colOff>
      <xdr:row>83</xdr:row>
      <xdr:rowOff>154432</xdr:rowOff>
    </xdr:to>
    <xdr:sp macro="" textlink="">
      <xdr:nvSpPr>
        <xdr:cNvPr id="307" name="楕円 306">
          <a:extLst>
            <a:ext uri="{FF2B5EF4-FFF2-40B4-BE49-F238E27FC236}">
              <a16:creationId xmlns:a16="http://schemas.microsoft.com/office/drawing/2014/main" id="{830B18DB-80DC-49A7-BB9E-A4CE55F65D28}"/>
            </a:ext>
          </a:extLst>
        </xdr:cNvPr>
        <xdr:cNvSpPr/>
      </xdr:nvSpPr>
      <xdr:spPr>
        <a:xfrm>
          <a:off x="8883650" y="142831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75709</xdr:rowOff>
    </xdr:from>
    <xdr:ext cx="469744" cy="259045"/>
    <xdr:sp macro="" textlink="">
      <xdr:nvSpPr>
        <xdr:cNvPr id="308" name="【公営住宅】&#10;一人当たり面積該当値テキスト">
          <a:extLst>
            <a:ext uri="{FF2B5EF4-FFF2-40B4-BE49-F238E27FC236}">
              <a16:creationId xmlns:a16="http://schemas.microsoft.com/office/drawing/2014/main" id="{ACA94BFF-CA61-4C9D-94F9-7DFE5E564DC3}"/>
            </a:ext>
          </a:extLst>
        </xdr:cNvPr>
        <xdr:cNvSpPr txBox="1"/>
      </xdr:nvSpPr>
      <xdr:spPr>
        <a:xfrm>
          <a:off x="8943975"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58547</xdr:rowOff>
    </xdr:from>
    <xdr:to>
      <xdr:col>50</xdr:col>
      <xdr:colOff>165100</xdr:colOff>
      <xdr:row>83</xdr:row>
      <xdr:rowOff>160147</xdr:rowOff>
    </xdr:to>
    <xdr:sp macro="" textlink="">
      <xdr:nvSpPr>
        <xdr:cNvPr id="309" name="楕円 308">
          <a:extLst>
            <a:ext uri="{FF2B5EF4-FFF2-40B4-BE49-F238E27FC236}">
              <a16:creationId xmlns:a16="http://schemas.microsoft.com/office/drawing/2014/main" id="{319D3DD2-7A41-4A7D-BBF1-2C54E5107D58}"/>
            </a:ext>
          </a:extLst>
        </xdr:cNvPr>
        <xdr:cNvSpPr/>
      </xdr:nvSpPr>
      <xdr:spPr>
        <a:xfrm>
          <a:off x="8159750" y="142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103632</xdr:rowOff>
    </xdr:from>
    <xdr:to>
      <xdr:col>55</xdr:col>
      <xdr:colOff>0</xdr:colOff>
      <xdr:row>83</xdr:row>
      <xdr:rowOff>109347</xdr:rowOff>
    </xdr:to>
    <xdr:cxnSp macro="">
      <xdr:nvCxnSpPr>
        <xdr:cNvPr id="310" name="直線コネクタ 309">
          <a:extLst>
            <a:ext uri="{FF2B5EF4-FFF2-40B4-BE49-F238E27FC236}">
              <a16:creationId xmlns:a16="http://schemas.microsoft.com/office/drawing/2014/main" id="{5D2C0BE8-1DA7-4AFF-AD45-B2BECA4208DC}"/>
            </a:ext>
          </a:extLst>
        </xdr:cNvPr>
        <xdr:cNvCxnSpPr/>
      </xdr:nvCxnSpPr>
      <xdr:spPr>
        <a:xfrm flipV="1">
          <a:off x="8210550" y="14333982"/>
          <a:ext cx="6953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55499</xdr:rowOff>
    </xdr:from>
    <xdr:to>
      <xdr:col>46</xdr:col>
      <xdr:colOff>38100</xdr:colOff>
      <xdr:row>83</xdr:row>
      <xdr:rowOff>157099</xdr:rowOff>
    </xdr:to>
    <xdr:sp macro="" textlink="">
      <xdr:nvSpPr>
        <xdr:cNvPr id="311" name="楕円 310">
          <a:extLst>
            <a:ext uri="{FF2B5EF4-FFF2-40B4-BE49-F238E27FC236}">
              <a16:creationId xmlns:a16="http://schemas.microsoft.com/office/drawing/2014/main" id="{65AD5286-88F9-4ADB-BFAF-1FC3E599FB9E}"/>
            </a:ext>
          </a:extLst>
        </xdr:cNvPr>
        <xdr:cNvSpPr/>
      </xdr:nvSpPr>
      <xdr:spPr>
        <a:xfrm>
          <a:off x="7413625" y="142858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106299</xdr:rowOff>
    </xdr:from>
    <xdr:to>
      <xdr:col>50</xdr:col>
      <xdr:colOff>114300</xdr:colOff>
      <xdr:row>83</xdr:row>
      <xdr:rowOff>109347</xdr:rowOff>
    </xdr:to>
    <xdr:cxnSp macro="">
      <xdr:nvCxnSpPr>
        <xdr:cNvPr id="312" name="直線コネクタ 311">
          <a:extLst>
            <a:ext uri="{FF2B5EF4-FFF2-40B4-BE49-F238E27FC236}">
              <a16:creationId xmlns:a16="http://schemas.microsoft.com/office/drawing/2014/main" id="{E56D0EC9-7A89-4146-B20F-72ECF47F2280}"/>
            </a:ext>
          </a:extLst>
        </xdr:cNvPr>
        <xdr:cNvCxnSpPr/>
      </xdr:nvCxnSpPr>
      <xdr:spPr>
        <a:xfrm>
          <a:off x="7445375" y="14336649"/>
          <a:ext cx="76517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313" name="n_1aveValue【公営住宅】&#10;一人当たり面積">
          <a:extLst>
            <a:ext uri="{FF2B5EF4-FFF2-40B4-BE49-F238E27FC236}">
              <a16:creationId xmlns:a16="http://schemas.microsoft.com/office/drawing/2014/main" id="{4B3F7946-A84E-4BE7-B2E8-4660B2C80F11}"/>
            </a:ext>
          </a:extLst>
        </xdr:cNvPr>
        <xdr:cNvSpPr txBox="1"/>
      </xdr:nvSpPr>
      <xdr:spPr>
        <a:xfrm>
          <a:off x="7991552"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14" name="n_2aveValue【公営住宅】&#10;一人当たり面積">
          <a:extLst>
            <a:ext uri="{FF2B5EF4-FFF2-40B4-BE49-F238E27FC236}">
              <a16:creationId xmlns:a16="http://schemas.microsoft.com/office/drawing/2014/main" id="{7501CD8D-21A5-4E75-8C75-BEEDB3CA3C78}"/>
            </a:ext>
          </a:extLst>
        </xdr:cNvPr>
        <xdr:cNvSpPr txBox="1"/>
      </xdr:nvSpPr>
      <xdr:spPr>
        <a:xfrm>
          <a:off x="72581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5224</xdr:rowOff>
    </xdr:from>
    <xdr:ext cx="469744" cy="259045"/>
    <xdr:sp macro="" textlink="">
      <xdr:nvSpPr>
        <xdr:cNvPr id="315" name="n_1mainValue【公営住宅】&#10;一人当たり面積">
          <a:extLst>
            <a:ext uri="{FF2B5EF4-FFF2-40B4-BE49-F238E27FC236}">
              <a16:creationId xmlns:a16="http://schemas.microsoft.com/office/drawing/2014/main" id="{7AE494C4-88C8-46E0-9460-5C4E4B5A5757}"/>
            </a:ext>
          </a:extLst>
        </xdr:cNvPr>
        <xdr:cNvSpPr txBox="1"/>
      </xdr:nvSpPr>
      <xdr:spPr>
        <a:xfrm>
          <a:off x="7991552" y="140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2176</xdr:rowOff>
    </xdr:from>
    <xdr:ext cx="469744" cy="259045"/>
    <xdr:sp macro="" textlink="">
      <xdr:nvSpPr>
        <xdr:cNvPr id="316" name="n_2mainValue【公営住宅】&#10;一人当たり面積">
          <a:extLst>
            <a:ext uri="{FF2B5EF4-FFF2-40B4-BE49-F238E27FC236}">
              <a16:creationId xmlns:a16="http://schemas.microsoft.com/office/drawing/2014/main" id="{ECAFBE74-E1E2-4DED-BC4D-0E3ED0A37FBE}"/>
            </a:ext>
          </a:extLst>
        </xdr:cNvPr>
        <xdr:cNvSpPr txBox="1"/>
      </xdr:nvSpPr>
      <xdr:spPr>
        <a:xfrm>
          <a:off x="7258127" y="140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a:extLst>
            <a:ext uri="{FF2B5EF4-FFF2-40B4-BE49-F238E27FC236}">
              <a16:creationId xmlns:a16="http://schemas.microsoft.com/office/drawing/2014/main" id="{4496CAE1-08E5-426A-8874-6931C17CDE8B}"/>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a:extLst>
            <a:ext uri="{FF2B5EF4-FFF2-40B4-BE49-F238E27FC236}">
              <a16:creationId xmlns:a16="http://schemas.microsoft.com/office/drawing/2014/main" id="{7B0CDA0D-DAB6-4FDB-9847-1228469F8706}"/>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a:extLst>
            <a:ext uri="{FF2B5EF4-FFF2-40B4-BE49-F238E27FC236}">
              <a16:creationId xmlns:a16="http://schemas.microsoft.com/office/drawing/2014/main" id="{F1A59D75-0932-4A17-BFD5-346A1426118D}"/>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a:extLst>
            <a:ext uri="{FF2B5EF4-FFF2-40B4-BE49-F238E27FC236}">
              <a16:creationId xmlns:a16="http://schemas.microsoft.com/office/drawing/2014/main" id="{68524145-FB4B-43DD-8FD2-3E1782ED265E}"/>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a:extLst>
            <a:ext uri="{FF2B5EF4-FFF2-40B4-BE49-F238E27FC236}">
              <a16:creationId xmlns:a16="http://schemas.microsoft.com/office/drawing/2014/main" id="{9C3BC05A-5202-4C36-81A6-27CC4F3A0A5C}"/>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a:extLst>
            <a:ext uri="{FF2B5EF4-FFF2-40B4-BE49-F238E27FC236}">
              <a16:creationId xmlns:a16="http://schemas.microsoft.com/office/drawing/2014/main" id="{11FBF7A2-58EA-435E-B6C0-FBEEAA2D977E}"/>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a:extLst>
            <a:ext uri="{FF2B5EF4-FFF2-40B4-BE49-F238E27FC236}">
              <a16:creationId xmlns:a16="http://schemas.microsoft.com/office/drawing/2014/main" id="{E0E99236-68CE-4C8E-BE77-656EDA36DFAC}"/>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a:extLst>
            <a:ext uri="{FF2B5EF4-FFF2-40B4-BE49-F238E27FC236}">
              <a16:creationId xmlns:a16="http://schemas.microsoft.com/office/drawing/2014/main" id="{FA03EDA5-6E32-43E5-830C-AF611F86EE0C}"/>
            </a:ext>
          </a:extLst>
        </xdr:cNvPr>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a:extLst>
            <a:ext uri="{FF2B5EF4-FFF2-40B4-BE49-F238E27FC236}">
              <a16:creationId xmlns:a16="http://schemas.microsoft.com/office/drawing/2014/main" id="{39BDD831-A2EB-4F2E-8DC5-934D8DAE8579}"/>
            </a:ext>
          </a:extLst>
        </xdr:cNvPr>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a:extLst>
            <a:ext uri="{FF2B5EF4-FFF2-40B4-BE49-F238E27FC236}">
              <a16:creationId xmlns:a16="http://schemas.microsoft.com/office/drawing/2014/main" id="{C1198943-16AC-44B4-9D42-7642C16CCC3F}"/>
            </a:ext>
          </a:extLst>
        </xdr:cNvPr>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a:extLst>
            <a:ext uri="{FF2B5EF4-FFF2-40B4-BE49-F238E27FC236}">
              <a16:creationId xmlns:a16="http://schemas.microsoft.com/office/drawing/2014/main" id="{EE74121E-26EB-43CE-8363-EF4214800369}"/>
            </a:ext>
          </a:extLst>
        </xdr:cNvPr>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a:extLst>
            <a:ext uri="{FF2B5EF4-FFF2-40B4-BE49-F238E27FC236}">
              <a16:creationId xmlns:a16="http://schemas.microsoft.com/office/drawing/2014/main" id="{9CF1A64E-8BD3-41BB-9200-CF17029638D4}"/>
            </a:ext>
          </a:extLst>
        </xdr:cNvPr>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a:extLst>
            <a:ext uri="{FF2B5EF4-FFF2-40B4-BE49-F238E27FC236}">
              <a16:creationId xmlns:a16="http://schemas.microsoft.com/office/drawing/2014/main" id="{3BFC5BF9-92B6-42ED-BC60-6F2C1B8E3A51}"/>
            </a:ext>
          </a:extLst>
        </xdr:cNvPr>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a:extLst>
            <a:ext uri="{FF2B5EF4-FFF2-40B4-BE49-F238E27FC236}">
              <a16:creationId xmlns:a16="http://schemas.microsoft.com/office/drawing/2014/main" id="{B4CD3C06-1077-42D5-867D-227BE9F4CC17}"/>
            </a:ext>
          </a:extLst>
        </xdr:cNvPr>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a:extLst>
            <a:ext uri="{FF2B5EF4-FFF2-40B4-BE49-F238E27FC236}">
              <a16:creationId xmlns:a16="http://schemas.microsoft.com/office/drawing/2014/main" id="{4E21BC40-5E13-4F02-9E2B-46D8424154A9}"/>
            </a:ext>
          </a:extLst>
        </xdr:cNvPr>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a:extLst>
            <a:ext uri="{FF2B5EF4-FFF2-40B4-BE49-F238E27FC236}">
              <a16:creationId xmlns:a16="http://schemas.microsoft.com/office/drawing/2014/main" id="{7B75EB6C-3C35-4887-A2DB-85BCB6FCAA9A}"/>
            </a:ext>
          </a:extLst>
        </xdr:cNvPr>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a:extLst>
            <a:ext uri="{FF2B5EF4-FFF2-40B4-BE49-F238E27FC236}">
              <a16:creationId xmlns:a16="http://schemas.microsoft.com/office/drawing/2014/main" id="{DA4A5E5D-B3AC-44D7-8501-93DF28BC9414}"/>
            </a:ext>
          </a:extLst>
        </xdr:cNvPr>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a:extLst>
            <a:ext uri="{FF2B5EF4-FFF2-40B4-BE49-F238E27FC236}">
              <a16:creationId xmlns:a16="http://schemas.microsoft.com/office/drawing/2014/main" id="{060B91CB-5C13-4353-AB64-C8AAA668C098}"/>
            </a:ext>
          </a:extLst>
        </xdr:cNvPr>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a:extLst>
            <a:ext uri="{FF2B5EF4-FFF2-40B4-BE49-F238E27FC236}">
              <a16:creationId xmlns:a16="http://schemas.microsoft.com/office/drawing/2014/main" id="{45536049-A7C8-4654-B98B-5EED0DA8ED4C}"/>
            </a:ext>
          </a:extLst>
        </xdr:cNvPr>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a:extLst>
            <a:ext uri="{FF2B5EF4-FFF2-40B4-BE49-F238E27FC236}">
              <a16:creationId xmlns:a16="http://schemas.microsoft.com/office/drawing/2014/main" id="{57714049-2798-43C7-B1F3-D513214898AA}"/>
            </a:ext>
          </a:extLst>
        </xdr:cNvPr>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a:extLst>
            <a:ext uri="{FF2B5EF4-FFF2-40B4-BE49-F238E27FC236}">
              <a16:creationId xmlns:a16="http://schemas.microsoft.com/office/drawing/2014/main" id="{76A5FC9E-8823-465B-9489-10C71DC3FEC3}"/>
            </a:ext>
          </a:extLst>
        </xdr:cNvPr>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a:extLst>
            <a:ext uri="{FF2B5EF4-FFF2-40B4-BE49-F238E27FC236}">
              <a16:creationId xmlns:a16="http://schemas.microsoft.com/office/drawing/2014/main" id="{0CEA2E95-59B6-4885-ACBE-67DA20B5EE14}"/>
            </a:ext>
          </a:extLst>
        </xdr:cNvPr>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a:extLst>
            <a:ext uri="{FF2B5EF4-FFF2-40B4-BE49-F238E27FC236}">
              <a16:creationId xmlns:a16="http://schemas.microsoft.com/office/drawing/2014/main" id="{C6032285-E226-4680-9905-9CDC9CF486B1}"/>
            </a:ext>
          </a:extLst>
        </xdr:cNvPr>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a:extLst>
            <a:ext uri="{FF2B5EF4-FFF2-40B4-BE49-F238E27FC236}">
              <a16:creationId xmlns:a16="http://schemas.microsoft.com/office/drawing/2014/main" id="{6CE53707-1AA5-4290-9E64-9FC1DF028E7D}"/>
            </a:ext>
          </a:extLst>
        </xdr:cNvPr>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a:extLst>
            <a:ext uri="{FF2B5EF4-FFF2-40B4-BE49-F238E27FC236}">
              <a16:creationId xmlns:a16="http://schemas.microsoft.com/office/drawing/2014/main" id="{52178F60-3EDE-45B2-88DA-0F276FD53F6E}"/>
            </a:ext>
          </a:extLst>
        </xdr:cNvPr>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42" name="直線コネクタ 341">
          <a:extLst>
            <a:ext uri="{FF2B5EF4-FFF2-40B4-BE49-F238E27FC236}">
              <a16:creationId xmlns:a16="http://schemas.microsoft.com/office/drawing/2014/main" id="{33C3C183-986A-4C88-9660-DD7C1B0D85A9}"/>
            </a:ext>
          </a:extLst>
        </xdr:cNvPr>
        <xdr:cNvCxnSpPr/>
      </xdr:nvCxnSpPr>
      <xdr:spPr>
        <a:xfrm flipV="1">
          <a:off x="39490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43" name="【港湾・漁港】&#10;有形固定資産減価償却率最小値テキスト">
          <a:extLst>
            <a:ext uri="{FF2B5EF4-FFF2-40B4-BE49-F238E27FC236}">
              <a16:creationId xmlns:a16="http://schemas.microsoft.com/office/drawing/2014/main" id="{64FC7CC8-13F2-45A5-987B-E686DC66CD6B}"/>
            </a:ext>
          </a:extLst>
        </xdr:cNvPr>
        <xdr:cNvSpPr txBox="1"/>
      </xdr:nvSpPr>
      <xdr:spPr>
        <a:xfrm>
          <a:off x="39878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44" name="直線コネクタ 343">
          <a:extLst>
            <a:ext uri="{FF2B5EF4-FFF2-40B4-BE49-F238E27FC236}">
              <a16:creationId xmlns:a16="http://schemas.microsoft.com/office/drawing/2014/main" id="{20A26461-DC57-40BA-8B62-966E07ED97C2}"/>
            </a:ext>
          </a:extLst>
        </xdr:cNvPr>
        <xdr:cNvCxnSpPr/>
      </xdr:nvCxnSpPr>
      <xdr:spPr>
        <a:xfrm>
          <a:off x="3889375" y="186858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45" name="【港湾・漁港】&#10;有形固定資産減価償却率最大値テキスト">
          <a:extLst>
            <a:ext uri="{FF2B5EF4-FFF2-40B4-BE49-F238E27FC236}">
              <a16:creationId xmlns:a16="http://schemas.microsoft.com/office/drawing/2014/main" id="{22DF928E-D841-41B7-920E-5D2348C92AF6}"/>
            </a:ext>
          </a:extLst>
        </xdr:cNvPr>
        <xdr:cNvSpPr txBox="1"/>
      </xdr:nvSpPr>
      <xdr:spPr>
        <a:xfrm>
          <a:off x="39878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46" name="直線コネクタ 345">
          <a:extLst>
            <a:ext uri="{FF2B5EF4-FFF2-40B4-BE49-F238E27FC236}">
              <a16:creationId xmlns:a16="http://schemas.microsoft.com/office/drawing/2014/main" id="{C5920FB8-2BAC-434D-9821-A819BB77A976}"/>
            </a:ext>
          </a:extLst>
        </xdr:cNvPr>
        <xdr:cNvCxnSpPr/>
      </xdr:nvCxnSpPr>
      <xdr:spPr>
        <a:xfrm>
          <a:off x="3889375" y="172244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66239</xdr:rowOff>
    </xdr:from>
    <xdr:ext cx="405111" cy="259045"/>
    <xdr:sp macro="" textlink="">
      <xdr:nvSpPr>
        <xdr:cNvPr id="347" name="【港湾・漁港】&#10;有形固定資産減価償却率平均値テキスト">
          <a:extLst>
            <a:ext uri="{FF2B5EF4-FFF2-40B4-BE49-F238E27FC236}">
              <a16:creationId xmlns:a16="http://schemas.microsoft.com/office/drawing/2014/main" id="{79D290C8-49F6-40F7-BCA3-19FA3E38B595}"/>
            </a:ext>
          </a:extLst>
        </xdr:cNvPr>
        <xdr:cNvSpPr txBox="1"/>
      </xdr:nvSpPr>
      <xdr:spPr>
        <a:xfrm>
          <a:off x="3987800" y="1755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48" name="フローチャート: 判断 347">
          <a:extLst>
            <a:ext uri="{FF2B5EF4-FFF2-40B4-BE49-F238E27FC236}">
              <a16:creationId xmlns:a16="http://schemas.microsoft.com/office/drawing/2014/main" id="{A8D9C995-9886-4599-92A4-D2A4D23B6AA0}"/>
            </a:ext>
          </a:extLst>
        </xdr:cNvPr>
        <xdr:cNvSpPr/>
      </xdr:nvSpPr>
      <xdr:spPr>
        <a:xfrm>
          <a:off x="38989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49" name="フローチャート: 判断 348">
          <a:extLst>
            <a:ext uri="{FF2B5EF4-FFF2-40B4-BE49-F238E27FC236}">
              <a16:creationId xmlns:a16="http://schemas.microsoft.com/office/drawing/2014/main" id="{C294306C-8666-4364-8BDA-0CE11F16C7EE}"/>
            </a:ext>
          </a:extLst>
        </xdr:cNvPr>
        <xdr:cNvSpPr/>
      </xdr:nvSpPr>
      <xdr:spPr>
        <a:xfrm>
          <a:off x="3203575" y="178055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50" name="フローチャート: 判断 349">
          <a:extLst>
            <a:ext uri="{FF2B5EF4-FFF2-40B4-BE49-F238E27FC236}">
              <a16:creationId xmlns:a16="http://schemas.microsoft.com/office/drawing/2014/main" id="{7C2DDC22-7650-48A5-9964-4B21B5CD79F4}"/>
            </a:ext>
          </a:extLst>
        </xdr:cNvPr>
        <xdr:cNvSpPr/>
      </xdr:nvSpPr>
      <xdr:spPr>
        <a:xfrm>
          <a:off x="2428875"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C43A1859-0443-4AE5-A4EB-21231DBFB899}"/>
            </a:ext>
          </a:extLst>
        </xdr:cNvPr>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9265765E-5C70-4937-BB24-9377080C8B9B}"/>
            </a:ext>
          </a:extLst>
        </xdr:cNvPr>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D7AC14BC-45CB-439F-96EA-4D0D11EDD85A}"/>
            </a:ext>
          </a:extLst>
        </xdr:cNvPr>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D85B2C93-1894-4714-9175-FAA2DB78D850}"/>
            </a:ext>
          </a:extLst>
        </xdr:cNvPr>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44C48521-2630-4126-8AEC-67BCFFBD3DE5}"/>
            </a:ext>
          </a:extLst>
        </xdr:cNvPr>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69487</xdr:rowOff>
    </xdr:from>
    <xdr:to>
      <xdr:col>24</xdr:col>
      <xdr:colOff>114300</xdr:colOff>
      <xdr:row>106</xdr:row>
      <xdr:rowOff>171087</xdr:rowOff>
    </xdr:to>
    <xdr:sp macro="" textlink="">
      <xdr:nvSpPr>
        <xdr:cNvPr id="356" name="楕円 355">
          <a:extLst>
            <a:ext uri="{FF2B5EF4-FFF2-40B4-BE49-F238E27FC236}">
              <a16:creationId xmlns:a16="http://schemas.microsoft.com/office/drawing/2014/main" id="{6661A24A-E5B9-4108-934C-6E66D0AEE80B}"/>
            </a:ext>
          </a:extLst>
        </xdr:cNvPr>
        <xdr:cNvSpPr/>
      </xdr:nvSpPr>
      <xdr:spPr>
        <a:xfrm>
          <a:off x="38989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47914</xdr:rowOff>
    </xdr:from>
    <xdr:ext cx="405111" cy="259045"/>
    <xdr:sp macro="" textlink="">
      <xdr:nvSpPr>
        <xdr:cNvPr id="357" name="【港湾・漁港】&#10;有形固定資産減価償却率該当値テキスト">
          <a:extLst>
            <a:ext uri="{FF2B5EF4-FFF2-40B4-BE49-F238E27FC236}">
              <a16:creationId xmlns:a16="http://schemas.microsoft.com/office/drawing/2014/main" id="{00983BE4-E924-4A7C-8FD7-9927CEEA7879}"/>
            </a:ext>
          </a:extLst>
        </xdr:cNvPr>
        <xdr:cNvSpPr txBox="1"/>
      </xdr:nvSpPr>
      <xdr:spPr>
        <a:xfrm>
          <a:off x="39878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71120</xdr:rowOff>
    </xdr:from>
    <xdr:to>
      <xdr:col>20</xdr:col>
      <xdr:colOff>38100</xdr:colOff>
      <xdr:row>107</xdr:row>
      <xdr:rowOff>1270</xdr:rowOff>
    </xdr:to>
    <xdr:sp macro="" textlink="">
      <xdr:nvSpPr>
        <xdr:cNvPr id="358" name="楕円 357">
          <a:extLst>
            <a:ext uri="{FF2B5EF4-FFF2-40B4-BE49-F238E27FC236}">
              <a16:creationId xmlns:a16="http://schemas.microsoft.com/office/drawing/2014/main" id="{84FE21E3-A794-4594-AA7B-C5006A7C8837}"/>
            </a:ext>
          </a:extLst>
        </xdr:cNvPr>
        <xdr:cNvSpPr/>
      </xdr:nvSpPr>
      <xdr:spPr>
        <a:xfrm>
          <a:off x="3203575" y="182448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120287</xdr:rowOff>
    </xdr:from>
    <xdr:to>
      <xdr:col>24</xdr:col>
      <xdr:colOff>63500</xdr:colOff>
      <xdr:row>106</xdr:row>
      <xdr:rowOff>121920</xdr:rowOff>
    </xdr:to>
    <xdr:cxnSp macro="">
      <xdr:nvCxnSpPr>
        <xdr:cNvPr id="359" name="直線コネクタ 358">
          <a:extLst>
            <a:ext uri="{FF2B5EF4-FFF2-40B4-BE49-F238E27FC236}">
              <a16:creationId xmlns:a16="http://schemas.microsoft.com/office/drawing/2014/main" id="{D89B4C3A-0C49-489A-91B1-2AED59E10444}"/>
            </a:ext>
          </a:extLst>
        </xdr:cNvPr>
        <xdr:cNvCxnSpPr/>
      </xdr:nvCxnSpPr>
      <xdr:spPr>
        <a:xfrm flipV="1">
          <a:off x="3235325" y="18293987"/>
          <a:ext cx="7143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360" name="楕円 359">
          <a:extLst>
            <a:ext uri="{FF2B5EF4-FFF2-40B4-BE49-F238E27FC236}">
              <a16:creationId xmlns:a16="http://schemas.microsoft.com/office/drawing/2014/main" id="{273EBF15-E28B-4006-9CB5-232899FD2237}"/>
            </a:ext>
          </a:extLst>
        </xdr:cNvPr>
        <xdr:cNvSpPr/>
      </xdr:nvSpPr>
      <xdr:spPr>
        <a:xfrm>
          <a:off x="2428875"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107</xdr:row>
      <xdr:rowOff>38644</xdr:rowOff>
    </xdr:to>
    <xdr:cxnSp macro="">
      <xdr:nvCxnSpPr>
        <xdr:cNvPr id="361" name="直線コネクタ 360">
          <a:extLst>
            <a:ext uri="{FF2B5EF4-FFF2-40B4-BE49-F238E27FC236}">
              <a16:creationId xmlns:a16="http://schemas.microsoft.com/office/drawing/2014/main" id="{318D365D-BC46-46AE-AE8A-9D319966EA0E}"/>
            </a:ext>
          </a:extLst>
        </xdr:cNvPr>
        <xdr:cNvCxnSpPr/>
      </xdr:nvCxnSpPr>
      <xdr:spPr>
        <a:xfrm flipV="1">
          <a:off x="2479675" y="18295620"/>
          <a:ext cx="75565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62" name="n_1aveValue【港湾・漁港】&#10;有形固定資産減価償却率">
          <a:extLst>
            <a:ext uri="{FF2B5EF4-FFF2-40B4-BE49-F238E27FC236}">
              <a16:creationId xmlns:a16="http://schemas.microsoft.com/office/drawing/2014/main" id="{1AE221BC-9602-47A3-ADBE-0AB7C252B3F0}"/>
            </a:ext>
          </a:extLst>
        </xdr:cNvPr>
        <xdr:cNvSpPr txBox="1"/>
      </xdr:nvSpPr>
      <xdr:spPr>
        <a:xfrm>
          <a:off x="306769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63" name="n_2aveValue【港湾・漁港】&#10;有形固定資産減価償却率">
          <a:extLst>
            <a:ext uri="{FF2B5EF4-FFF2-40B4-BE49-F238E27FC236}">
              <a16:creationId xmlns:a16="http://schemas.microsoft.com/office/drawing/2014/main" id="{4C6EECBF-7ED0-45B8-9B9F-77F91B1049EB}"/>
            </a:ext>
          </a:extLst>
        </xdr:cNvPr>
        <xdr:cNvSpPr txBox="1"/>
      </xdr:nvSpPr>
      <xdr:spPr>
        <a:xfrm>
          <a:off x="230569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163847</xdr:rowOff>
    </xdr:from>
    <xdr:ext cx="405111" cy="259045"/>
    <xdr:sp macro="" textlink="">
      <xdr:nvSpPr>
        <xdr:cNvPr id="364" name="n_1mainValue【港湾・漁港】&#10;有形固定資産減価償却率">
          <a:extLst>
            <a:ext uri="{FF2B5EF4-FFF2-40B4-BE49-F238E27FC236}">
              <a16:creationId xmlns:a16="http://schemas.microsoft.com/office/drawing/2014/main" id="{F8CCF43D-41BA-4D7D-8403-DDF8EA7EB41F}"/>
            </a:ext>
          </a:extLst>
        </xdr:cNvPr>
        <xdr:cNvSpPr txBox="1"/>
      </xdr:nvSpPr>
      <xdr:spPr>
        <a:xfrm>
          <a:off x="306769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365" name="n_2mainValue【港湾・漁港】&#10;有形固定資産減価償却率">
          <a:extLst>
            <a:ext uri="{FF2B5EF4-FFF2-40B4-BE49-F238E27FC236}">
              <a16:creationId xmlns:a16="http://schemas.microsoft.com/office/drawing/2014/main" id="{F760BA44-1D7E-4669-8CEA-89A7CB7C5FC8}"/>
            </a:ext>
          </a:extLst>
        </xdr:cNvPr>
        <xdr:cNvSpPr txBox="1"/>
      </xdr:nvSpPr>
      <xdr:spPr>
        <a:xfrm>
          <a:off x="230569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C019E5E2-219A-4EA9-AC7F-9FEFFBAFBBB0}"/>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8992CFF7-B9CD-490F-90AC-75C74324E642}"/>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90E9F106-C980-43B6-82AC-9F4B368E0835}"/>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B7C3D139-0F27-48E9-839E-DB3B624D8059}"/>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E18BA65E-D8AC-4FF8-A2D0-8D7FF70DF608}"/>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1B2C9D0E-4B05-4315-9E2C-B3D76D7809B9}"/>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1218641A-9601-4A92-B415-9B5C2E57E31D}"/>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45F91372-4777-4BC0-853B-B8CE10FEEB7E}"/>
            </a:ext>
          </a:extLst>
        </xdr:cNvPr>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a:extLst>
            <a:ext uri="{FF2B5EF4-FFF2-40B4-BE49-F238E27FC236}">
              <a16:creationId xmlns:a16="http://schemas.microsoft.com/office/drawing/2014/main" id="{C2E229FF-75C1-4673-9383-58DC5E190E4D}"/>
            </a:ext>
          </a:extLst>
        </xdr:cNvPr>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a:extLst>
            <a:ext uri="{FF2B5EF4-FFF2-40B4-BE49-F238E27FC236}">
              <a16:creationId xmlns:a16="http://schemas.microsoft.com/office/drawing/2014/main" id="{A0A2212F-EB10-431E-B3BC-42A5CD3F47EE}"/>
            </a:ext>
          </a:extLst>
        </xdr:cNvPr>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6" name="直線コネクタ 375">
          <a:extLst>
            <a:ext uri="{FF2B5EF4-FFF2-40B4-BE49-F238E27FC236}">
              <a16:creationId xmlns:a16="http://schemas.microsoft.com/office/drawing/2014/main" id="{6954A9CF-2606-4764-9697-28C4F961ECFF}"/>
            </a:ext>
          </a:extLst>
        </xdr:cNvPr>
        <xdr:cNvCxnSpPr/>
      </xdr:nvCxnSpPr>
      <xdr:spPr>
        <a:xfrm>
          <a:off x="5632450" y="1847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7" name="テキスト ボックス 376">
          <a:extLst>
            <a:ext uri="{FF2B5EF4-FFF2-40B4-BE49-F238E27FC236}">
              <a16:creationId xmlns:a16="http://schemas.microsoft.com/office/drawing/2014/main" id="{262DF261-3851-4211-B9C2-8734537D42FE}"/>
            </a:ext>
          </a:extLst>
        </xdr:cNvPr>
        <xdr:cNvSpPr txBox="1"/>
      </xdr:nvSpPr>
      <xdr:spPr>
        <a:xfrm>
          <a:off x="5412239"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a:extLst>
            <a:ext uri="{FF2B5EF4-FFF2-40B4-BE49-F238E27FC236}">
              <a16:creationId xmlns:a16="http://schemas.microsoft.com/office/drawing/2014/main" id="{536E8C22-8248-4833-89EC-F5CDE5DEE1E9}"/>
            </a:ext>
          </a:extLst>
        </xdr:cNvPr>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a:extLst>
            <a:ext uri="{FF2B5EF4-FFF2-40B4-BE49-F238E27FC236}">
              <a16:creationId xmlns:a16="http://schemas.microsoft.com/office/drawing/2014/main" id="{5023752D-C9FC-4031-9C20-6ED186B4734B}"/>
            </a:ext>
          </a:extLst>
        </xdr:cNvPr>
        <xdr:cNvSpPr txBox="1"/>
      </xdr:nvSpPr>
      <xdr:spPr>
        <a:xfrm>
          <a:off x="5032603"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0" name="直線コネクタ 379">
          <a:extLst>
            <a:ext uri="{FF2B5EF4-FFF2-40B4-BE49-F238E27FC236}">
              <a16:creationId xmlns:a16="http://schemas.microsoft.com/office/drawing/2014/main" id="{A47815F4-A0B4-4FF6-98E5-8ECCC727D174}"/>
            </a:ext>
          </a:extLst>
        </xdr:cNvPr>
        <xdr:cNvCxnSpPr/>
      </xdr:nvCxnSpPr>
      <xdr:spPr>
        <a:xfrm>
          <a:off x="5632450" y="1733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1" name="テキスト ボックス 380">
          <a:extLst>
            <a:ext uri="{FF2B5EF4-FFF2-40B4-BE49-F238E27FC236}">
              <a16:creationId xmlns:a16="http://schemas.microsoft.com/office/drawing/2014/main" id="{1EE22603-F189-4294-898E-8D8BEBDA5BFC}"/>
            </a:ext>
          </a:extLst>
        </xdr:cNvPr>
        <xdr:cNvSpPr txBox="1"/>
      </xdr:nvSpPr>
      <xdr:spPr>
        <a:xfrm>
          <a:off x="5032603"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a:extLst>
            <a:ext uri="{FF2B5EF4-FFF2-40B4-BE49-F238E27FC236}">
              <a16:creationId xmlns:a16="http://schemas.microsoft.com/office/drawing/2014/main" id="{59FF0693-39AA-4F59-8031-2E213B29DB03}"/>
            </a:ext>
          </a:extLst>
        </xdr:cNvPr>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3" name="テキスト ボックス 382">
          <a:extLst>
            <a:ext uri="{FF2B5EF4-FFF2-40B4-BE49-F238E27FC236}">
              <a16:creationId xmlns:a16="http://schemas.microsoft.com/office/drawing/2014/main" id="{607351F6-5C3C-4F82-A8FD-8A603CBE1A91}"/>
            </a:ext>
          </a:extLst>
        </xdr:cNvPr>
        <xdr:cNvSpPr txBox="1"/>
      </xdr:nvSpPr>
      <xdr:spPr>
        <a:xfrm>
          <a:off x="503260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港湾・漁港】&#10;一人当たり有形固定資産（償却資産）額グラフ枠">
          <a:extLst>
            <a:ext uri="{FF2B5EF4-FFF2-40B4-BE49-F238E27FC236}">
              <a16:creationId xmlns:a16="http://schemas.microsoft.com/office/drawing/2014/main" id="{550B8992-C57E-4757-A698-9D618DA6EBCA}"/>
            </a:ext>
          </a:extLst>
        </xdr:cNvPr>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85" name="直線コネクタ 384">
          <a:extLst>
            <a:ext uri="{FF2B5EF4-FFF2-40B4-BE49-F238E27FC236}">
              <a16:creationId xmlns:a16="http://schemas.microsoft.com/office/drawing/2014/main" id="{79F70616-2B92-4F01-8D13-43C8F476540F}"/>
            </a:ext>
          </a:extLst>
        </xdr:cNvPr>
        <xdr:cNvCxnSpPr/>
      </xdr:nvCxnSpPr>
      <xdr:spPr>
        <a:xfrm flipV="1">
          <a:off x="8905240"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86" name="【港湾・漁港】&#10;一人当たり有形固定資産（償却資産）額最小値テキスト">
          <a:extLst>
            <a:ext uri="{FF2B5EF4-FFF2-40B4-BE49-F238E27FC236}">
              <a16:creationId xmlns:a16="http://schemas.microsoft.com/office/drawing/2014/main" id="{A09D26F5-FDA2-44FB-AB43-1FA12062556F}"/>
            </a:ext>
          </a:extLst>
        </xdr:cNvPr>
        <xdr:cNvSpPr txBox="1"/>
      </xdr:nvSpPr>
      <xdr:spPr>
        <a:xfrm>
          <a:off x="8943975"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87" name="直線コネクタ 386">
          <a:extLst>
            <a:ext uri="{FF2B5EF4-FFF2-40B4-BE49-F238E27FC236}">
              <a16:creationId xmlns:a16="http://schemas.microsoft.com/office/drawing/2014/main" id="{48E13937-DAC3-4A93-AFD9-13A6D5A111B0}"/>
            </a:ext>
          </a:extLst>
        </xdr:cNvPr>
        <xdr:cNvCxnSpPr/>
      </xdr:nvCxnSpPr>
      <xdr:spPr>
        <a:xfrm>
          <a:off x="8845550" y="184784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88" name="【港湾・漁港】&#10;一人当たり有形固定資産（償却資産）額最大値テキスト">
          <a:extLst>
            <a:ext uri="{FF2B5EF4-FFF2-40B4-BE49-F238E27FC236}">
              <a16:creationId xmlns:a16="http://schemas.microsoft.com/office/drawing/2014/main" id="{1FCB400A-6B62-4EAA-B7EE-4125260BB17D}"/>
            </a:ext>
          </a:extLst>
        </xdr:cNvPr>
        <xdr:cNvSpPr txBox="1"/>
      </xdr:nvSpPr>
      <xdr:spPr>
        <a:xfrm>
          <a:off x="8943975"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89" name="直線コネクタ 388">
          <a:extLst>
            <a:ext uri="{FF2B5EF4-FFF2-40B4-BE49-F238E27FC236}">
              <a16:creationId xmlns:a16="http://schemas.microsoft.com/office/drawing/2014/main" id="{47E07436-3C2A-493C-8D7A-77895EF2C2A1}"/>
            </a:ext>
          </a:extLst>
        </xdr:cNvPr>
        <xdr:cNvCxnSpPr/>
      </xdr:nvCxnSpPr>
      <xdr:spPr>
        <a:xfrm>
          <a:off x="8845550" y="173330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124764</xdr:rowOff>
    </xdr:from>
    <xdr:ext cx="599010" cy="259045"/>
    <xdr:sp macro="" textlink="">
      <xdr:nvSpPr>
        <xdr:cNvPr id="390" name="【港湾・漁港】&#10;一人当たり有形固定資産（償却資産）額平均値テキスト">
          <a:extLst>
            <a:ext uri="{FF2B5EF4-FFF2-40B4-BE49-F238E27FC236}">
              <a16:creationId xmlns:a16="http://schemas.microsoft.com/office/drawing/2014/main" id="{B22B62F1-2831-4A14-BAB4-5C4DD60608AE}"/>
            </a:ext>
          </a:extLst>
        </xdr:cNvPr>
        <xdr:cNvSpPr txBox="1"/>
      </xdr:nvSpPr>
      <xdr:spPr>
        <a:xfrm>
          <a:off x="8943975" y="18127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91" name="フローチャート: 判断 390">
          <a:extLst>
            <a:ext uri="{FF2B5EF4-FFF2-40B4-BE49-F238E27FC236}">
              <a16:creationId xmlns:a16="http://schemas.microsoft.com/office/drawing/2014/main" id="{9DE2FE71-3A9E-4B1F-BD4A-2EDCE214777C}"/>
            </a:ext>
          </a:extLst>
        </xdr:cNvPr>
        <xdr:cNvSpPr/>
      </xdr:nvSpPr>
      <xdr:spPr>
        <a:xfrm>
          <a:off x="8883650" y="182755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92" name="フローチャート: 判断 391">
          <a:extLst>
            <a:ext uri="{FF2B5EF4-FFF2-40B4-BE49-F238E27FC236}">
              <a16:creationId xmlns:a16="http://schemas.microsoft.com/office/drawing/2014/main" id="{D2D006C8-ECC2-4C87-9DBB-C5461D54462D}"/>
            </a:ext>
          </a:extLst>
        </xdr:cNvPr>
        <xdr:cNvSpPr/>
      </xdr:nvSpPr>
      <xdr:spPr>
        <a:xfrm>
          <a:off x="815975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93" name="フローチャート: 判断 392">
          <a:extLst>
            <a:ext uri="{FF2B5EF4-FFF2-40B4-BE49-F238E27FC236}">
              <a16:creationId xmlns:a16="http://schemas.microsoft.com/office/drawing/2014/main" id="{9A27D69F-7F71-4130-BA73-235DB8666DBC}"/>
            </a:ext>
          </a:extLst>
        </xdr:cNvPr>
        <xdr:cNvSpPr/>
      </xdr:nvSpPr>
      <xdr:spPr>
        <a:xfrm>
          <a:off x="7413625" y="182944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CB9298B8-3A53-4C44-A4F0-EB8FE8F2A06C}"/>
            </a:ext>
          </a:extLst>
        </xdr:cNvPr>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78F42A17-4F2B-4E81-854C-E35178EABB08}"/>
            </a:ext>
          </a:extLst>
        </xdr:cNvPr>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1AAEBB04-A33D-43F4-9FB3-F6269FB1C84A}"/>
            </a:ext>
          </a:extLst>
        </xdr:cNvPr>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BF174A1E-2DA3-40BD-8F3C-8B4C128AC8BA}"/>
            </a:ext>
          </a:extLst>
        </xdr:cNvPr>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4D6896BB-EF1C-4EB9-A311-A95264929D1D}"/>
            </a:ext>
          </a:extLst>
        </xdr:cNvPr>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52552</xdr:rowOff>
    </xdr:from>
    <xdr:to>
      <xdr:col>55</xdr:col>
      <xdr:colOff>50800</xdr:colOff>
      <xdr:row>107</xdr:row>
      <xdr:rowOff>154152</xdr:rowOff>
    </xdr:to>
    <xdr:sp macro="" textlink="">
      <xdr:nvSpPr>
        <xdr:cNvPr id="399" name="楕円 398">
          <a:extLst>
            <a:ext uri="{FF2B5EF4-FFF2-40B4-BE49-F238E27FC236}">
              <a16:creationId xmlns:a16="http://schemas.microsoft.com/office/drawing/2014/main" id="{6A9136A4-55C5-4B7E-B2CC-5E711007D7C5}"/>
            </a:ext>
          </a:extLst>
        </xdr:cNvPr>
        <xdr:cNvSpPr/>
      </xdr:nvSpPr>
      <xdr:spPr>
        <a:xfrm>
          <a:off x="8883650" y="183977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138929</xdr:rowOff>
    </xdr:from>
    <xdr:ext cx="534377" cy="259045"/>
    <xdr:sp macro="" textlink="">
      <xdr:nvSpPr>
        <xdr:cNvPr id="400" name="【港湾・漁港】&#10;一人当たり有形固定資産（償却資産）額該当値テキスト">
          <a:extLst>
            <a:ext uri="{FF2B5EF4-FFF2-40B4-BE49-F238E27FC236}">
              <a16:creationId xmlns:a16="http://schemas.microsoft.com/office/drawing/2014/main" id="{42075DC9-7947-44BD-B0C6-20EF4AA87291}"/>
            </a:ext>
          </a:extLst>
        </xdr:cNvPr>
        <xdr:cNvSpPr txBox="1"/>
      </xdr:nvSpPr>
      <xdr:spPr>
        <a:xfrm>
          <a:off x="8943975" y="183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54601</xdr:rowOff>
    </xdr:from>
    <xdr:to>
      <xdr:col>50</xdr:col>
      <xdr:colOff>165100</xdr:colOff>
      <xdr:row>107</xdr:row>
      <xdr:rowOff>156201</xdr:rowOff>
    </xdr:to>
    <xdr:sp macro="" textlink="">
      <xdr:nvSpPr>
        <xdr:cNvPr id="401" name="楕円 400">
          <a:extLst>
            <a:ext uri="{FF2B5EF4-FFF2-40B4-BE49-F238E27FC236}">
              <a16:creationId xmlns:a16="http://schemas.microsoft.com/office/drawing/2014/main" id="{169E0FC6-CF32-47B5-982B-7F1DEEDC43FD}"/>
            </a:ext>
          </a:extLst>
        </xdr:cNvPr>
        <xdr:cNvSpPr/>
      </xdr:nvSpPr>
      <xdr:spPr>
        <a:xfrm>
          <a:off x="8159750" y="183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103352</xdr:rowOff>
    </xdr:from>
    <xdr:to>
      <xdr:col>55</xdr:col>
      <xdr:colOff>0</xdr:colOff>
      <xdr:row>107</xdr:row>
      <xdr:rowOff>105401</xdr:rowOff>
    </xdr:to>
    <xdr:cxnSp macro="">
      <xdr:nvCxnSpPr>
        <xdr:cNvPr id="402" name="直線コネクタ 401">
          <a:extLst>
            <a:ext uri="{FF2B5EF4-FFF2-40B4-BE49-F238E27FC236}">
              <a16:creationId xmlns:a16="http://schemas.microsoft.com/office/drawing/2014/main" id="{90DDA110-FB38-4F4E-A0DB-2C0C8A267D8F}"/>
            </a:ext>
          </a:extLst>
        </xdr:cNvPr>
        <xdr:cNvCxnSpPr/>
      </xdr:nvCxnSpPr>
      <xdr:spPr>
        <a:xfrm flipV="1">
          <a:off x="8210550" y="18448502"/>
          <a:ext cx="695325"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62148</xdr:rowOff>
    </xdr:from>
    <xdr:to>
      <xdr:col>46</xdr:col>
      <xdr:colOff>38100</xdr:colOff>
      <xdr:row>107</xdr:row>
      <xdr:rowOff>163748</xdr:rowOff>
    </xdr:to>
    <xdr:sp macro="" textlink="">
      <xdr:nvSpPr>
        <xdr:cNvPr id="403" name="楕円 402">
          <a:extLst>
            <a:ext uri="{FF2B5EF4-FFF2-40B4-BE49-F238E27FC236}">
              <a16:creationId xmlns:a16="http://schemas.microsoft.com/office/drawing/2014/main" id="{07DA914C-63AB-48BF-9812-AA817321180E}"/>
            </a:ext>
          </a:extLst>
        </xdr:cNvPr>
        <xdr:cNvSpPr/>
      </xdr:nvSpPr>
      <xdr:spPr>
        <a:xfrm>
          <a:off x="7413625" y="184072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105401</xdr:rowOff>
    </xdr:from>
    <xdr:to>
      <xdr:col>50</xdr:col>
      <xdr:colOff>114300</xdr:colOff>
      <xdr:row>107</xdr:row>
      <xdr:rowOff>112948</xdr:rowOff>
    </xdr:to>
    <xdr:cxnSp macro="">
      <xdr:nvCxnSpPr>
        <xdr:cNvPr id="404" name="直線コネクタ 403">
          <a:extLst>
            <a:ext uri="{FF2B5EF4-FFF2-40B4-BE49-F238E27FC236}">
              <a16:creationId xmlns:a16="http://schemas.microsoft.com/office/drawing/2014/main" id="{74C48472-BC64-4D2F-967E-C9BAF771EA7A}"/>
            </a:ext>
          </a:extLst>
        </xdr:cNvPr>
        <xdr:cNvCxnSpPr/>
      </xdr:nvCxnSpPr>
      <xdr:spPr>
        <a:xfrm flipV="1">
          <a:off x="7445375" y="18450551"/>
          <a:ext cx="765175"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405" name="n_1aveValue【港湾・漁港】&#10;一人当たり有形固定資産（償却資産）額">
          <a:extLst>
            <a:ext uri="{FF2B5EF4-FFF2-40B4-BE49-F238E27FC236}">
              <a16:creationId xmlns:a16="http://schemas.microsoft.com/office/drawing/2014/main" id="{4633292E-576B-40F3-B116-A68D50DCBC1D}"/>
            </a:ext>
          </a:extLst>
        </xdr:cNvPr>
        <xdr:cNvSpPr txBox="1"/>
      </xdr:nvSpPr>
      <xdr:spPr>
        <a:xfrm>
          <a:off x="793644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406" name="n_2aveValue【港湾・漁港】&#10;一人当たり有形固定資産（償却資産）額">
          <a:extLst>
            <a:ext uri="{FF2B5EF4-FFF2-40B4-BE49-F238E27FC236}">
              <a16:creationId xmlns:a16="http://schemas.microsoft.com/office/drawing/2014/main" id="{3E40D31D-23F8-42D7-9956-D22897944E69}"/>
            </a:ext>
          </a:extLst>
        </xdr:cNvPr>
        <xdr:cNvSpPr txBox="1"/>
      </xdr:nvSpPr>
      <xdr:spPr>
        <a:xfrm>
          <a:off x="71934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147328</xdr:rowOff>
    </xdr:from>
    <xdr:ext cx="534377" cy="259045"/>
    <xdr:sp macro="" textlink="">
      <xdr:nvSpPr>
        <xdr:cNvPr id="407" name="n_1mainValue【港湾・漁港】&#10;一人当たり有形固定資産（償却資産）額">
          <a:extLst>
            <a:ext uri="{FF2B5EF4-FFF2-40B4-BE49-F238E27FC236}">
              <a16:creationId xmlns:a16="http://schemas.microsoft.com/office/drawing/2014/main" id="{166271DA-2AA8-4863-AC7A-E7FD714396DA}"/>
            </a:ext>
          </a:extLst>
        </xdr:cNvPr>
        <xdr:cNvSpPr txBox="1"/>
      </xdr:nvSpPr>
      <xdr:spPr>
        <a:xfrm>
          <a:off x="7959236" y="1849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154875</xdr:rowOff>
    </xdr:from>
    <xdr:ext cx="534377" cy="259045"/>
    <xdr:sp macro="" textlink="">
      <xdr:nvSpPr>
        <xdr:cNvPr id="408" name="n_2mainValue【港湾・漁港】&#10;一人当たり有形固定資産（償却資産）額">
          <a:extLst>
            <a:ext uri="{FF2B5EF4-FFF2-40B4-BE49-F238E27FC236}">
              <a16:creationId xmlns:a16="http://schemas.microsoft.com/office/drawing/2014/main" id="{7772001A-7316-4763-8AEF-546E536D89F0}"/>
            </a:ext>
          </a:extLst>
        </xdr:cNvPr>
        <xdr:cNvSpPr txBox="1"/>
      </xdr:nvSpPr>
      <xdr:spPr>
        <a:xfrm>
          <a:off x="7225811" y="185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a:extLst>
            <a:ext uri="{FF2B5EF4-FFF2-40B4-BE49-F238E27FC236}">
              <a16:creationId xmlns:a16="http://schemas.microsoft.com/office/drawing/2014/main" id="{3D5AB9FC-E010-4915-AC83-67156170E64F}"/>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a:extLst>
            <a:ext uri="{FF2B5EF4-FFF2-40B4-BE49-F238E27FC236}">
              <a16:creationId xmlns:a16="http://schemas.microsoft.com/office/drawing/2014/main" id="{157BDAA6-5421-45B0-A00A-14D8CCD15922}"/>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a:extLst>
            <a:ext uri="{FF2B5EF4-FFF2-40B4-BE49-F238E27FC236}">
              <a16:creationId xmlns:a16="http://schemas.microsoft.com/office/drawing/2014/main" id="{1AFF3BF4-44D6-4D92-8A5A-940759867B0F}"/>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a:extLst>
            <a:ext uri="{FF2B5EF4-FFF2-40B4-BE49-F238E27FC236}">
              <a16:creationId xmlns:a16="http://schemas.microsoft.com/office/drawing/2014/main" id="{E36098C7-5280-4F25-B442-26978521068D}"/>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a:extLst>
            <a:ext uri="{FF2B5EF4-FFF2-40B4-BE49-F238E27FC236}">
              <a16:creationId xmlns:a16="http://schemas.microsoft.com/office/drawing/2014/main" id="{65D14204-CCC1-429B-93B8-FBC358172FCC}"/>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a:extLst>
            <a:ext uri="{FF2B5EF4-FFF2-40B4-BE49-F238E27FC236}">
              <a16:creationId xmlns:a16="http://schemas.microsoft.com/office/drawing/2014/main" id="{875685B6-10A4-45A9-8C63-9BD282C71E94}"/>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a:extLst>
            <a:ext uri="{FF2B5EF4-FFF2-40B4-BE49-F238E27FC236}">
              <a16:creationId xmlns:a16="http://schemas.microsoft.com/office/drawing/2014/main" id="{32A80839-6961-4102-A971-B4E2E893C281}"/>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a:extLst>
            <a:ext uri="{FF2B5EF4-FFF2-40B4-BE49-F238E27FC236}">
              <a16:creationId xmlns:a16="http://schemas.microsoft.com/office/drawing/2014/main" id="{A74EF941-3BE5-43C5-98F4-9E7B54C9D715}"/>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a:extLst>
            <a:ext uri="{FF2B5EF4-FFF2-40B4-BE49-F238E27FC236}">
              <a16:creationId xmlns:a16="http://schemas.microsoft.com/office/drawing/2014/main" id="{10A5122E-1B39-4DD9-876B-7FE48E0E13EA}"/>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a:extLst>
            <a:ext uri="{FF2B5EF4-FFF2-40B4-BE49-F238E27FC236}">
              <a16:creationId xmlns:a16="http://schemas.microsoft.com/office/drawing/2014/main" id="{BF81B050-B84B-4B57-B1E4-AF4E2732E194}"/>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a:extLst>
            <a:ext uri="{FF2B5EF4-FFF2-40B4-BE49-F238E27FC236}">
              <a16:creationId xmlns:a16="http://schemas.microsoft.com/office/drawing/2014/main" id="{9C3C2994-5C31-46BB-9632-27C3A54ECA4E}"/>
            </a:ext>
          </a:extLst>
        </xdr:cNvPr>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0" name="直線コネクタ 419">
          <a:extLst>
            <a:ext uri="{FF2B5EF4-FFF2-40B4-BE49-F238E27FC236}">
              <a16:creationId xmlns:a16="http://schemas.microsoft.com/office/drawing/2014/main" id="{EB3DF327-6044-4B37-A5CE-F6050C19E553}"/>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1" name="テキスト ボックス 420">
          <a:extLst>
            <a:ext uri="{FF2B5EF4-FFF2-40B4-BE49-F238E27FC236}">
              <a16:creationId xmlns:a16="http://schemas.microsoft.com/office/drawing/2014/main" id="{40425FF8-C193-490E-BA3B-3028DCF6557E}"/>
            </a:ext>
          </a:extLst>
        </xdr:cNvPr>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2" name="直線コネクタ 421">
          <a:extLst>
            <a:ext uri="{FF2B5EF4-FFF2-40B4-BE49-F238E27FC236}">
              <a16:creationId xmlns:a16="http://schemas.microsoft.com/office/drawing/2014/main" id="{1599E6EE-A54A-4C66-9077-D1639E6BB79E}"/>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3" name="テキスト ボックス 422">
          <a:extLst>
            <a:ext uri="{FF2B5EF4-FFF2-40B4-BE49-F238E27FC236}">
              <a16:creationId xmlns:a16="http://schemas.microsoft.com/office/drawing/2014/main" id="{4E8441CD-C9CD-4157-A619-1141459B1531}"/>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4" name="直線コネクタ 423">
          <a:extLst>
            <a:ext uri="{FF2B5EF4-FFF2-40B4-BE49-F238E27FC236}">
              <a16:creationId xmlns:a16="http://schemas.microsoft.com/office/drawing/2014/main" id="{EEE57469-0DF2-464D-9C99-DD8CB2F3E37A}"/>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5" name="テキスト ボックス 424">
          <a:extLst>
            <a:ext uri="{FF2B5EF4-FFF2-40B4-BE49-F238E27FC236}">
              <a16:creationId xmlns:a16="http://schemas.microsoft.com/office/drawing/2014/main" id="{A2006943-EC77-457B-B67C-946FC092EF91}"/>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6" name="直線コネクタ 425">
          <a:extLst>
            <a:ext uri="{FF2B5EF4-FFF2-40B4-BE49-F238E27FC236}">
              <a16:creationId xmlns:a16="http://schemas.microsoft.com/office/drawing/2014/main" id="{ED1E580D-EEC5-4966-8BDB-D5FA423421ED}"/>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7" name="テキスト ボックス 426">
          <a:extLst>
            <a:ext uri="{FF2B5EF4-FFF2-40B4-BE49-F238E27FC236}">
              <a16:creationId xmlns:a16="http://schemas.microsoft.com/office/drawing/2014/main" id="{BB56B1BA-7419-4A0D-A5B7-80ADBD922E53}"/>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8" name="直線コネクタ 427">
          <a:extLst>
            <a:ext uri="{FF2B5EF4-FFF2-40B4-BE49-F238E27FC236}">
              <a16:creationId xmlns:a16="http://schemas.microsoft.com/office/drawing/2014/main" id="{C3B5F430-0C6F-49E1-973B-1FDD66EF87BB}"/>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9" name="テキスト ボックス 428">
          <a:extLst>
            <a:ext uri="{FF2B5EF4-FFF2-40B4-BE49-F238E27FC236}">
              <a16:creationId xmlns:a16="http://schemas.microsoft.com/office/drawing/2014/main" id="{FAF9A90B-6C30-430C-961D-7897658BAE6E}"/>
            </a:ext>
          </a:extLst>
        </xdr:cNvPr>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a:extLst>
            <a:ext uri="{FF2B5EF4-FFF2-40B4-BE49-F238E27FC236}">
              <a16:creationId xmlns:a16="http://schemas.microsoft.com/office/drawing/2014/main" id="{9AB30E60-0B94-4DB2-879C-67B872D9ABD5}"/>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a:extLst>
            <a:ext uri="{FF2B5EF4-FFF2-40B4-BE49-F238E27FC236}">
              <a16:creationId xmlns:a16="http://schemas.microsoft.com/office/drawing/2014/main" id="{4D3C17E9-BBBA-45DD-B0C6-AC8813AD5B58}"/>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認定こども園・幼稚園・保育所】&#10;有形固定資産減価償却率グラフ枠">
          <a:extLst>
            <a:ext uri="{FF2B5EF4-FFF2-40B4-BE49-F238E27FC236}">
              <a16:creationId xmlns:a16="http://schemas.microsoft.com/office/drawing/2014/main" id="{5215E4CE-E797-46EC-9661-B1DC2C32F0D8}"/>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33" name="直線コネクタ 432">
          <a:extLst>
            <a:ext uri="{FF2B5EF4-FFF2-40B4-BE49-F238E27FC236}">
              <a16:creationId xmlns:a16="http://schemas.microsoft.com/office/drawing/2014/main" id="{9C3250F3-111B-49F7-A6FB-FAFC365B5AEC}"/>
            </a:ext>
          </a:extLst>
        </xdr:cNvPr>
        <xdr:cNvCxnSpPr/>
      </xdr:nvCxnSpPr>
      <xdr:spPr>
        <a:xfrm flipV="1">
          <a:off x="13889989"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34" name="【認定こども園・幼稚園・保育所】&#10;有形固定資産減価償却率最小値テキスト">
          <a:extLst>
            <a:ext uri="{FF2B5EF4-FFF2-40B4-BE49-F238E27FC236}">
              <a16:creationId xmlns:a16="http://schemas.microsoft.com/office/drawing/2014/main" id="{2246E0F4-E39B-4A71-87B2-4430A0434D82}"/>
            </a:ext>
          </a:extLst>
        </xdr:cNvPr>
        <xdr:cNvSpPr txBox="1"/>
      </xdr:nvSpPr>
      <xdr:spPr>
        <a:xfrm>
          <a:off x="13928725"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35" name="直線コネクタ 434">
          <a:extLst>
            <a:ext uri="{FF2B5EF4-FFF2-40B4-BE49-F238E27FC236}">
              <a16:creationId xmlns:a16="http://schemas.microsoft.com/office/drawing/2014/main" id="{C1C56FD7-B36D-4053-A667-F2FEBA6C1D0B}"/>
            </a:ext>
          </a:extLst>
        </xdr:cNvPr>
        <xdr:cNvCxnSpPr/>
      </xdr:nvCxnSpPr>
      <xdr:spPr>
        <a:xfrm>
          <a:off x="13801725" y="7271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6" name="【認定こども園・幼稚園・保育所】&#10;有形固定資産減価償却率最大値テキスト">
          <a:extLst>
            <a:ext uri="{FF2B5EF4-FFF2-40B4-BE49-F238E27FC236}">
              <a16:creationId xmlns:a16="http://schemas.microsoft.com/office/drawing/2014/main" id="{1812C5D0-3CA2-4676-ACE8-BD5663CF7C89}"/>
            </a:ext>
          </a:extLst>
        </xdr:cNvPr>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7" name="直線コネクタ 436">
          <a:extLst>
            <a:ext uri="{FF2B5EF4-FFF2-40B4-BE49-F238E27FC236}">
              <a16:creationId xmlns:a16="http://schemas.microsoft.com/office/drawing/2014/main" id="{89A279D8-6C3B-4231-A8E1-AD8A75A7A81E}"/>
            </a:ext>
          </a:extLst>
        </xdr:cNvPr>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38" name="【認定こども園・幼稚園・保育所】&#10;有形固定資産減価償却率平均値テキスト">
          <a:extLst>
            <a:ext uri="{FF2B5EF4-FFF2-40B4-BE49-F238E27FC236}">
              <a16:creationId xmlns:a16="http://schemas.microsoft.com/office/drawing/2014/main" id="{8D6F1D47-7A06-416C-A0A2-D03F419DFA8B}"/>
            </a:ext>
          </a:extLst>
        </xdr:cNvPr>
        <xdr:cNvSpPr txBox="1"/>
      </xdr:nvSpPr>
      <xdr:spPr>
        <a:xfrm>
          <a:off x="13928725"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39" name="フローチャート: 判断 438">
          <a:extLst>
            <a:ext uri="{FF2B5EF4-FFF2-40B4-BE49-F238E27FC236}">
              <a16:creationId xmlns:a16="http://schemas.microsoft.com/office/drawing/2014/main" id="{889B5781-DFAA-471B-8E61-EDF6EF249051}"/>
            </a:ext>
          </a:extLst>
        </xdr:cNvPr>
        <xdr:cNvSpPr/>
      </xdr:nvSpPr>
      <xdr:spPr>
        <a:xfrm>
          <a:off x="13839825" y="6477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40" name="フローチャート: 判断 439">
          <a:extLst>
            <a:ext uri="{FF2B5EF4-FFF2-40B4-BE49-F238E27FC236}">
              <a16:creationId xmlns:a16="http://schemas.microsoft.com/office/drawing/2014/main" id="{B9111D9B-1795-484B-B2A0-1A919796E305}"/>
            </a:ext>
          </a:extLst>
        </xdr:cNvPr>
        <xdr:cNvSpPr/>
      </xdr:nvSpPr>
      <xdr:spPr>
        <a:xfrm>
          <a:off x="13115925"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41" name="フローチャート: 判断 440">
          <a:extLst>
            <a:ext uri="{FF2B5EF4-FFF2-40B4-BE49-F238E27FC236}">
              <a16:creationId xmlns:a16="http://schemas.microsoft.com/office/drawing/2014/main" id="{BEF1DED0-19AF-42E4-99A5-16B06EEB840C}"/>
            </a:ext>
          </a:extLst>
        </xdr:cNvPr>
        <xdr:cNvSpPr/>
      </xdr:nvSpPr>
      <xdr:spPr>
        <a:xfrm>
          <a:off x="123698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EDA7E12B-5C76-4B95-9B63-04045A6CB9FD}"/>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D23124B1-DB77-4DBA-88E6-30144AE79A67}"/>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47333008-0490-4872-BE67-307F16E2D81B}"/>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AA5498BF-69B5-45C2-A8BE-7ED848212387}"/>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3065978C-CE25-4D08-8143-593457C3B025}"/>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23495</xdr:rowOff>
    </xdr:from>
    <xdr:to>
      <xdr:col>85</xdr:col>
      <xdr:colOff>177800</xdr:colOff>
      <xdr:row>35</xdr:row>
      <xdr:rowOff>125095</xdr:rowOff>
    </xdr:to>
    <xdr:sp macro="" textlink="">
      <xdr:nvSpPr>
        <xdr:cNvPr id="447" name="楕円 446">
          <a:extLst>
            <a:ext uri="{FF2B5EF4-FFF2-40B4-BE49-F238E27FC236}">
              <a16:creationId xmlns:a16="http://schemas.microsoft.com/office/drawing/2014/main" id="{AC96E7E7-820D-4E11-B65C-061DD421CA95}"/>
            </a:ext>
          </a:extLst>
        </xdr:cNvPr>
        <xdr:cNvSpPr/>
      </xdr:nvSpPr>
      <xdr:spPr>
        <a:xfrm>
          <a:off x="13839825" y="6024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46372</xdr:rowOff>
    </xdr:from>
    <xdr:ext cx="405111" cy="259045"/>
    <xdr:sp macro="" textlink="">
      <xdr:nvSpPr>
        <xdr:cNvPr id="448" name="【認定こども園・幼稚園・保育所】&#10;有形固定資産減価償却率該当値テキスト">
          <a:extLst>
            <a:ext uri="{FF2B5EF4-FFF2-40B4-BE49-F238E27FC236}">
              <a16:creationId xmlns:a16="http://schemas.microsoft.com/office/drawing/2014/main" id="{AF993425-1EA3-4CE5-A33C-C7C8B9F9AFF5}"/>
            </a:ext>
          </a:extLst>
        </xdr:cNvPr>
        <xdr:cNvSpPr txBox="1"/>
      </xdr:nvSpPr>
      <xdr:spPr>
        <a:xfrm>
          <a:off x="13928725"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61595</xdr:rowOff>
    </xdr:from>
    <xdr:to>
      <xdr:col>81</xdr:col>
      <xdr:colOff>101600</xdr:colOff>
      <xdr:row>35</xdr:row>
      <xdr:rowOff>163195</xdr:rowOff>
    </xdr:to>
    <xdr:sp macro="" textlink="">
      <xdr:nvSpPr>
        <xdr:cNvPr id="449" name="楕円 448">
          <a:extLst>
            <a:ext uri="{FF2B5EF4-FFF2-40B4-BE49-F238E27FC236}">
              <a16:creationId xmlns:a16="http://schemas.microsoft.com/office/drawing/2014/main" id="{39B53FF3-467E-46CF-A69E-BE7F6A003E46}"/>
            </a:ext>
          </a:extLst>
        </xdr:cNvPr>
        <xdr:cNvSpPr/>
      </xdr:nvSpPr>
      <xdr:spPr>
        <a:xfrm>
          <a:off x="13115925"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74295</xdr:rowOff>
    </xdr:from>
    <xdr:to>
      <xdr:col>85</xdr:col>
      <xdr:colOff>127000</xdr:colOff>
      <xdr:row>35</xdr:row>
      <xdr:rowOff>112395</xdr:rowOff>
    </xdr:to>
    <xdr:cxnSp macro="">
      <xdr:nvCxnSpPr>
        <xdr:cNvPr id="450" name="直線コネクタ 449">
          <a:extLst>
            <a:ext uri="{FF2B5EF4-FFF2-40B4-BE49-F238E27FC236}">
              <a16:creationId xmlns:a16="http://schemas.microsoft.com/office/drawing/2014/main" id="{BFA78058-FA87-45CD-912C-A8E6FB76B994}"/>
            </a:ext>
          </a:extLst>
        </xdr:cNvPr>
        <xdr:cNvCxnSpPr/>
      </xdr:nvCxnSpPr>
      <xdr:spPr>
        <a:xfrm flipV="1">
          <a:off x="13166725" y="6075045"/>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103505</xdr:rowOff>
    </xdr:from>
    <xdr:to>
      <xdr:col>76</xdr:col>
      <xdr:colOff>165100</xdr:colOff>
      <xdr:row>35</xdr:row>
      <xdr:rowOff>33655</xdr:rowOff>
    </xdr:to>
    <xdr:sp macro="" textlink="">
      <xdr:nvSpPr>
        <xdr:cNvPr id="451" name="楕円 450">
          <a:extLst>
            <a:ext uri="{FF2B5EF4-FFF2-40B4-BE49-F238E27FC236}">
              <a16:creationId xmlns:a16="http://schemas.microsoft.com/office/drawing/2014/main" id="{73DE5A50-AA02-4139-8413-5E64A715A413}"/>
            </a:ext>
          </a:extLst>
        </xdr:cNvPr>
        <xdr:cNvSpPr/>
      </xdr:nvSpPr>
      <xdr:spPr>
        <a:xfrm>
          <a:off x="123698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154305</xdr:rowOff>
    </xdr:from>
    <xdr:to>
      <xdr:col>81</xdr:col>
      <xdr:colOff>50800</xdr:colOff>
      <xdr:row>35</xdr:row>
      <xdr:rowOff>112395</xdr:rowOff>
    </xdr:to>
    <xdr:cxnSp macro="">
      <xdr:nvCxnSpPr>
        <xdr:cNvPr id="452" name="直線コネクタ 451">
          <a:extLst>
            <a:ext uri="{FF2B5EF4-FFF2-40B4-BE49-F238E27FC236}">
              <a16:creationId xmlns:a16="http://schemas.microsoft.com/office/drawing/2014/main" id="{43073F4E-0D06-4E01-ABFC-F32B764BC722}"/>
            </a:ext>
          </a:extLst>
        </xdr:cNvPr>
        <xdr:cNvCxnSpPr/>
      </xdr:nvCxnSpPr>
      <xdr:spPr>
        <a:xfrm>
          <a:off x="12420600" y="5983605"/>
          <a:ext cx="746125"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53" name="n_1aveValue【認定こども園・幼稚園・保育所】&#10;有形固定資産減価償却率">
          <a:extLst>
            <a:ext uri="{FF2B5EF4-FFF2-40B4-BE49-F238E27FC236}">
              <a16:creationId xmlns:a16="http://schemas.microsoft.com/office/drawing/2014/main" id="{D3027B12-C923-4B45-97C4-B2D39BEA6868}"/>
            </a:ext>
          </a:extLst>
        </xdr:cNvPr>
        <xdr:cNvSpPr txBox="1"/>
      </xdr:nvSpPr>
      <xdr:spPr>
        <a:xfrm>
          <a:off x="12980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54" name="n_2aveValue【認定こども園・幼稚園・保育所】&#10;有形固定資産減価償却率">
          <a:extLst>
            <a:ext uri="{FF2B5EF4-FFF2-40B4-BE49-F238E27FC236}">
              <a16:creationId xmlns:a16="http://schemas.microsoft.com/office/drawing/2014/main" id="{B62C36DF-7036-4090-9BBA-02EB5EF9F524}"/>
            </a:ext>
          </a:extLst>
        </xdr:cNvPr>
        <xdr:cNvSpPr txBox="1"/>
      </xdr:nvSpPr>
      <xdr:spPr>
        <a:xfrm>
          <a:off x="12246619"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8272</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7AC75B19-22FE-4838-96B6-61B25B937913}"/>
            </a:ext>
          </a:extLst>
        </xdr:cNvPr>
        <xdr:cNvSpPr txBox="1"/>
      </xdr:nvSpPr>
      <xdr:spPr>
        <a:xfrm>
          <a:off x="129800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50182</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1B7F1848-FD99-432A-976E-998B04B51F20}"/>
            </a:ext>
          </a:extLst>
        </xdr:cNvPr>
        <xdr:cNvSpPr txBox="1"/>
      </xdr:nvSpPr>
      <xdr:spPr>
        <a:xfrm>
          <a:off x="12246619"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A0D6BBD9-DDF1-4ABA-B0AA-B78B1CACDD2C}"/>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8CB42D6-293A-48A9-8F1B-8502F9217481}"/>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6AFB96C0-6BD7-4B75-837D-396C5B8C7DA4}"/>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C5694A45-57A5-44F5-81E8-2005B8BDFB19}"/>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EA2A989-9C22-48E2-B868-418C0FC73FC5}"/>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9F244517-70B7-48E0-A289-3E90C4BB1EAE}"/>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C4C10DBA-37FE-4787-9423-54E7AD63A0A3}"/>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580B5969-9843-4A9F-A69E-07A5A68E5A2B}"/>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6E80EEE3-669C-4598-B2F1-3BC3B68F10B9}"/>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AC022BD6-DE71-4DD2-A9AE-684263D4DFCF}"/>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A03AC548-EB90-4B40-95E8-B6A3CB896E33}"/>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a:extLst>
            <a:ext uri="{FF2B5EF4-FFF2-40B4-BE49-F238E27FC236}">
              <a16:creationId xmlns:a16="http://schemas.microsoft.com/office/drawing/2014/main" id="{4C5F30A8-EF97-4858-A077-27A1016CD371}"/>
            </a:ext>
          </a:extLst>
        </xdr:cNvPr>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CB1D8B85-79A9-4437-9C1C-361B64CF2F54}"/>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a:extLst>
            <a:ext uri="{FF2B5EF4-FFF2-40B4-BE49-F238E27FC236}">
              <a16:creationId xmlns:a16="http://schemas.microsoft.com/office/drawing/2014/main" id="{2ADBC12A-C076-4C72-B085-FD32BCB15604}"/>
            </a:ext>
          </a:extLst>
        </xdr:cNvPr>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E19CF614-6554-44F5-BD3E-74C324062E6A}"/>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a:extLst>
            <a:ext uri="{FF2B5EF4-FFF2-40B4-BE49-F238E27FC236}">
              <a16:creationId xmlns:a16="http://schemas.microsoft.com/office/drawing/2014/main" id="{FEA146AC-5167-47DD-B757-61067D7D48EB}"/>
            </a:ext>
          </a:extLst>
        </xdr:cNvPr>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35F25EC7-0769-4264-A72F-53E0B2625AAF}"/>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a:extLst>
            <a:ext uri="{FF2B5EF4-FFF2-40B4-BE49-F238E27FC236}">
              <a16:creationId xmlns:a16="http://schemas.microsoft.com/office/drawing/2014/main" id="{45A1D958-97E4-4C0D-90EE-BF4D82D4F253}"/>
            </a:ext>
          </a:extLst>
        </xdr:cNvPr>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9547BBBD-6C87-4648-BADC-D5429D1A4A47}"/>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3631EBD6-0518-4A9E-A4F5-8B9F3AB170EC}"/>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A1E36835-3523-4443-9CB1-DCABD0D44A19}"/>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78" name="直線コネクタ 477">
          <a:extLst>
            <a:ext uri="{FF2B5EF4-FFF2-40B4-BE49-F238E27FC236}">
              <a16:creationId xmlns:a16="http://schemas.microsoft.com/office/drawing/2014/main" id="{32AEE2C7-44CA-4495-9D83-AA5E8C0A6DD1}"/>
            </a:ext>
          </a:extLst>
        </xdr:cNvPr>
        <xdr:cNvCxnSpPr/>
      </xdr:nvCxnSpPr>
      <xdr:spPr>
        <a:xfrm flipV="1">
          <a:off x="188461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5AE1D312-D383-495A-A89A-696F755DBF2D}"/>
            </a:ext>
          </a:extLst>
        </xdr:cNvPr>
        <xdr:cNvSpPr txBox="1"/>
      </xdr:nvSpPr>
      <xdr:spPr>
        <a:xfrm>
          <a:off x="188849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80" name="直線コネクタ 479">
          <a:extLst>
            <a:ext uri="{FF2B5EF4-FFF2-40B4-BE49-F238E27FC236}">
              <a16:creationId xmlns:a16="http://schemas.microsoft.com/office/drawing/2014/main" id="{07E710A6-A07C-4A13-B5EA-CD3B182CE842}"/>
            </a:ext>
          </a:extLst>
        </xdr:cNvPr>
        <xdr:cNvCxnSpPr/>
      </xdr:nvCxnSpPr>
      <xdr:spPr>
        <a:xfrm>
          <a:off x="18786475" y="71467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5D9E7DA3-91C5-4F7C-888F-7CD41BEB02BF}"/>
            </a:ext>
          </a:extLst>
        </xdr:cNvPr>
        <xdr:cNvSpPr txBox="1"/>
      </xdr:nvSpPr>
      <xdr:spPr>
        <a:xfrm>
          <a:off x="188849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82" name="直線コネクタ 481">
          <a:extLst>
            <a:ext uri="{FF2B5EF4-FFF2-40B4-BE49-F238E27FC236}">
              <a16:creationId xmlns:a16="http://schemas.microsoft.com/office/drawing/2014/main" id="{8E7A5101-A28A-4665-824F-E008BCA1FC80}"/>
            </a:ext>
          </a:extLst>
        </xdr:cNvPr>
        <xdr:cNvCxnSpPr/>
      </xdr:nvCxnSpPr>
      <xdr:spPr>
        <a:xfrm>
          <a:off x="18786475" y="59649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2BF09AB1-CF5A-4FFC-9AD5-30F3B2F7C648}"/>
            </a:ext>
          </a:extLst>
        </xdr:cNvPr>
        <xdr:cNvSpPr txBox="1"/>
      </xdr:nvSpPr>
      <xdr:spPr>
        <a:xfrm>
          <a:off x="188849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84" name="フローチャート: 判断 483">
          <a:extLst>
            <a:ext uri="{FF2B5EF4-FFF2-40B4-BE49-F238E27FC236}">
              <a16:creationId xmlns:a16="http://schemas.microsoft.com/office/drawing/2014/main" id="{E9A3D5D0-F06C-4D17-B96B-3C43F010F33E}"/>
            </a:ext>
          </a:extLst>
        </xdr:cNvPr>
        <xdr:cNvSpPr/>
      </xdr:nvSpPr>
      <xdr:spPr>
        <a:xfrm>
          <a:off x="187960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5" name="フローチャート: 判断 484">
          <a:extLst>
            <a:ext uri="{FF2B5EF4-FFF2-40B4-BE49-F238E27FC236}">
              <a16:creationId xmlns:a16="http://schemas.microsoft.com/office/drawing/2014/main" id="{A38D0A15-AAFE-4749-A73B-7C172BBBF97E}"/>
            </a:ext>
          </a:extLst>
        </xdr:cNvPr>
        <xdr:cNvSpPr/>
      </xdr:nvSpPr>
      <xdr:spPr>
        <a:xfrm>
          <a:off x="18100675" y="67096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6" name="フローチャート: 判断 485">
          <a:extLst>
            <a:ext uri="{FF2B5EF4-FFF2-40B4-BE49-F238E27FC236}">
              <a16:creationId xmlns:a16="http://schemas.microsoft.com/office/drawing/2014/main" id="{F4C1A830-A109-41D0-9ED4-B89B07702783}"/>
            </a:ext>
          </a:extLst>
        </xdr:cNvPr>
        <xdr:cNvSpPr/>
      </xdr:nvSpPr>
      <xdr:spPr>
        <a:xfrm>
          <a:off x="17325975"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EBE17B5-FC9F-4BB9-8430-D0E66BDFCD41}"/>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D2FE179-D951-4F80-9BD2-333BDAB4B753}"/>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C3FA957-B7BE-4C8A-AF32-2F54C23D6CCF}"/>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FE52CE9-DF42-47EE-96DC-C3C268BDF000}"/>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04FBC0F-D02E-4690-B320-93B3E8AFEECE}"/>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39116</xdr:rowOff>
    </xdr:from>
    <xdr:to>
      <xdr:col>116</xdr:col>
      <xdr:colOff>114300</xdr:colOff>
      <xdr:row>41</xdr:row>
      <xdr:rowOff>140716</xdr:rowOff>
    </xdr:to>
    <xdr:sp macro="" textlink="">
      <xdr:nvSpPr>
        <xdr:cNvPr id="492" name="楕円 491">
          <a:extLst>
            <a:ext uri="{FF2B5EF4-FFF2-40B4-BE49-F238E27FC236}">
              <a16:creationId xmlns:a16="http://schemas.microsoft.com/office/drawing/2014/main" id="{E6B895E8-6748-4AB1-BF49-FE7755970788}"/>
            </a:ext>
          </a:extLst>
        </xdr:cNvPr>
        <xdr:cNvSpPr/>
      </xdr:nvSpPr>
      <xdr:spPr>
        <a:xfrm>
          <a:off x="187960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125493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96214D4-91B8-4398-AEB4-A16D2598663D}"/>
            </a:ext>
          </a:extLst>
        </xdr:cNvPr>
        <xdr:cNvSpPr txBox="1"/>
      </xdr:nvSpPr>
      <xdr:spPr>
        <a:xfrm>
          <a:off x="18884900" y="69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39116</xdr:rowOff>
    </xdr:from>
    <xdr:to>
      <xdr:col>112</xdr:col>
      <xdr:colOff>38100</xdr:colOff>
      <xdr:row>41</xdr:row>
      <xdr:rowOff>140716</xdr:rowOff>
    </xdr:to>
    <xdr:sp macro="" textlink="">
      <xdr:nvSpPr>
        <xdr:cNvPr id="494" name="楕円 493">
          <a:extLst>
            <a:ext uri="{FF2B5EF4-FFF2-40B4-BE49-F238E27FC236}">
              <a16:creationId xmlns:a16="http://schemas.microsoft.com/office/drawing/2014/main" id="{A647A50D-668F-4243-BCFB-297C951754A6}"/>
            </a:ext>
          </a:extLst>
        </xdr:cNvPr>
        <xdr:cNvSpPr/>
      </xdr:nvSpPr>
      <xdr:spPr>
        <a:xfrm>
          <a:off x="18100675" y="70685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89916</xdr:rowOff>
    </xdr:from>
    <xdr:to>
      <xdr:col>116</xdr:col>
      <xdr:colOff>63500</xdr:colOff>
      <xdr:row>41</xdr:row>
      <xdr:rowOff>89916</xdr:rowOff>
    </xdr:to>
    <xdr:cxnSp macro="">
      <xdr:nvCxnSpPr>
        <xdr:cNvPr id="495" name="直線コネクタ 494">
          <a:extLst>
            <a:ext uri="{FF2B5EF4-FFF2-40B4-BE49-F238E27FC236}">
              <a16:creationId xmlns:a16="http://schemas.microsoft.com/office/drawing/2014/main" id="{58D332AD-3D7E-4BCC-8F47-BFC7CDDC93A2}"/>
            </a:ext>
          </a:extLst>
        </xdr:cNvPr>
        <xdr:cNvCxnSpPr/>
      </xdr:nvCxnSpPr>
      <xdr:spPr>
        <a:xfrm>
          <a:off x="18132425" y="711936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39116</xdr:rowOff>
    </xdr:from>
    <xdr:to>
      <xdr:col>107</xdr:col>
      <xdr:colOff>101600</xdr:colOff>
      <xdr:row>41</xdr:row>
      <xdr:rowOff>140716</xdr:rowOff>
    </xdr:to>
    <xdr:sp macro="" textlink="">
      <xdr:nvSpPr>
        <xdr:cNvPr id="496" name="楕円 495">
          <a:extLst>
            <a:ext uri="{FF2B5EF4-FFF2-40B4-BE49-F238E27FC236}">
              <a16:creationId xmlns:a16="http://schemas.microsoft.com/office/drawing/2014/main" id="{9BF704AD-84D1-483D-9DF4-6658B2F9DB31}"/>
            </a:ext>
          </a:extLst>
        </xdr:cNvPr>
        <xdr:cNvSpPr/>
      </xdr:nvSpPr>
      <xdr:spPr>
        <a:xfrm>
          <a:off x="17325975"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89916</xdr:rowOff>
    </xdr:from>
    <xdr:to>
      <xdr:col>111</xdr:col>
      <xdr:colOff>177800</xdr:colOff>
      <xdr:row>41</xdr:row>
      <xdr:rowOff>89916</xdr:rowOff>
    </xdr:to>
    <xdr:cxnSp macro="">
      <xdr:nvCxnSpPr>
        <xdr:cNvPr id="497" name="直線コネクタ 496">
          <a:extLst>
            <a:ext uri="{FF2B5EF4-FFF2-40B4-BE49-F238E27FC236}">
              <a16:creationId xmlns:a16="http://schemas.microsoft.com/office/drawing/2014/main" id="{3DADDC95-CBC3-458F-8D86-C129DD0445A0}"/>
            </a:ext>
          </a:extLst>
        </xdr:cNvPr>
        <xdr:cNvCxnSpPr/>
      </xdr:nvCxnSpPr>
      <xdr:spPr>
        <a:xfrm>
          <a:off x="17376775" y="711936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27D5C7B-C7BD-40E6-A39B-FA21358D2D23}"/>
            </a:ext>
          </a:extLst>
        </xdr:cNvPr>
        <xdr:cNvSpPr txBox="1"/>
      </xdr:nvSpPr>
      <xdr:spPr>
        <a:xfrm>
          <a:off x="179324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5DCB3A95-A483-4716-8715-4413EC3FEDC6}"/>
            </a:ext>
          </a:extLst>
        </xdr:cNvPr>
        <xdr:cNvSpPr txBox="1"/>
      </xdr:nvSpPr>
      <xdr:spPr>
        <a:xfrm>
          <a:off x="1717047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131843</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38E578C3-E129-4DA5-B511-75794D7CAA8E}"/>
            </a:ext>
          </a:extLst>
        </xdr:cNvPr>
        <xdr:cNvSpPr txBox="1"/>
      </xdr:nvSpPr>
      <xdr:spPr>
        <a:xfrm>
          <a:off x="1793247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131843</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4FB31CD3-AB08-4E09-A03C-089DB8FE499D}"/>
            </a:ext>
          </a:extLst>
        </xdr:cNvPr>
        <xdr:cNvSpPr txBox="1"/>
      </xdr:nvSpPr>
      <xdr:spPr>
        <a:xfrm>
          <a:off x="1717047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A25FAD6-ABA8-4D9C-B465-EFCC2B84D430}"/>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D8529B85-0A69-4581-8B0F-BE450D02CCCF}"/>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89C969E-B97E-4FC6-BCFE-CC10BC6CBEDF}"/>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51E4D94-31BF-4535-BB6B-CBEEBC5E2E72}"/>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A715E4D6-7CD6-40BF-9C67-1564C4C5A06D}"/>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DA5CE97C-D727-433B-BADE-B1D68480A386}"/>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2A45A605-4518-44EA-AE49-4325AE1E776B}"/>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167DAE9F-2683-4603-B252-606DE53CF1C2}"/>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AF3878E4-E1D0-43B7-BA6C-C6D1F6EC5E60}"/>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B4CCFB7A-3B06-4B0F-B250-9A0C9A7354BC}"/>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a:extLst>
            <a:ext uri="{FF2B5EF4-FFF2-40B4-BE49-F238E27FC236}">
              <a16:creationId xmlns:a16="http://schemas.microsoft.com/office/drawing/2014/main" id="{4DF10E7C-DF5D-4193-9BB5-5A81AB180F58}"/>
            </a:ext>
          </a:extLst>
        </xdr:cNvPr>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5588DCE4-B466-4B84-8743-B97A541F1D0E}"/>
            </a:ext>
          </a:extLst>
        </xdr:cNvPr>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4" name="テキスト ボックス 513">
          <a:extLst>
            <a:ext uri="{FF2B5EF4-FFF2-40B4-BE49-F238E27FC236}">
              <a16:creationId xmlns:a16="http://schemas.microsoft.com/office/drawing/2014/main" id="{2B9D34A7-0744-4D11-95CD-4B54A67D140D}"/>
            </a:ext>
          </a:extLst>
        </xdr:cNvPr>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520D8EF6-CD0C-4165-904A-ADC3A6F93B7B}"/>
            </a:ext>
          </a:extLst>
        </xdr:cNvPr>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0D4355F4-061D-4FAA-A773-580EF50DDC2D}"/>
            </a:ext>
          </a:extLst>
        </xdr:cNvPr>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3B298480-219D-4ABE-8181-31491F7238E9}"/>
            </a:ext>
          </a:extLst>
        </xdr:cNvPr>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D8D441A8-7CD4-4A32-86D4-0A827823CAD2}"/>
            </a:ext>
          </a:extLst>
        </xdr:cNvPr>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871B7F02-E4EF-4834-AFC5-06EC064BCD4A}"/>
            </a:ext>
          </a:extLst>
        </xdr:cNvPr>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FD69FAEA-D05F-49E1-BE6F-EBB02207B2EE}"/>
            </a:ext>
          </a:extLst>
        </xdr:cNvPr>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ECE5878E-83F1-468C-9A83-EE73D9EAA936}"/>
            </a:ext>
          </a:extLst>
        </xdr:cNvPr>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2" name="テキスト ボックス 521">
          <a:extLst>
            <a:ext uri="{FF2B5EF4-FFF2-40B4-BE49-F238E27FC236}">
              <a16:creationId xmlns:a16="http://schemas.microsoft.com/office/drawing/2014/main" id="{0D8D5319-3EAD-4618-9266-229F16655237}"/>
            </a:ext>
          </a:extLst>
        </xdr:cNvPr>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C38A0370-A6A7-4876-BB82-D47A4076C63E}"/>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a:extLst>
            <a:ext uri="{FF2B5EF4-FFF2-40B4-BE49-F238E27FC236}">
              <a16:creationId xmlns:a16="http://schemas.microsoft.com/office/drawing/2014/main" id="{AF0D9ABE-8403-45CF-85F0-CB535B593DA0}"/>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CB4D7C5F-6D45-4320-BC67-5781BDFCCBF9}"/>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526" name="直線コネクタ 525">
          <a:extLst>
            <a:ext uri="{FF2B5EF4-FFF2-40B4-BE49-F238E27FC236}">
              <a16:creationId xmlns:a16="http://schemas.microsoft.com/office/drawing/2014/main" id="{2924C6A7-09BA-4FAD-91CB-40C050F6615A}"/>
            </a:ext>
          </a:extLst>
        </xdr:cNvPr>
        <xdr:cNvCxnSpPr/>
      </xdr:nvCxnSpPr>
      <xdr:spPr>
        <a:xfrm flipV="1">
          <a:off x="13889989"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B477ADFF-A36A-46F8-A20D-0DCBAD91FE09}"/>
            </a:ext>
          </a:extLst>
        </xdr:cNvPr>
        <xdr:cNvSpPr txBox="1"/>
      </xdr:nvSpPr>
      <xdr:spPr>
        <a:xfrm>
          <a:off x="13928725"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28" name="直線コネクタ 527">
          <a:extLst>
            <a:ext uri="{FF2B5EF4-FFF2-40B4-BE49-F238E27FC236}">
              <a16:creationId xmlns:a16="http://schemas.microsoft.com/office/drawing/2014/main" id="{C4682A90-7429-4A8A-8FE1-9BFBB3CA5AB1}"/>
            </a:ext>
          </a:extLst>
        </xdr:cNvPr>
        <xdr:cNvCxnSpPr/>
      </xdr:nvCxnSpPr>
      <xdr:spPr>
        <a:xfrm>
          <a:off x="13801725" y="107861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635144EA-FE90-494D-9F11-0610DF8ECF89}"/>
            </a:ext>
          </a:extLst>
        </xdr:cNvPr>
        <xdr:cNvSpPr txBox="1"/>
      </xdr:nvSpPr>
      <xdr:spPr>
        <a:xfrm>
          <a:off x="13928725"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30" name="直線コネクタ 529">
          <a:extLst>
            <a:ext uri="{FF2B5EF4-FFF2-40B4-BE49-F238E27FC236}">
              <a16:creationId xmlns:a16="http://schemas.microsoft.com/office/drawing/2014/main" id="{5CF158BB-D7D6-4542-835C-79F93D4F3662}"/>
            </a:ext>
          </a:extLst>
        </xdr:cNvPr>
        <xdr:cNvCxnSpPr/>
      </xdr:nvCxnSpPr>
      <xdr:spPr>
        <a:xfrm>
          <a:off x="13801725" y="96945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1A71A685-0AF5-4F7C-BB75-C42AE4C1BE50}"/>
            </a:ext>
          </a:extLst>
        </xdr:cNvPr>
        <xdr:cNvSpPr txBox="1"/>
      </xdr:nvSpPr>
      <xdr:spPr>
        <a:xfrm>
          <a:off x="13928725"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32" name="フローチャート: 判断 531">
          <a:extLst>
            <a:ext uri="{FF2B5EF4-FFF2-40B4-BE49-F238E27FC236}">
              <a16:creationId xmlns:a16="http://schemas.microsoft.com/office/drawing/2014/main" id="{6CA89E5E-B456-4790-8958-0DEF2FA2B96E}"/>
            </a:ext>
          </a:extLst>
        </xdr:cNvPr>
        <xdr:cNvSpPr/>
      </xdr:nvSpPr>
      <xdr:spPr>
        <a:xfrm>
          <a:off x="13839825" y="10243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33" name="フローチャート: 判断 532">
          <a:extLst>
            <a:ext uri="{FF2B5EF4-FFF2-40B4-BE49-F238E27FC236}">
              <a16:creationId xmlns:a16="http://schemas.microsoft.com/office/drawing/2014/main" id="{97C5DFDC-577A-408D-858D-F3C747B6B8A4}"/>
            </a:ext>
          </a:extLst>
        </xdr:cNvPr>
        <xdr:cNvSpPr/>
      </xdr:nvSpPr>
      <xdr:spPr>
        <a:xfrm>
          <a:off x="13115925"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34" name="フローチャート: 判断 533">
          <a:extLst>
            <a:ext uri="{FF2B5EF4-FFF2-40B4-BE49-F238E27FC236}">
              <a16:creationId xmlns:a16="http://schemas.microsoft.com/office/drawing/2014/main" id="{B2F22564-38AA-47DC-BA67-D62A0259ED4E}"/>
            </a:ext>
          </a:extLst>
        </xdr:cNvPr>
        <xdr:cNvSpPr/>
      </xdr:nvSpPr>
      <xdr:spPr>
        <a:xfrm>
          <a:off x="123698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3615E5A0-DB3B-46E8-8E67-501372E7ACC0}"/>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CED9C4E-E38D-4DFC-9222-053F65655CAF}"/>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D0F9075A-8410-4919-9E88-8FB53B80DA29}"/>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F45F0312-8794-4511-BAC4-5F63E1A78F56}"/>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4BFAD3F-5846-4537-BBF5-28DFFDD50F2E}"/>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40" name="楕円 539">
          <a:extLst>
            <a:ext uri="{FF2B5EF4-FFF2-40B4-BE49-F238E27FC236}">
              <a16:creationId xmlns:a16="http://schemas.microsoft.com/office/drawing/2014/main" id="{7760AB7D-71A1-4C87-8EE8-85A3EC1B60CC}"/>
            </a:ext>
          </a:extLst>
        </xdr:cNvPr>
        <xdr:cNvSpPr/>
      </xdr:nvSpPr>
      <xdr:spPr>
        <a:xfrm>
          <a:off x="13839825" y="10139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46372</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82995A6B-B05A-46EA-88FD-1DB27248F307}"/>
            </a:ext>
          </a:extLst>
        </xdr:cNvPr>
        <xdr:cNvSpPr txBox="1"/>
      </xdr:nvSpPr>
      <xdr:spPr>
        <a:xfrm>
          <a:off x="13928725"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542" name="楕円 541">
          <a:extLst>
            <a:ext uri="{FF2B5EF4-FFF2-40B4-BE49-F238E27FC236}">
              <a16:creationId xmlns:a16="http://schemas.microsoft.com/office/drawing/2014/main" id="{7A55E4E9-0141-402D-9FFA-AA1A9B4DF096}"/>
            </a:ext>
          </a:extLst>
        </xdr:cNvPr>
        <xdr:cNvSpPr/>
      </xdr:nvSpPr>
      <xdr:spPr>
        <a:xfrm>
          <a:off x="13115925"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74295</xdr:rowOff>
    </xdr:from>
    <xdr:to>
      <xdr:col>85</xdr:col>
      <xdr:colOff>127000</xdr:colOff>
      <xdr:row>59</xdr:row>
      <xdr:rowOff>83820</xdr:rowOff>
    </xdr:to>
    <xdr:cxnSp macro="">
      <xdr:nvCxnSpPr>
        <xdr:cNvPr id="543" name="直線コネクタ 542">
          <a:extLst>
            <a:ext uri="{FF2B5EF4-FFF2-40B4-BE49-F238E27FC236}">
              <a16:creationId xmlns:a16="http://schemas.microsoft.com/office/drawing/2014/main" id="{9E579A9D-7875-4A3B-BB65-6596BA94FEFB}"/>
            </a:ext>
          </a:extLst>
        </xdr:cNvPr>
        <xdr:cNvCxnSpPr/>
      </xdr:nvCxnSpPr>
      <xdr:spPr>
        <a:xfrm flipV="1">
          <a:off x="13166725" y="10189845"/>
          <a:ext cx="7239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44" name="楕円 543">
          <a:extLst>
            <a:ext uri="{FF2B5EF4-FFF2-40B4-BE49-F238E27FC236}">
              <a16:creationId xmlns:a16="http://schemas.microsoft.com/office/drawing/2014/main" id="{F31E4C62-F100-483E-891E-0EF965FD700F}"/>
            </a:ext>
          </a:extLst>
        </xdr:cNvPr>
        <xdr:cNvSpPr/>
      </xdr:nvSpPr>
      <xdr:spPr>
        <a:xfrm>
          <a:off x="123698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118110</xdr:rowOff>
    </xdr:to>
    <xdr:cxnSp macro="">
      <xdr:nvCxnSpPr>
        <xdr:cNvPr id="545" name="直線コネクタ 544">
          <a:extLst>
            <a:ext uri="{FF2B5EF4-FFF2-40B4-BE49-F238E27FC236}">
              <a16:creationId xmlns:a16="http://schemas.microsoft.com/office/drawing/2014/main" id="{D4587A43-F342-4DDB-BC89-5756FFD9CDCC}"/>
            </a:ext>
          </a:extLst>
        </xdr:cNvPr>
        <xdr:cNvCxnSpPr/>
      </xdr:nvCxnSpPr>
      <xdr:spPr>
        <a:xfrm flipV="1">
          <a:off x="12420600" y="10199370"/>
          <a:ext cx="7461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46" name="n_1aveValue【学校施設】&#10;有形固定資産減価償却率">
          <a:extLst>
            <a:ext uri="{FF2B5EF4-FFF2-40B4-BE49-F238E27FC236}">
              <a16:creationId xmlns:a16="http://schemas.microsoft.com/office/drawing/2014/main" id="{15F00FAF-03BA-4AE5-BA23-41DA2BAF7A14}"/>
            </a:ext>
          </a:extLst>
        </xdr:cNvPr>
        <xdr:cNvSpPr txBox="1"/>
      </xdr:nvSpPr>
      <xdr:spPr>
        <a:xfrm>
          <a:off x="12980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47" name="n_2aveValue【学校施設】&#10;有形固定資産減価償却率">
          <a:extLst>
            <a:ext uri="{FF2B5EF4-FFF2-40B4-BE49-F238E27FC236}">
              <a16:creationId xmlns:a16="http://schemas.microsoft.com/office/drawing/2014/main" id="{40A258D6-C34E-4E8D-A32D-2B5A18E8188F}"/>
            </a:ext>
          </a:extLst>
        </xdr:cNvPr>
        <xdr:cNvSpPr txBox="1"/>
      </xdr:nvSpPr>
      <xdr:spPr>
        <a:xfrm>
          <a:off x="12246619"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548" name="n_1mainValue【学校施設】&#10;有形固定資産減価償却率">
          <a:extLst>
            <a:ext uri="{FF2B5EF4-FFF2-40B4-BE49-F238E27FC236}">
              <a16:creationId xmlns:a16="http://schemas.microsoft.com/office/drawing/2014/main" id="{F112593C-EC03-44C7-9EDF-E672DE75EEC8}"/>
            </a:ext>
          </a:extLst>
        </xdr:cNvPr>
        <xdr:cNvSpPr txBox="1"/>
      </xdr:nvSpPr>
      <xdr:spPr>
        <a:xfrm>
          <a:off x="12980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13987</xdr:rowOff>
    </xdr:from>
    <xdr:ext cx="405111" cy="259045"/>
    <xdr:sp macro="" textlink="">
      <xdr:nvSpPr>
        <xdr:cNvPr id="549" name="n_2mainValue【学校施設】&#10;有形固定資産減価償却率">
          <a:extLst>
            <a:ext uri="{FF2B5EF4-FFF2-40B4-BE49-F238E27FC236}">
              <a16:creationId xmlns:a16="http://schemas.microsoft.com/office/drawing/2014/main" id="{CAC3A6E3-B2E1-40CF-9D58-AF71CD98D25F}"/>
            </a:ext>
          </a:extLst>
        </xdr:cNvPr>
        <xdr:cNvSpPr txBox="1"/>
      </xdr:nvSpPr>
      <xdr:spPr>
        <a:xfrm>
          <a:off x="12246619"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a:extLst>
            <a:ext uri="{FF2B5EF4-FFF2-40B4-BE49-F238E27FC236}">
              <a16:creationId xmlns:a16="http://schemas.microsoft.com/office/drawing/2014/main" id="{85B81EC8-CD85-46E7-BBC9-ED7A7AED26F7}"/>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a:extLst>
            <a:ext uri="{FF2B5EF4-FFF2-40B4-BE49-F238E27FC236}">
              <a16:creationId xmlns:a16="http://schemas.microsoft.com/office/drawing/2014/main" id="{E451B747-55C1-47B1-BAC1-3A3046472109}"/>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a:extLst>
            <a:ext uri="{FF2B5EF4-FFF2-40B4-BE49-F238E27FC236}">
              <a16:creationId xmlns:a16="http://schemas.microsoft.com/office/drawing/2014/main" id="{557CC092-BAD0-45ED-88C1-7E076A2398D9}"/>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a:extLst>
            <a:ext uri="{FF2B5EF4-FFF2-40B4-BE49-F238E27FC236}">
              <a16:creationId xmlns:a16="http://schemas.microsoft.com/office/drawing/2014/main" id="{674C5043-CE3E-416D-AF23-626828D250D8}"/>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a:extLst>
            <a:ext uri="{FF2B5EF4-FFF2-40B4-BE49-F238E27FC236}">
              <a16:creationId xmlns:a16="http://schemas.microsoft.com/office/drawing/2014/main" id="{2865EA64-83EE-4601-BA8E-8818EDC306BD}"/>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a:extLst>
            <a:ext uri="{FF2B5EF4-FFF2-40B4-BE49-F238E27FC236}">
              <a16:creationId xmlns:a16="http://schemas.microsoft.com/office/drawing/2014/main" id="{B8374350-090D-4E8F-A54A-4AE276680C16}"/>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a:extLst>
            <a:ext uri="{FF2B5EF4-FFF2-40B4-BE49-F238E27FC236}">
              <a16:creationId xmlns:a16="http://schemas.microsoft.com/office/drawing/2014/main" id="{DAB89CB6-9BEA-4BC8-A274-A1968D7CEBE9}"/>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a:extLst>
            <a:ext uri="{FF2B5EF4-FFF2-40B4-BE49-F238E27FC236}">
              <a16:creationId xmlns:a16="http://schemas.microsoft.com/office/drawing/2014/main" id="{48F98EEE-F9EA-4E9F-B106-E3D5BADE3222}"/>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a:extLst>
            <a:ext uri="{FF2B5EF4-FFF2-40B4-BE49-F238E27FC236}">
              <a16:creationId xmlns:a16="http://schemas.microsoft.com/office/drawing/2014/main" id="{94E4A99D-A234-4E30-BCC7-B10EFA33FBE4}"/>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a:extLst>
            <a:ext uri="{FF2B5EF4-FFF2-40B4-BE49-F238E27FC236}">
              <a16:creationId xmlns:a16="http://schemas.microsoft.com/office/drawing/2014/main" id="{F006002B-5DA7-4CC4-B0D6-7F06F899FA9F}"/>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a:extLst>
            <a:ext uri="{FF2B5EF4-FFF2-40B4-BE49-F238E27FC236}">
              <a16:creationId xmlns:a16="http://schemas.microsoft.com/office/drawing/2014/main" id="{DB2EF168-326F-42B9-9C03-5B3DAFEBB4F4}"/>
            </a:ext>
          </a:extLst>
        </xdr:cNvPr>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a:extLst>
            <a:ext uri="{FF2B5EF4-FFF2-40B4-BE49-F238E27FC236}">
              <a16:creationId xmlns:a16="http://schemas.microsoft.com/office/drawing/2014/main" id="{0A50F221-363C-487B-9965-1AED105FCA9F}"/>
            </a:ext>
          </a:extLst>
        </xdr:cNvPr>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a:extLst>
            <a:ext uri="{FF2B5EF4-FFF2-40B4-BE49-F238E27FC236}">
              <a16:creationId xmlns:a16="http://schemas.microsoft.com/office/drawing/2014/main" id="{B418B857-24EF-4E28-A88C-71DE647ECFF3}"/>
            </a:ext>
          </a:extLst>
        </xdr:cNvPr>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a:extLst>
            <a:ext uri="{FF2B5EF4-FFF2-40B4-BE49-F238E27FC236}">
              <a16:creationId xmlns:a16="http://schemas.microsoft.com/office/drawing/2014/main" id="{CFBA7B3B-0AEE-437D-9BC6-ADB0E75966AD}"/>
            </a:ext>
          </a:extLst>
        </xdr:cNvPr>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a:extLst>
            <a:ext uri="{FF2B5EF4-FFF2-40B4-BE49-F238E27FC236}">
              <a16:creationId xmlns:a16="http://schemas.microsoft.com/office/drawing/2014/main" id="{C2C6D024-75E3-43EA-B721-832B5152EF4E}"/>
            </a:ext>
          </a:extLst>
        </xdr:cNvPr>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a:extLst>
            <a:ext uri="{FF2B5EF4-FFF2-40B4-BE49-F238E27FC236}">
              <a16:creationId xmlns:a16="http://schemas.microsoft.com/office/drawing/2014/main" id="{2AAB72FE-D71A-4D62-96A9-3F1DAD401F4D}"/>
            </a:ext>
          </a:extLst>
        </xdr:cNvPr>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a:extLst>
            <a:ext uri="{FF2B5EF4-FFF2-40B4-BE49-F238E27FC236}">
              <a16:creationId xmlns:a16="http://schemas.microsoft.com/office/drawing/2014/main" id="{924BFAD4-6F01-4154-A2C2-778230CCA340}"/>
            </a:ext>
          </a:extLst>
        </xdr:cNvPr>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a:extLst>
            <a:ext uri="{FF2B5EF4-FFF2-40B4-BE49-F238E27FC236}">
              <a16:creationId xmlns:a16="http://schemas.microsoft.com/office/drawing/2014/main" id="{19ECC5D5-58E7-4967-A5C4-F96A04F9081B}"/>
            </a:ext>
          </a:extLst>
        </xdr:cNvPr>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a:extLst>
            <a:ext uri="{FF2B5EF4-FFF2-40B4-BE49-F238E27FC236}">
              <a16:creationId xmlns:a16="http://schemas.microsoft.com/office/drawing/2014/main" id="{BCA6205F-95CF-46FD-BB74-9A64C0A9F097}"/>
            </a:ext>
          </a:extLst>
        </xdr:cNvPr>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9" name="テキスト ボックス 568">
          <a:extLst>
            <a:ext uri="{FF2B5EF4-FFF2-40B4-BE49-F238E27FC236}">
              <a16:creationId xmlns:a16="http://schemas.microsoft.com/office/drawing/2014/main" id="{B31B1D50-4546-4F98-82B1-E3CA676A8A10}"/>
            </a:ext>
          </a:extLst>
        </xdr:cNvPr>
        <xdr:cNvSpPr txBox="1"/>
      </xdr:nvSpPr>
      <xdr:spPr>
        <a:xfrm>
          <a:off x="15099226"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a:extLst>
            <a:ext uri="{FF2B5EF4-FFF2-40B4-BE49-F238E27FC236}">
              <a16:creationId xmlns:a16="http://schemas.microsoft.com/office/drawing/2014/main" id="{6068D8F3-EEBF-4630-8990-5AC7C135B5B5}"/>
            </a:ext>
          </a:extLst>
        </xdr:cNvPr>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1" name="テキスト ボックス 570">
          <a:extLst>
            <a:ext uri="{FF2B5EF4-FFF2-40B4-BE49-F238E27FC236}">
              <a16:creationId xmlns:a16="http://schemas.microsoft.com/office/drawing/2014/main" id="{1E671C62-67E9-4401-9CA9-B9058BA5F121}"/>
            </a:ext>
          </a:extLst>
        </xdr:cNvPr>
        <xdr:cNvSpPr txBox="1"/>
      </xdr:nvSpPr>
      <xdr:spPr>
        <a:xfrm>
          <a:off x="15099226"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C283F2FB-C37C-4AC6-A70D-95F7188CA362}"/>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3" name="テキスト ボックス 572">
          <a:extLst>
            <a:ext uri="{FF2B5EF4-FFF2-40B4-BE49-F238E27FC236}">
              <a16:creationId xmlns:a16="http://schemas.microsoft.com/office/drawing/2014/main" id="{409001BB-5906-49AB-9813-B7DED3BE2315}"/>
            </a:ext>
          </a:extLst>
        </xdr:cNvPr>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a:extLst>
            <a:ext uri="{FF2B5EF4-FFF2-40B4-BE49-F238E27FC236}">
              <a16:creationId xmlns:a16="http://schemas.microsoft.com/office/drawing/2014/main" id="{71EBC11B-A778-43B9-ADF3-5B7B73E65EBF}"/>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75" name="直線コネクタ 574">
          <a:extLst>
            <a:ext uri="{FF2B5EF4-FFF2-40B4-BE49-F238E27FC236}">
              <a16:creationId xmlns:a16="http://schemas.microsoft.com/office/drawing/2014/main" id="{06AD19A8-B500-4385-ADC4-F24F07B02B99}"/>
            </a:ext>
          </a:extLst>
        </xdr:cNvPr>
        <xdr:cNvCxnSpPr/>
      </xdr:nvCxnSpPr>
      <xdr:spPr>
        <a:xfrm flipV="1">
          <a:off x="188461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76" name="【学校施設】&#10;一人当たり面積最小値テキスト">
          <a:extLst>
            <a:ext uri="{FF2B5EF4-FFF2-40B4-BE49-F238E27FC236}">
              <a16:creationId xmlns:a16="http://schemas.microsoft.com/office/drawing/2014/main" id="{E1D6505B-C6B2-4F91-A933-E446FD7844BC}"/>
            </a:ext>
          </a:extLst>
        </xdr:cNvPr>
        <xdr:cNvSpPr txBox="1"/>
      </xdr:nvSpPr>
      <xdr:spPr>
        <a:xfrm>
          <a:off x="188849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77" name="直線コネクタ 576">
          <a:extLst>
            <a:ext uri="{FF2B5EF4-FFF2-40B4-BE49-F238E27FC236}">
              <a16:creationId xmlns:a16="http://schemas.microsoft.com/office/drawing/2014/main" id="{3BA838E3-F538-4C0D-AED1-75BA13624652}"/>
            </a:ext>
          </a:extLst>
        </xdr:cNvPr>
        <xdr:cNvCxnSpPr/>
      </xdr:nvCxnSpPr>
      <xdr:spPr>
        <a:xfrm>
          <a:off x="18786475" y="109485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78" name="【学校施設】&#10;一人当たり面積最大値テキスト">
          <a:extLst>
            <a:ext uri="{FF2B5EF4-FFF2-40B4-BE49-F238E27FC236}">
              <a16:creationId xmlns:a16="http://schemas.microsoft.com/office/drawing/2014/main" id="{5B6C93C6-998C-42D3-B3EC-7477A7B558E6}"/>
            </a:ext>
          </a:extLst>
        </xdr:cNvPr>
        <xdr:cNvSpPr txBox="1"/>
      </xdr:nvSpPr>
      <xdr:spPr>
        <a:xfrm>
          <a:off x="188849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79" name="直線コネクタ 578">
          <a:extLst>
            <a:ext uri="{FF2B5EF4-FFF2-40B4-BE49-F238E27FC236}">
              <a16:creationId xmlns:a16="http://schemas.microsoft.com/office/drawing/2014/main" id="{7FAE9E75-1333-4DFD-B73F-C393DBDA7E6A}"/>
            </a:ext>
          </a:extLst>
        </xdr:cNvPr>
        <xdr:cNvCxnSpPr/>
      </xdr:nvCxnSpPr>
      <xdr:spPr>
        <a:xfrm>
          <a:off x="18786475" y="95706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580" name="【学校施設】&#10;一人当たり面積平均値テキスト">
          <a:extLst>
            <a:ext uri="{FF2B5EF4-FFF2-40B4-BE49-F238E27FC236}">
              <a16:creationId xmlns:a16="http://schemas.microsoft.com/office/drawing/2014/main" id="{2DB7D9A5-DDE2-4ED6-AAC3-E2CE1249AF8C}"/>
            </a:ext>
          </a:extLst>
        </xdr:cNvPr>
        <xdr:cNvSpPr txBox="1"/>
      </xdr:nvSpPr>
      <xdr:spPr>
        <a:xfrm>
          <a:off x="188849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81" name="フローチャート: 判断 580">
          <a:extLst>
            <a:ext uri="{FF2B5EF4-FFF2-40B4-BE49-F238E27FC236}">
              <a16:creationId xmlns:a16="http://schemas.microsoft.com/office/drawing/2014/main" id="{813EAEA4-27FE-413E-85FA-A7B2A0CD50C1}"/>
            </a:ext>
          </a:extLst>
        </xdr:cNvPr>
        <xdr:cNvSpPr/>
      </xdr:nvSpPr>
      <xdr:spPr>
        <a:xfrm>
          <a:off x="187960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82" name="フローチャート: 判断 581">
          <a:extLst>
            <a:ext uri="{FF2B5EF4-FFF2-40B4-BE49-F238E27FC236}">
              <a16:creationId xmlns:a16="http://schemas.microsoft.com/office/drawing/2014/main" id="{21ACCC07-D3BF-4696-A6C2-8B66E9A9F9DD}"/>
            </a:ext>
          </a:extLst>
        </xdr:cNvPr>
        <xdr:cNvSpPr/>
      </xdr:nvSpPr>
      <xdr:spPr>
        <a:xfrm>
          <a:off x="18100675" y="10805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83" name="フローチャート: 判断 582">
          <a:extLst>
            <a:ext uri="{FF2B5EF4-FFF2-40B4-BE49-F238E27FC236}">
              <a16:creationId xmlns:a16="http://schemas.microsoft.com/office/drawing/2014/main" id="{34D5B98A-AA66-401E-8963-BAA574917E69}"/>
            </a:ext>
          </a:extLst>
        </xdr:cNvPr>
        <xdr:cNvSpPr/>
      </xdr:nvSpPr>
      <xdr:spPr>
        <a:xfrm>
          <a:off x="17325975"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7C220F86-AB2E-4F69-9A66-942D64F49D2B}"/>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FF5D9265-FCB0-472C-A4BF-5552844C5417}"/>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5C9A160D-9433-48B5-86CF-193FC8824689}"/>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E9E44779-01B5-4DF0-B4FD-BDB9201EA075}"/>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2F060518-530A-46BD-BC0D-43A31ADB1059}"/>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53267</xdr:rowOff>
    </xdr:from>
    <xdr:to>
      <xdr:col>116</xdr:col>
      <xdr:colOff>114300</xdr:colOff>
      <xdr:row>63</xdr:row>
      <xdr:rowOff>154867</xdr:rowOff>
    </xdr:to>
    <xdr:sp macro="" textlink="">
      <xdr:nvSpPr>
        <xdr:cNvPr id="589" name="楕円 588">
          <a:extLst>
            <a:ext uri="{FF2B5EF4-FFF2-40B4-BE49-F238E27FC236}">
              <a16:creationId xmlns:a16="http://schemas.microsoft.com/office/drawing/2014/main" id="{3015C14C-1FC7-4A17-8FBB-EF68DAAB6200}"/>
            </a:ext>
          </a:extLst>
        </xdr:cNvPr>
        <xdr:cNvSpPr/>
      </xdr:nvSpPr>
      <xdr:spPr>
        <a:xfrm>
          <a:off x="18796000" y="1085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145994</xdr:rowOff>
    </xdr:from>
    <xdr:ext cx="469744" cy="259045"/>
    <xdr:sp macro="" textlink="">
      <xdr:nvSpPr>
        <xdr:cNvPr id="590" name="【学校施設】&#10;一人当たり面積該当値テキスト">
          <a:extLst>
            <a:ext uri="{FF2B5EF4-FFF2-40B4-BE49-F238E27FC236}">
              <a16:creationId xmlns:a16="http://schemas.microsoft.com/office/drawing/2014/main" id="{04C354ED-8F07-4530-8B49-0D7A5240B13E}"/>
            </a:ext>
          </a:extLst>
        </xdr:cNvPr>
        <xdr:cNvSpPr txBox="1"/>
      </xdr:nvSpPr>
      <xdr:spPr>
        <a:xfrm>
          <a:off x="18884900" y="1077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55445</xdr:rowOff>
    </xdr:from>
    <xdr:to>
      <xdr:col>112</xdr:col>
      <xdr:colOff>38100</xdr:colOff>
      <xdr:row>63</xdr:row>
      <xdr:rowOff>157045</xdr:rowOff>
    </xdr:to>
    <xdr:sp macro="" textlink="">
      <xdr:nvSpPr>
        <xdr:cNvPr id="591" name="楕円 590">
          <a:extLst>
            <a:ext uri="{FF2B5EF4-FFF2-40B4-BE49-F238E27FC236}">
              <a16:creationId xmlns:a16="http://schemas.microsoft.com/office/drawing/2014/main" id="{36218560-4A17-4F15-87F6-1704841FB5D9}"/>
            </a:ext>
          </a:extLst>
        </xdr:cNvPr>
        <xdr:cNvSpPr/>
      </xdr:nvSpPr>
      <xdr:spPr>
        <a:xfrm>
          <a:off x="18100675" y="108567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104067</xdr:rowOff>
    </xdr:from>
    <xdr:to>
      <xdr:col>116</xdr:col>
      <xdr:colOff>63500</xdr:colOff>
      <xdr:row>63</xdr:row>
      <xdr:rowOff>106245</xdr:rowOff>
    </xdr:to>
    <xdr:cxnSp macro="">
      <xdr:nvCxnSpPr>
        <xdr:cNvPr id="592" name="直線コネクタ 591">
          <a:extLst>
            <a:ext uri="{FF2B5EF4-FFF2-40B4-BE49-F238E27FC236}">
              <a16:creationId xmlns:a16="http://schemas.microsoft.com/office/drawing/2014/main" id="{0469AB2F-5F1D-450E-95DF-12EB26E6F27A}"/>
            </a:ext>
          </a:extLst>
        </xdr:cNvPr>
        <xdr:cNvCxnSpPr/>
      </xdr:nvCxnSpPr>
      <xdr:spPr>
        <a:xfrm flipV="1">
          <a:off x="18132425" y="10905417"/>
          <a:ext cx="714375"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40749</xdr:rowOff>
    </xdr:from>
    <xdr:to>
      <xdr:col>107</xdr:col>
      <xdr:colOff>101600</xdr:colOff>
      <xdr:row>63</xdr:row>
      <xdr:rowOff>142349</xdr:rowOff>
    </xdr:to>
    <xdr:sp macro="" textlink="">
      <xdr:nvSpPr>
        <xdr:cNvPr id="593" name="楕円 592">
          <a:extLst>
            <a:ext uri="{FF2B5EF4-FFF2-40B4-BE49-F238E27FC236}">
              <a16:creationId xmlns:a16="http://schemas.microsoft.com/office/drawing/2014/main" id="{EC026ADA-81BA-4E21-92E0-63A4BF2AE52A}"/>
            </a:ext>
          </a:extLst>
        </xdr:cNvPr>
        <xdr:cNvSpPr/>
      </xdr:nvSpPr>
      <xdr:spPr>
        <a:xfrm>
          <a:off x="17325975" y="108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91549</xdr:rowOff>
    </xdr:from>
    <xdr:to>
      <xdr:col>111</xdr:col>
      <xdr:colOff>177800</xdr:colOff>
      <xdr:row>63</xdr:row>
      <xdr:rowOff>106245</xdr:rowOff>
    </xdr:to>
    <xdr:cxnSp macro="">
      <xdr:nvCxnSpPr>
        <xdr:cNvPr id="594" name="直線コネクタ 593">
          <a:extLst>
            <a:ext uri="{FF2B5EF4-FFF2-40B4-BE49-F238E27FC236}">
              <a16:creationId xmlns:a16="http://schemas.microsoft.com/office/drawing/2014/main" id="{C9500FB4-DA4E-4CB3-98C0-BF4F63151CD2}"/>
            </a:ext>
          </a:extLst>
        </xdr:cNvPr>
        <xdr:cNvCxnSpPr/>
      </xdr:nvCxnSpPr>
      <xdr:spPr>
        <a:xfrm>
          <a:off x="17376775" y="10892899"/>
          <a:ext cx="7556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95" name="n_1aveValue【学校施設】&#10;一人当たり面積">
          <a:extLst>
            <a:ext uri="{FF2B5EF4-FFF2-40B4-BE49-F238E27FC236}">
              <a16:creationId xmlns:a16="http://schemas.microsoft.com/office/drawing/2014/main" id="{214FD646-E58A-44E2-8E32-3267722A4350}"/>
            </a:ext>
          </a:extLst>
        </xdr:cNvPr>
        <xdr:cNvSpPr txBox="1"/>
      </xdr:nvSpPr>
      <xdr:spPr>
        <a:xfrm>
          <a:off x="1793247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96" name="n_2aveValue【学校施設】&#10;一人当たり面積">
          <a:extLst>
            <a:ext uri="{FF2B5EF4-FFF2-40B4-BE49-F238E27FC236}">
              <a16:creationId xmlns:a16="http://schemas.microsoft.com/office/drawing/2014/main" id="{A5C239C8-1979-4704-BC28-571AC7656D41}"/>
            </a:ext>
          </a:extLst>
        </xdr:cNvPr>
        <xdr:cNvSpPr txBox="1"/>
      </xdr:nvSpPr>
      <xdr:spPr>
        <a:xfrm>
          <a:off x="1717047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148172</xdr:rowOff>
    </xdr:from>
    <xdr:ext cx="469744" cy="259045"/>
    <xdr:sp macro="" textlink="">
      <xdr:nvSpPr>
        <xdr:cNvPr id="597" name="n_1mainValue【学校施設】&#10;一人当たり面積">
          <a:extLst>
            <a:ext uri="{FF2B5EF4-FFF2-40B4-BE49-F238E27FC236}">
              <a16:creationId xmlns:a16="http://schemas.microsoft.com/office/drawing/2014/main" id="{FCCAFA63-1683-401B-B337-69F5FC7A01E0}"/>
            </a:ext>
          </a:extLst>
        </xdr:cNvPr>
        <xdr:cNvSpPr txBox="1"/>
      </xdr:nvSpPr>
      <xdr:spPr>
        <a:xfrm>
          <a:off x="17932477" y="109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133476</xdr:rowOff>
    </xdr:from>
    <xdr:ext cx="469744" cy="259045"/>
    <xdr:sp macro="" textlink="">
      <xdr:nvSpPr>
        <xdr:cNvPr id="598" name="n_2mainValue【学校施設】&#10;一人当たり面積">
          <a:extLst>
            <a:ext uri="{FF2B5EF4-FFF2-40B4-BE49-F238E27FC236}">
              <a16:creationId xmlns:a16="http://schemas.microsoft.com/office/drawing/2014/main" id="{8DDCCCDF-EA0B-495C-BA0E-5FE3C3A43CE3}"/>
            </a:ext>
          </a:extLst>
        </xdr:cNvPr>
        <xdr:cNvSpPr txBox="1"/>
      </xdr:nvSpPr>
      <xdr:spPr>
        <a:xfrm>
          <a:off x="17170477" y="1093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3636E341-2A70-454F-92F0-CFEE3F9606E7}"/>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8AD0A07F-2FF3-4E6B-9269-A0CF667E90BD}"/>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291D75C4-DC77-490F-B55C-2EA609BCAAAE}"/>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326DB4B3-5485-4F43-97CD-F261B15F3370}"/>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2361A885-F042-4A68-80F0-9F9F68D15AD8}"/>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E31F98B7-ABE4-4F6E-98C7-4ACE3D16D2AA}"/>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C4D82AC7-FFE6-4FA2-B6B9-9E7415166AC2}"/>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1DDA6134-64B6-4881-AC37-A14F5BAAEF76}"/>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C2947D80-5428-45B7-8189-087F0A3A87CA}"/>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B55329F2-78C9-4CB7-A468-6CA899A4F8FB}"/>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a:extLst>
            <a:ext uri="{FF2B5EF4-FFF2-40B4-BE49-F238E27FC236}">
              <a16:creationId xmlns:a16="http://schemas.microsoft.com/office/drawing/2014/main" id="{568C7E13-F200-41FA-83BE-2F17F608921A}"/>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0" name="テキスト ボックス 609">
          <a:extLst>
            <a:ext uri="{FF2B5EF4-FFF2-40B4-BE49-F238E27FC236}">
              <a16:creationId xmlns:a16="http://schemas.microsoft.com/office/drawing/2014/main" id="{940B7BB6-0229-4337-840C-26535A8B6318}"/>
            </a:ext>
          </a:extLst>
        </xdr:cNvPr>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a:extLst>
            <a:ext uri="{FF2B5EF4-FFF2-40B4-BE49-F238E27FC236}">
              <a16:creationId xmlns:a16="http://schemas.microsoft.com/office/drawing/2014/main" id="{C3401E9D-8B0D-4AE2-A79E-0EDB03B80F73}"/>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a:extLst>
            <a:ext uri="{FF2B5EF4-FFF2-40B4-BE49-F238E27FC236}">
              <a16:creationId xmlns:a16="http://schemas.microsoft.com/office/drawing/2014/main" id="{85ED3B54-DD06-4135-8C01-EADFDA160E8F}"/>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a:extLst>
            <a:ext uri="{FF2B5EF4-FFF2-40B4-BE49-F238E27FC236}">
              <a16:creationId xmlns:a16="http://schemas.microsoft.com/office/drawing/2014/main" id="{D81BBF59-1C8F-4B3C-B2B2-C023D9EF1ACE}"/>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a:extLst>
            <a:ext uri="{FF2B5EF4-FFF2-40B4-BE49-F238E27FC236}">
              <a16:creationId xmlns:a16="http://schemas.microsoft.com/office/drawing/2014/main" id="{AF214CEC-CF7F-46E9-ADDA-0672ECD595F5}"/>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a:extLst>
            <a:ext uri="{FF2B5EF4-FFF2-40B4-BE49-F238E27FC236}">
              <a16:creationId xmlns:a16="http://schemas.microsoft.com/office/drawing/2014/main" id="{CA8D1AE0-F02A-4DA0-8192-BE2EFA7C4958}"/>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a:extLst>
            <a:ext uri="{FF2B5EF4-FFF2-40B4-BE49-F238E27FC236}">
              <a16:creationId xmlns:a16="http://schemas.microsoft.com/office/drawing/2014/main" id="{0AFA3C17-C47D-41D8-9EA7-3D6EE180EF55}"/>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a:extLst>
            <a:ext uri="{FF2B5EF4-FFF2-40B4-BE49-F238E27FC236}">
              <a16:creationId xmlns:a16="http://schemas.microsoft.com/office/drawing/2014/main" id="{BDF4871D-01C8-4BAC-9945-33B0D9F5E1BE}"/>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a:extLst>
            <a:ext uri="{FF2B5EF4-FFF2-40B4-BE49-F238E27FC236}">
              <a16:creationId xmlns:a16="http://schemas.microsoft.com/office/drawing/2014/main" id="{41C839C3-3971-4147-8F2A-D7936B7E2C7A}"/>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a:extLst>
            <a:ext uri="{FF2B5EF4-FFF2-40B4-BE49-F238E27FC236}">
              <a16:creationId xmlns:a16="http://schemas.microsoft.com/office/drawing/2014/main" id="{73D5AE43-CE20-4F11-993D-DDAE345B56E1}"/>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0" name="テキスト ボックス 619">
          <a:extLst>
            <a:ext uri="{FF2B5EF4-FFF2-40B4-BE49-F238E27FC236}">
              <a16:creationId xmlns:a16="http://schemas.microsoft.com/office/drawing/2014/main" id="{BF73EA6C-00A5-4494-BCD4-A9A18C49C91A}"/>
            </a:ext>
          </a:extLst>
        </xdr:cNvPr>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a:extLst>
            <a:ext uri="{FF2B5EF4-FFF2-40B4-BE49-F238E27FC236}">
              <a16:creationId xmlns:a16="http://schemas.microsoft.com/office/drawing/2014/main" id="{57217FA7-3B1F-4958-BBA3-21FA2A5E7F36}"/>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2" name="テキスト ボックス 621">
          <a:extLst>
            <a:ext uri="{FF2B5EF4-FFF2-40B4-BE49-F238E27FC236}">
              <a16:creationId xmlns:a16="http://schemas.microsoft.com/office/drawing/2014/main" id="{3BFE71ED-3874-4DF9-9C8C-1C2B3BD237C5}"/>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a:extLst>
            <a:ext uri="{FF2B5EF4-FFF2-40B4-BE49-F238E27FC236}">
              <a16:creationId xmlns:a16="http://schemas.microsoft.com/office/drawing/2014/main" id="{3FC81800-AF11-425A-B6D4-8D6CED5923C1}"/>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624" name="直線コネクタ 623">
          <a:extLst>
            <a:ext uri="{FF2B5EF4-FFF2-40B4-BE49-F238E27FC236}">
              <a16:creationId xmlns:a16="http://schemas.microsoft.com/office/drawing/2014/main" id="{B03CA48A-36DE-4D10-B8F0-AF2011138CBD}"/>
            </a:ext>
          </a:extLst>
        </xdr:cNvPr>
        <xdr:cNvCxnSpPr/>
      </xdr:nvCxnSpPr>
      <xdr:spPr>
        <a:xfrm flipV="1">
          <a:off x="13889989"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625" name="【児童館】&#10;有形固定資産減価償却率最小値テキスト">
          <a:extLst>
            <a:ext uri="{FF2B5EF4-FFF2-40B4-BE49-F238E27FC236}">
              <a16:creationId xmlns:a16="http://schemas.microsoft.com/office/drawing/2014/main" id="{C2A40D50-B8DA-46E8-87ED-44551E711C39}"/>
            </a:ext>
          </a:extLst>
        </xdr:cNvPr>
        <xdr:cNvSpPr txBox="1"/>
      </xdr:nvSpPr>
      <xdr:spPr>
        <a:xfrm>
          <a:off x="13928725"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626" name="直線コネクタ 625">
          <a:extLst>
            <a:ext uri="{FF2B5EF4-FFF2-40B4-BE49-F238E27FC236}">
              <a16:creationId xmlns:a16="http://schemas.microsoft.com/office/drawing/2014/main" id="{CBD45DE7-3FFD-4358-B0C9-31D677CFBAF7}"/>
            </a:ext>
          </a:extLst>
        </xdr:cNvPr>
        <xdr:cNvCxnSpPr/>
      </xdr:nvCxnSpPr>
      <xdr:spPr>
        <a:xfrm>
          <a:off x="13801725" y="148138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7" name="【児童館】&#10;有形固定資産減価償却率最大値テキスト">
          <a:extLst>
            <a:ext uri="{FF2B5EF4-FFF2-40B4-BE49-F238E27FC236}">
              <a16:creationId xmlns:a16="http://schemas.microsoft.com/office/drawing/2014/main" id="{9ECE03EC-E76C-425F-B961-F6C3C2506067}"/>
            </a:ext>
          </a:extLst>
        </xdr:cNvPr>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8" name="直線コネクタ 627">
          <a:extLst>
            <a:ext uri="{FF2B5EF4-FFF2-40B4-BE49-F238E27FC236}">
              <a16:creationId xmlns:a16="http://schemas.microsoft.com/office/drawing/2014/main" id="{1D3D8C50-2409-4283-9DF7-10C159199201}"/>
            </a:ext>
          </a:extLst>
        </xdr:cNvPr>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629" name="【児童館】&#10;有形固定資産減価償却率平均値テキスト">
          <a:extLst>
            <a:ext uri="{FF2B5EF4-FFF2-40B4-BE49-F238E27FC236}">
              <a16:creationId xmlns:a16="http://schemas.microsoft.com/office/drawing/2014/main" id="{DCD3D37E-0926-455C-971A-83D4ADD0415B}"/>
            </a:ext>
          </a:extLst>
        </xdr:cNvPr>
        <xdr:cNvSpPr txBox="1"/>
      </xdr:nvSpPr>
      <xdr:spPr>
        <a:xfrm>
          <a:off x="13928725"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630" name="フローチャート: 判断 629">
          <a:extLst>
            <a:ext uri="{FF2B5EF4-FFF2-40B4-BE49-F238E27FC236}">
              <a16:creationId xmlns:a16="http://schemas.microsoft.com/office/drawing/2014/main" id="{5877C4B4-F34C-46BC-8764-E61CED60ACF9}"/>
            </a:ext>
          </a:extLst>
        </xdr:cNvPr>
        <xdr:cNvSpPr/>
      </xdr:nvSpPr>
      <xdr:spPr>
        <a:xfrm>
          <a:off x="13839825" y="138780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631" name="フローチャート: 判断 630">
          <a:extLst>
            <a:ext uri="{FF2B5EF4-FFF2-40B4-BE49-F238E27FC236}">
              <a16:creationId xmlns:a16="http://schemas.microsoft.com/office/drawing/2014/main" id="{F06AA6D2-D405-478D-9CEC-5EB9E8095EE7}"/>
            </a:ext>
          </a:extLst>
        </xdr:cNvPr>
        <xdr:cNvSpPr/>
      </xdr:nvSpPr>
      <xdr:spPr>
        <a:xfrm>
          <a:off x="13115925"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632" name="フローチャート: 判断 631">
          <a:extLst>
            <a:ext uri="{FF2B5EF4-FFF2-40B4-BE49-F238E27FC236}">
              <a16:creationId xmlns:a16="http://schemas.microsoft.com/office/drawing/2014/main" id="{28485337-B080-44B9-B9D2-D370F9AAC0BA}"/>
            </a:ext>
          </a:extLst>
        </xdr:cNvPr>
        <xdr:cNvSpPr/>
      </xdr:nvSpPr>
      <xdr:spPr>
        <a:xfrm>
          <a:off x="123698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63C0775D-86E8-4A4F-B6E1-BBCCB2849706}"/>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909E5A7A-18E3-4BC5-BDFC-A6D4BC51C2A8}"/>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E301C663-1B58-46C0-AA53-2C3B92F9912C}"/>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9AFFFCB0-A784-4C54-8284-018ECA9FA240}"/>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95F86A56-FF2E-4309-BD08-67D9F2B0466B}"/>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638" name="楕円 637">
          <a:extLst>
            <a:ext uri="{FF2B5EF4-FFF2-40B4-BE49-F238E27FC236}">
              <a16:creationId xmlns:a16="http://schemas.microsoft.com/office/drawing/2014/main" id="{3C288166-8823-46D6-9751-797182A0CF62}"/>
            </a:ext>
          </a:extLst>
        </xdr:cNvPr>
        <xdr:cNvSpPr/>
      </xdr:nvSpPr>
      <xdr:spPr>
        <a:xfrm>
          <a:off x="13839825" y="13229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639" name="【児童館】&#10;有形固定資産減価償却率該当値テキスト">
          <a:extLst>
            <a:ext uri="{FF2B5EF4-FFF2-40B4-BE49-F238E27FC236}">
              <a16:creationId xmlns:a16="http://schemas.microsoft.com/office/drawing/2014/main" id="{26E88C2E-AA1D-47D0-A351-AF5A7394338B}"/>
            </a:ext>
          </a:extLst>
        </xdr:cNvPr>
        <xdr:cNvSpPr txBox="1"/>
      </xdr:nvSpPr>
      <xdr:spPr>
        <a:xfrm>
          <a:off x="13928725"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40" name="楕円 639">
          <a:extLst>
            <a:ext uri="{FF2B5EF4-FFF2-40B4-BE49-F238E27FC236}">
              <a16:creationId xmlns:a16="http://schemas.microsoft.com/office/drawing/2014/main" id="{C024AE9A-D56E-4958-8078-67427D7E2031}"/>
            </a:ext>
          </a:extLst>
        </xdr:cNvPr>
        <xdr:cNvSpPr/>
      </xdr:nvSpPr>
      <xdr:spPr>
        <a:xfrm>
          <a:off x="13115925"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641" name="直線コネクタ 640">
          <a:extLst>
            <a:ext uri="{FF2B5EF4-FFF2-40B4-BE49-F238E27FC236}">
              <a16:creationId xmlns:a16="http://schemas.microsoft.com/office/drawing/2014/main" id="{FA2DAC1C-C3CD-4CDD-A2EA-8AFAECA41952}"/>
            </a:ext>
          </a:extLst>
        </xdr:cNvPr>
        <xdr:cNvCxnSpPr/>
      </xdr:nvCxnSpPr>
      <xdr:spPr>
        <a:xfrm>
          <a:off x="13166725" y="1328057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642" name="楕円 641">
          <a:extLst>
            <a:ext uri="{FF2B5EF4-FFF2-40B4-BE49-F238E27FC236}">
              <a16:creationId xmlns:a16="http://schemas.microsoft.com/office/drawing/2014/main" id="{41D8A692-470A-426A-9B9A-41596871094C}"/>
            </a:ext>
          </a:extLst>
        </xdr:cNvPr>
        <xdr:cNvSpPr/>
      </xdr:nvSpPr>
      <xdr:spPr>
        <a:xfrm>
          <a:off x="123698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643" name="直線コネクタ 642">
          <a:extLst>
            <a:ext uri="{FF2B5EF4-FFF2-40B4-BE49-F238E27FC236}">
              <a16:creationId xmlns:a16="http://schemas.microsoft.com/office/drawing/2014/main" id="{18F4B3FF-215B-490E-99E2-2409EB27BB36}"/>
            </a:ext>
          </a:extLst>
        </xdr:cNvPr>
        <xdr:cNvCxnSpPr/>
      </xdr:nvCxnSpPr>
      <xdr:spPr>
        <a:xfrm>
          <a:off x="12420600" y="13280571"/>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644" name="n_1aveValue【児童館】&#10;有形固定資産減価償却率">
          <a:extLst>
            <a:ext uri="{FF2B5EF4-FFF2-40B4-BE49-F238E27FC236}">
              <a16:creationId xmlns:a16="http://schemas.microsoft.com/office/drawing/2014/main" id="{F62D31F0-40E7-4AAB-9120-E3ED9552CBC7}"/>
            </a:ext>
          </a:extLst>
        </xdr:cNvPr>
        <xdr:cNvSpPr txBox="1"/>
      </xdr:nvSpPr>
      <xdr:spPr>
        <a:xfrm>
          <a:off x="12980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645" name="n_2aveValue【児童館】&#10;有形固定資産減価償却率">
          <a:extLst>
            <a:ext uri="{FF2B5EF4-FFF2-40B4-BE49-F238E27FC236}">
              <a16:creationId xmlns:a16="http://schemas.microsoft.com/office/drawing/2014/main" id="{D429358D-6405-45B0-A793-F60FA94DA0B6}"/>
            </a:ext>
          </a:extLst>
        </xdr:cNvPr>
        <xdr:cNvSpPr txBox="1"/>
      </xdr:nvSpPr>
      <xdr:spPr>
        <a:xfrm>
          <a:off x="12246619"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46" name="n_1mainValue【児童館】&#10;有形固定資産減価償却率">
          <a:extLst>
            <a:ext uri="{FF2B5EF4-FFF2-40B4-BE49-F238E27FC236}">
              <a16:creationId xmlns:a16="http://schemas.microsoft.com/office/drawing/2014/main" id="{C826268A-A143-44A4-B316-1BAF1C0C4CE2}"/>
            </a:ext>
          </a:extLst>
        </xdr:cNvPr>
        <xdr:cNvSpPr txBox="1"/>
      </xdr:nvSpPr>
      <xdr:spPr>
        <a:xfrm>
          <a:off x="12957252"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47" name="n_2mainValue【児童館】&#10;有形固定資産減価償却率">
          <a:extLst>
            <a:ext uri="{FF2B5EF4-FFF2-40B4-BE49-F238E27FC236}">
              <a16:creationId xmlns:a16="http://schemas.microsoft.com/office/drawing/2014/main" id="{62C00E68-8432-4A2A-82F0-765685CCF278}"/>
            </a:ext>
          </a:extLst>
        </xdr:cNvPr>
        <xdr:cNvSpPr txBox="1"/>
      </xdr:nvSpPr>
      <xdr:spPr>
        <a:xfrm>
          <a:off x="12214302"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a:extLst>
            <a:ext uri="{FF2B5EF4-FFF2-40B4-BE49-F238E27FC236}">
              <a16:creationId xmlns:a16="http://schemas.microsoft.com/office/drawing/2014/main" id="{ACC13B36-629B-481E-B4D9-19F5F96DFC57}"/>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a:extLst>
            <a:ext uri="{FF2B5EF4-FFF2-40B4-BE49-F238E27FC236}">
              <a16:creationId xmlns:a16="http://schemas.microsoft.com/office/drawing/2014/main" id="{BB9CF25F-4F37-4A98-A13A-A7D63D712032}"/>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a:extLst>
            <a:ext uri="{FF2B5EF4-FFF2-40B4-BE49-F238E27FC236}">
              <a16:creationId xmlns:a16="http://schemas.microsoft.com/office/drawing/2014/main" id="{99E98662-8933-422A-AAE3-F1D03096F1CD}"/>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a:extLst>
            <a:ext uri="{FF2B5EF4-FFF2-40B4-BE49-F238E27FC236}">
              <a16:creationId xmlns:a16="http://schemas.microsoft.com/office/drawing/2014/main" id="{8634F236-BB93-491E-ACF3-62E35157BADF}"/>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a:extLst>
            <a:ext uri="{FF2B5EF4-FFF2-40B4-BE49-F238E27FC236}">
              <a16:creationId xmlns:a16="http://schemas.microsoft.com/office/drawing/2014/main" id="{79A71ED1-F9B6-478B-A6F8-F1E20AD8F9F0}"/>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a:extLst>
            <a:ext uri="{FF2B5EF4-FFF2-40B4-BE49-F238E27FC236}">
              <a16:creationId xmlns:a16="http://schemas.microsoft.com/office/drawing/2014/main" id="{24F367E4-8D0A-4108-AC1F-AD34C53C6657}"/>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a:extLst>
            <a:ext uri="{FF2B5EF4-FFF2-40B4-BE49-F238E27FC236}">
              <a16:creationId xmlns:a16="http://schemas.microsoft.com/office/drawing/2014/main" id="{4E3BAAA1-E671-4B00-8BAD-D0A925D5EA2B}"/>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a:extLst>
            <a:ext uri="{FF2B5EF4-FFF2-40B4-BE49-F238E27FC236}">
              <a16:creationId xmlns:a16="http://schemas.microsoft.com/office/drawing/2014/main" id="{DC4966C0-CE77-413B-B9D6-0A6C45BA6BFD}"/>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a:extLst>
            <a:ext uri="{FF2B5EF4-FFF2-40B4-BE49-F238E27FC236}">
              <a16:creationId xmlns:a16="http://schemas.microsoft.com/office/drawing/2014/main" id="{A3455112-E1C1-40A1-A536-51B423812888}"/>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a:extLst>
            <a:ext uri="{FF2B5EF4-FFF2-40B4-BE49-F238E27FC236}">
              <a16:creationId xmlns:a16="http://schemas.microsoft.com/office/drawing/2014/main" id="{30648031-D5F3-47FD-A8BB-B002D824FD90}"/>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8" name="直線コネクタ 657">
          <a:extLst>
            <a:ext uri="{FF2B5EF4-FFF2-40B4-BE49-F238E27FC236}">
              <a16:creationId xmlns:a16="http://schemas.microsoft.com/office/drawing/2014/main" id="{1EC78C31-3DA3-470F-8E4D-FA2A6FCCA687}"/>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9" name="テキスト ボックス 658">
          <a:extLst>
            <a:ext uri="{FF2B5EF4-FFF2-40B4-BE49-F238E27FC236}">
              <a16:creationId xmlns:a16="http://schemas.microsoft.com/office/drawing/2014/main" id="{3EB37DBA-7703-4587-97F9-8C12B5B8D1C0}"/>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0" name="直線コネクタ 659">
          <a:extLst>
            <a:ext uri="{FF2B5EF4-FFF2-40B4-BE49-F238E27FC236}">
              <a16:creationId xmlns:a16="http://schemas.microsoft.com/office/drawing/2014/main" id="{292595E8-910A-4D61-B39C-BFF46F70D4B3}"/>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1" name="テキスト ボックス 660">
          <a:extLst>
            <a:ext uri="{FF2B5EF4-FFF2-40B4-BE49-F238E27FC236}">
              <a16:creationId xmlns:a16="http://schemas.microsoft.com/office/drawing/2014/main" id="{411A5A06-EE97-42D1-9C5E-9854208C8353}"/>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2" name="直線コネクタ 661">
          <a:extLst>
            <a:ext uri="{FF2B5EF4-FFF2-40B4-BE49-F238E27FC236}">
              <a16:creationId xmlns:a16="http://schemas.microsoft.com/office/drawing/2014/main" id="{4E4F0B2D-9E26-46FE-BB6A-833E9DAF5E31}"/>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3" name="テキスト ボックス 662">
          <a:extLst>
            <a:ext uri="{FF2B5EF4-FFF2-40B4-BE49-F238E27FC236}">
              <a16:creationId xmlns:a16="http://schemas.microsoft.com/office/drawing/2014/main" id="{431FA395-7C35-4B57-889A-87C0C51E0BA5}"/>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4" name="直線コネクタ 663">
          <a:extLst>
            <a:ext uri="{FF2B5EF4-FFF2-40B4-BE49-F238E27FC236}">
              <a16:creationId xmlns:a16="http://schemas.microsoft.com/office/drawing/2014/main" id="{CF90053E-E5BA-409C-A464-358F6A004D8A}"/>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5" name="テキスト ボックス 664">
          <a:extLst>
            <a:ext uri="{FF2B5EF4-FFF2-40B4-BE49-F238E27FC236}">
              <a16:creationId xmlns:a16="http://schemas.microsoft.com/office/drawing/2014/main" id="{83C22249-2906-4E67-B4BE-4707F6253D78}"/>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6" name="直線コネクタ 665">
          <a:extLst>
            <a:ext uri="{FF2B5EF4-FFF2-40B4-BE49-F238E27FC236}">
              <a16:creationId xmlns:a16="http://schemas.microsoft.com/office/drawing/2014/main" id="{638CF6A1-F617-4CC2-B39C-37C690F8190C}"/>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7" name="テキスト ボックス 666">
          <a:extLst>
            <a:ext uri="{FF2B5EF4-FFF2-40B4-BE49-F238E27FC236}">
              <a16:creationId xmlns:a16="http://schemas.microsoft.com/office/drawing/2014/main" id="{DAB069E1-9660-480E-A5D4-ECAAE6246176}"/>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a:extLst>
            <a:ext uri="{FF2B5EF4-FFF2-40B4-BE49-F238E27FC236}">
              <a16:creationId xmlns:a16="http://schemas.microsoft.com/office/drawing/2014/main" id="{94A2013D-870C-4769-A10C-3993E7A1C89B}"/>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a:extLst>
            <a:ext uri="{FF2B5EF4-FFF2-40B4-BE49-F238E27FC236}">
              <a16:creationId xmlns:a16="http://schemas.microsoft.com/office/drawing/2014/main" id="{ED288555-061D-4DFA-B88A-19DB0317AC15}"/>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児童館】&#10;一人当たり面積グラフ枠">
          <a:extLst>
            <a:ext uri="{FF2B5EF4-FFF2-40B4-BE49-F238E27FC236}">
              <a16:creationId xmlns:a16="http://schemas.microsoft.com/office/drawing/2014/main" id="{B337242D-0E92-4F28-8E2A-4491D016B350}"/>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71" name="直線コネクタ 670">
          <a:extLst>
            <a:ext uri="{FF2B5EF4-FFF2-40B4-BE49-F238E27FC236}">
              <a16:creationId xmlns:a16="http://schemas.microsoft.com/office/drawing/2014/main" id="{F6F5C0CC-09E7-4BA6-B3A1-9F5588EDA4D4}"/>
            </a:ext>
          </a:extLst>
        </xdr:cNvPr>
        <xdr:cNvCxnSpPr/>
      </xdr:nvCxnSpPr>
      <xdr:spPr>
        <a:xfrm flipV="1">
          <a:off x="188461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72" name="【児童館】&#10;一人当たり面積最小値テキスト">
          <a:extLst>
            <a:ext uri="{FF2B5EF4-FFF2-40B4-BE49-F238E27FC236}">
              <a16:creationId xmlns:a16="http://schemas.microsoft.com/office/drawing/2014/main" id="{12B9F32A-CDEA-4433-8744-B90DBE984270}"/>
            </a:ext>
          </a:extLst>
        </xdr:cNvPr>
        <xdr:cNvSpPr txBox="1"/>
      </xdr:nvSpPr>
      <xdr:spPr>
        <a:xfrm>
          <a:off x="188849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73" name="直線コネクタ 672">
          <a:extLst>
            <a:ext uri="{FF2B5EF4-FFF2-40B4-BE49-F238E27FC236}">
              <a16:creationId xmlns:a16="http://schemas.microsoft.com/office/drawing/2014/main" id="{7DBFE07B-4789-4325-B8F5-131D518B7694}"/>
            </a:ext>
          </a:extLst>
        </xdr:cNvPr>
        <xdr:cNvCxnSpPr/>
      </xdr:nvCxnSpPr>
      <xdr:spPr>
        <a:xfrm>
          <a:off x="18786475" y="14801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74" name="【児童館】&#10;一人当たり面積最大値テキスト">
          <a:extLst>
            <a:ext uri="{FF2B5EF4-FFF2-40B4-BE49-F238E27FC236}">
              <a16:creationId xmlns:a16="http://schemas.microsoft.com/office/drawing/2014/main" id="{F77CE80C-36C7-43A9-9B7A-44F74F5B45FE}"/>
            </a:ext>
          </a:extLst>
        </xdr:cNvPr>
        <xdr:cNvSpPr txBox="1"/>
      </xdr:nvSpPr>
      <xdr:spPr>
        <a:xfrm>
          <a:off x="188849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75" name="直線コネクタ 674">
          <a:extLst>
            <a:ext uri="{FF2B5EF4-FFF2-40B4-BE49-F238E27FC236}">
              <a16:creationId xmlns:a16="http://schemas.microsoft.com/office/drawing/2014/main" id="{8461F93E-B224-497A-ADD8-2E90D3B426DE}"/>
            </a:ext>
          </a:extLst>
        </xdr:cNvPr>
        <xdr:cNvCxnSpPr/>
      </xdr:nvCxnSpPr>
      <xdr:spPr>
        <a:xfrm>
          <a:off x="18786475" y="1329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76" name="【児童館】&#10;一人当たり面積平均値テキスト">
          <a:extLst>
            <a:ext uri="{FF2B5EF4-FFF2-40B4-BE49-F238E27FC236}">
              <a16:creationId xmlns:a16="http://schemas.microsoft.com/office/drawing/2014/main" id="{40EA9E06-1307-41AE-8324-82CF319C2EFD}"/>
            </a:ext>
          </a:extLst>
        </xdr:cNvPr>
        <xdr:cNvSpPr txBox="1"/>
      </xdr:nvSpPr>
      <xdr:spPr>
        <a:xfrm>
          <a:off x="188849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77" name="フローチャート: 判断 676">
          <a:extLst>
            <a:ext uri="{FF2B5EF4-FFF2-40B4-BE49-F238E27FC236}">
              <a16:creationId xmlns:a16="http://schemas.microsoft.com/office/drawing/2014/main" id="{77623CCE-B1AA-426C-B302-48DF00ED7B1C}"/>
            </a:ext>
          </a:extLst>
        </xdr:cNvPr>
        <xdr:cNvSpPr/>
      </xdr:nvSpPr>
      <xdr:spPr>
        <a:xfrm>
          <a:off x="187960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8" name="フローチャート: 判断 677">
          <a:extLst>
            <a:ext uri="{FF2B5EF4-FFF2-40B4-BE49-F238E27FC236}">
              <a16:creationId xmlns:a16="http://schemas.microsoft.com/office/drawing/2014/main" id="{71F398AC-E025-4122-8935-57B1FE6620CA}"/>
            </a:ext>
          </a:extLst>
        </xdr:cNvPr>
        <xdr:cNvSpPr/>
      </xdr:nvSpPr>
      <xdr:spPr>
        <a:xfrm>
          <a:off x="18100675" y="142748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79" name="フローチャート: 判断 678">
          <a:extLst>
            <a:ext uri="{FF2B5EF4-FFF2-40B4-BE49-F238E27FC236}">
              <a16:creationId xmlns:a16="http://schemas.microsoft.com/office/drawing/2014/main" id="{152DA0B5-5007-40D6-A886-FAFF41836209}"/>
            </a:ext>
          </a:extLst>
        </xdr:cNvPr>
        <xdr:cNvSpPr/>
      </xdr:nvSpPr>
      <xdr:spPr>
        <a:xfrm>
          <a:off x="17325975"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48E7F9EB-05BA-458D-93A1-F5EDC2DA5FD7}"/>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D23D1075-456A-45C0-9112-864CF4D70607}"/>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B061A85A-03E5-46B0-B0E0-084DE3F97A3A}"/>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8014049D-5CA9-4F19-B993-6695102289C8}"/>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7A21A984-0FA1-43DA-BA26-BD856328B5C3}"/>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85" name="楕円 684">
          <a:extLst>
            <a:ext uri="{FF2B5EF4-FFF2-40B4-BE49-F238E27FC236}">
              <a16:creationId xmlns:a16="http://schemas.microsoft.com/office/drawing/2014/main" id="{67E6FF11-3861-4203-BBE3-E869F40815C1}"/>
            </a:ext>
          </a:extLst>
        </xdr:cNvPr>
        <xdr:cNvSpPr/>
      </xdr:nvSpPr>
      <xdr:spPr>
        <a:xfrm>
          <a:off x="187960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86" name="【児童館】&#10;一人当たり面積該当値テキスト">
          <a:extLst>
            <a:ext uri="{FF2B5EF4-FFF2-40B4-BE49-F238E27FC236}">
              <a16:creationId xmlns:a16="http://schemas.microsoft.com/office/drawing/2014/main" id="{51E8CDDB-8E2E-4D8B-8E0E-7ED8A69FDAC9}"/>
            </a:ext>
          </a:extLst>
        </xdr:cNvPr>
        <xdr:cNvSpPr txBox="1"/>
      </xdr:nvSpPr>
      <xdr:spPr>
        <a:xfrm>
          <a:off x="188849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687" name="楕円 686">
          <a:extLst>
            <a:ext uri="{FF2B5EF4-FFF2-40B4-BE49-F238E27FC236}">
              <a16:creationId xmlns:a16="http://schemas.microsoft.com/office/drawing/2014/main" id="{DF90E5F1-4C78-4BDF-A360-A2AE988FA5FD}"/>
            </a:ext>
          </a:extLst>
        </xdr:cNvPr>
        <xdr:cNvSpPr/>
      </xdr:nvSpPr>
      <xdr:spPr>
        <a:xfrm>
          <a:off x="18100675" y="14712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688" name="直線コネクタ 687">
          <a:extLst>
            <a:ext uri="{FF2B5EF4-FFF2-40B4-BE49-F238E27FC236}">
              <a16:creationId xmlns:a16="http://schemas.microsoft.com/office/drawing/2014/main" id="{2638F6B0-8194-4AF0-9714-DB270E673E5E}"/>
            </a:ext>
          </a:extLst>
        </xdr:cNvPr>
        <xdr:cNvCxnSpPr/>
      </xdr:nvCxnSpPr>
      <xdr:spPr>
        <a:xfrm>
          <a:off x="18132425" y="1476375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689" name="楕円 688">
          <a:extLst>
            <a:ext uri="{FF2B5EF4-FFF2-40B4-BE49-F238E27FC236}">
              <a16:creationId xmlns:a16="http://schemas.microsoft.com/office/drawing/2014/main" id="{F34411D4-1FF0-4235-BED4-2A06F745A998}"/>
            </a:ext>
          </a:extLst>
        </xdr:cNvPr>
        <xdr:cNvSpPr/>
      </xdr:nvSpPr>
      <xdr:spPr>
        <a:xfrm>
          <a:off x="17325975"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690" name="直線コネクタ 689">
          <a:extLst>
            <a:ext uri="{FF2B5EF4-FFF2-40B4-BE49-F238E27FC236}">
              <a16:creationId xmlns:a16="http://schemas.microsoft.com/office/drawing/2014/main" id="{F16538E2-56FF-49C6-B1DB-999C2FA56158}"/>
            </a:ext>
          </a:extLst>
        </xdr:cNvPr>
        <xdr:cNvCxnSpPr/>
      </xdr:nvCxnSpPr>
      <xdr:spPr>
        <a:xfrm>
          <a:off x="17376775" y="147637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91" name="n_1aveValue【児童館】&#10;一人当たり面積">
          <a:extLst>
            <a:ext uri="{FF2B5EF4-FFF2-40B4-BE49-F238E27FC236}">
              <a16:creationId xmlns:a16="http://schemas.microsoft.com/office/drawing/2014/main" id="{973EAE83-4265-4F9E-8A97-4EBA6E16B4A6}"/>
            </a:ext>
          </a:extLst>
        </xdr:cNvPr>
        <xdr:cNvSpPr txBox="1"/>
      </xdr:nvSpPr>
      <xdr:spPr>
        <a:xfrm>
          <a:off x="1793247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92" name="n_2aveValue【児童館】&#10;一人当たり面積">
          <a:extLst>
            <a:ext uri="{FF2B5EF4-FFF2-40B4-BE49-F238E27FC236}">
              <a16:creationId xmlns:a16="http://schemas.microsoft.com/office/drawing/2014/main" id="{963725FD-9641-4D8D-B368-C05DE1B3FC11}"/>
            </a:ext>
          </a:extLst>
        </xdr:cNvPr>
        <xdr:cNvSpPr txBox="1"/>
      </xdr:nvSpPr>
      <xdr:spPr>
        <a:xfrm>
          <a:off x="1717047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693" name="n_1mainValue【児童館】&#10;一人当たり面積">
          <a:extLst>
            <a:ext uri="{FF2B5EF4-FFF2-40B4-BE49-F238E27FC236}">
              <a16:creationId xmlns:a16="http://schemas.microsoft.com/office/drawing/2014/main" id="{C100E0B1-1786-4A82-980D-D14BDED07DA0}"/>
            </a:ext>
          </a:extLst>
        </xdr:cNvPr>
        <xdr:cNvSpPr txBox="1"/>
      </xdr:nvSpPr>
      <xdr:spPr>
        <a:xfrm>
          <a:off x="1793247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694" name="n_2mainValue【児童館】&#10;一人当たり面積">
          <a:extLst>
            <a:ext uri="{FF2B5EF4-FFF2-40B4-BE49-F238E27FC236}">
              <a16:creationId xmlns:a16="http://schemas.microsoft.com/office/drawing/2014/main" id="{6C330A62-E6EA-4EE0-9B6D-E6D509757C02}"/>
            </a:ext>
          </a:extLst>
        </xdr:cNvPr>
        <xdr:cNvSpPr txBox="1"/>
      </xdr:nvSpPr>
      <xdr:spPr>
        <a:xfrm>
          <a:off x="1717047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a:extLst>
            <a:ext uri="{FF2B5EF4-FFF2-40B4-BE49-F238E27FC236}">
              <a16:creationId xmlns:a16="http://schemas.microsoft.com/office/drawing/2014/main" id="{8E55BF80-7D87-49CE-9B5C-5FA9FB493355}"/>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a:extLst>
            <a:ext uri="{FF2B5EF4-FFF2-40B4-BE49-F238E27FC236}">
              <a16:creationId xmlns:a16="http://schemas.microsoft.com/office/drawing/2014/main" id="{D31A97DE-7FEA-48E1-A73A-85F5DC179F99}"/>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a:extLst>
            <a:ext uri="{FF2B5EF4-FFF2-40B4-BE49-F238E27FC236}">
              <a16:creationId xmlns:a16="http://schemas.microsoft.com/office/drawing/2014/main" id="{7F9A4106-ED31-4F88-B09E-AA472202BEB8}"/>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a:extLst>
            <a:ext uri="{FF2B5EF4-FFF2-40B4-BE49-F238E27FC236}">
              <a16:creationId xmlns:a16="http://schemas.microsoft.com/office/drawing/2014/main" id="{B1219B63-C0F8-4B57-9E76-CC0CBA6753B1}"/>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a:extLst>
            <a:ext uri="{FF2B5EF4-FFF2-40B4-BE49-F238E27FC236}">
              <a16:creationId xmlns:a16="http://schemas.microsoft.com/office/drawing/2014/main" id="{F26602CA-850A-4AE8-9A0B-33CD740593AA}"/>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a:extLst>
            <a:ext uri="{FF2B5EF4-FFF2-40B4-BE49-F238E27FC236}">
              <a16:creationId xmlns:a16="http://schemas.microsoft.com/office/drawing/2014/main" id="{9CEF8D64-6A45-42F5-99D0-F13D500314D4}"/>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a:extLst>
            <a:ext uri="{FF2B5EF4-FFF2-40B4-BE49-F238E27FC236}">
              <a16:creationId xmlns:a16="http://schemas.microsoft.com/office/drawing/2014/main" id="{4AD88727-7A8B-4DFB-991F-E87BD069298D}"/>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a:extLst>
            <a:ext uri="{FF2B5EF4-FFF2-40B4-BE49-F238E27FC236}">
              <a16:creationId xmlns:a16="http://schemas.microsoft.com/office/drawing/2014/main" id="{1077B446-6D59-4161-811C-43D2307745A9}"/>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a:extLst>
            <a:ext uri="{FF2B5EF4-FFF2-40B4-BE49-F238E27FC236}">
              <a16:creationId xmlns:a16="http://schemas.microsoft.com/office/drawing/2014/main" id="{9E58610C-13C1-4D6F-AEAA-9540178CF23F}"/>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a:extLst>
            <a:ext uri="{FF2B5EF4-FFF2-40B4-BE49-F238E27FC236}">
              <a16:creationId xmlns:a16="http://schemas.microsoft.com/office/drawing/2014/main" id="{CD569052-4FE4-43EE-9B4F-43526BFD6BFA}"/>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a:extLst>
            <a:ext uri="{FF2B5EF4-FFF2-40B4-BE49-F238E27FC236}">
              <a16:creationId xmlns:a16="http://schemas.microsoft.com/office/drawing/2014/main" id="{29237BD7-B600-45B9-980C-C671E68ACB20}"/>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6" name="テキスト ボックス 705">
          <a:extLst>
            <a:ext uri="{FF2B5EF4-FFF2-40B4-BE49-F238E27FC236}">
              <a16:creationId xmlns:a16="http://schemas.microsoft.com/office/drawing/2014/main" id="{FEA68143-43D8-4762-88F7-09956263785C}"/>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a:extLst>
            <a:ext uri="{FF2B5EF4-FFF2-40B4-BE49-F238E27FC236}">
              <a16:creationId xmlns:a16="http://schemas.microsoft.com/office/drawing/2014/main" id="{CC2BD2B2-0344-47D2-9B5B-719C455CD77D}"/>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a:extLst>
            <a:ext uri="{FF2B5EF4-FFF2-40B4-BE49-F238E27FC236}">
              <a16:creationId xmlns:a16="http://schemas.microsoft.com/office/drawing/2014/main" id="{83804663-DBDA-4A4D-887C-BA2C61A3B81C}"/>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a:extLst>
            <a:ext uri="{FF2B5EF4-FFF2-40B4-BE49-F238E27FC236}">
              <a16:creationId xmlns:a16="http://schemas.microsoft.com/office/drawing/2014/main" id="{996DD929-9687-4DA9-A93C-E04436F551D4}"/>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a:extLst>
            <a:ext uri="{FF2B5EF4-FFF2-40B4-BE49-F238E27FC236}">
              <a16:creationId xmlns:a16="http://schemas.microsoft.com/office/drawing/2014/main" id="{8C93B9F9-3F42-49E0-9C33-15E321CCC276}"/>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a:extLst>
            <a:ext uri="{FF2B5EF4-FFF2-40B4-BE49-F238E27FC236}">
              <a16:creationId xmlns:a16="http://schemas.microsoft.com/office/drawing/2014/main" id="{2334F222-EC1D-48AE-B32F-33ED016AFFFE}"/>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a:extLst>
            <a:ext uri="{FF2B5EF4-FFF2-40B4-BE49-F238E27FC236}">
              <a16:creationId xmlns:a16="http://schemas.microsoft.com/office/drawing/2014/main" id="{D8929956-35DB-44EA-9CCC-C44A1584BE00}"/>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a:extLst>
            <a:ext uri="{FF2B5EF4-FFF2-40B4-BE49-F238E27FC236}">
              <a16:creationId xmlns:a16="http://schemas.microsoft.com/office/drawing/2014/main" id="{CF122849-2105-425C-A19E-36D59E6B5884}"/>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a:extLst>
            <a:ext uri="{FF2B5EF4-FFF2-40B4-BE49-F238E27FC236}">
              <a16:creationId xmlns:a16="http://schemas.microsoft.com/office/drawing/2014/main" id="{2E3784F2-06B1-4095-8F47-977D8FCD3DF0}"/>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a:extLst>
            <a:ext uri="{FF2B5EF4-FFF2-40B4-BE49-F238E27FC236}">
              <a16:creationId xmlns:a16="http://schemas.microsoft.com/office/drawing/2014/main" id="{987CC400-0C21-439C-923F-63303100A874}"/>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1BE5E159-9351-4D39-8187-6F870F961A1B}"/>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6BA9F041-8C65-4AF0-8159-AA0D77FB2131}"/>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142628CB-B05F-4CC5-A463-5ACA01111A09}"/>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a:extLst>
            <a:ext uri="{FF2B5EF4-FFF2-40B4-BE49-F238E27FC236}">
              <a16:creationId xmlns:a16="http://schemas.microsoft.com/office/drawing/2014/main" id="{65B1AB90-BEE6-4B8C-9F17-E136F454E809}"/>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720" name="直線コネクタ 719">
          <a:extLst>
            <a:ext uri="{FF2B5EF4-FFF2-40B4-BE49-F238E27FC236}">
              <a16:creationId xmlns:a16="http://schemas.microsoft.com/office/drawing/2014/main" id="{BEA8AB7F-96C9-4832-A0CF-359A28E3CB94}"/>
            </a:ext>
          </a:extLst>
        </xdr:cNvPr>
        <xdr:cNvCxnSpPr/>
      </xdr:nvCxnSpPr>
      <xdr:spPr>
        <a:xfrm flipV="1">
          <a:off x="13889989"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721" name="【公民館】&#10;有形固定資産減価償却率最小値テキスト">
          <a:extLst>
            <a:ext uri="{FF2B5EF4-FFF2-40B4-BE49-F238E27FC236}">
              <a16:creationId xmlns:a16="http://schemas.microsoft.com/office/drawing/2014/main" id="{269E89C5-BC24-4A4C-8F22-292662776065}"/>
            </a:ext>
          </a:extLst>
        </xdr:cNvPr>
        <xdr:cNvSpPr txBox="1"/>
      </xdr:nvSpPr>
      <xdr:spPr>
        <a:xfrm>
          <a:off x="13928725"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22" name="直線コネクタ 721">
          <a:extLst>
            <a:ext uri="{FF2B5EF4-FFF2-40B4-BE49-F238E27FC236}">
              <a16:creationId xmlns:a16="http://schemas.microsoft.com/office/drawing/2014/main" id="{9FE25565-8BA7-4896-8B28-B386BA52BCBA}"/>
            </a:ext>
          </a:extLst>
        </xdr:cNvPr>
        <xdr:cNvCxnSpPr/>
      </xdr:nvCxnSpPr>
      <xdr:spPr>
        <a:xfrm>
          <a:off x="13801725" y="186352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3" name="【公民館】&#10;有形固定資産減価償却率最大値テキスト">
          <a:extLst>
            <a:ext uri="{FF2B5EF4-FFF2-40B4-BE49-F238E27FC236}">
              <a16:creationId xmlns:a16="http://schemas.microsoft.com/office/drawing/2014/main" id="{A060BAF6-3AC9-4AD8-A89A-57C4146F04DC}"/>
            </a:ext>
          </a:extLst>
        </xdr:cNvPr>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4" name="直線コネクタ 723">
          <a:extLst>
            <a:ext uri="{FF2B5EF4-FFF2-40B4-BE49-F238E27FC236}">
              <a16:creationId xmlns:a16="http://schemas.microsoft.com/office/drawing/2014/main" id="{70150F0F-3C8A-4B9E-A6F1-04172F47B8E2}"/>
            </a:ext>
          </a:extLst>
        </xdr:cNvPr>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725" name="【公民館】&#10;有形固定資産減価償却率平均値テキスト">
          <a:extLst>
            <a:ext uri="{FF2B5EF4-FFF2-40B4-BE49-F238E27FC236}">
              <a16:creationId xmlns:a16="http://schemas.microsoft.com/office/drawing/2014/main" id="{04329584-6C77-46EB-8C87-572FD2EB51D6}"/>
            </a:ext>
          </a:extLst>
        </xdr:cNvPr>
        <xdr:cNvSpPr txBox="1"/>
      </xdr:nvSpPr>
      <xdr:spPr>
        <a:xfrm>
          <a:off x="13928725"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26" name="フローチャート: 判断 725">
          <a:extLst>
            <a:ext uri="{FF2B5EF4-FFF2-40B4-BE49-F238E27FC236}">
              <a16:creationId xmlns:a16="http://schemas.microsoft.com/office/drawing/2014/main" id="{9BEF3182-3997-430D-AC6F-E335369E10EB}"/>
            </a:ext>
          </a:extLst>
        </xdr:cNvPr>
        <xdr:cNvSpPr/>
      </xdr:nvSpPr>
      <xdr:spPr>
        <a:xfrm>
          <a:off x="13839825" y="176210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727" name="フローチャート: 判断 726">
          <a:extLst>
            <a:ext uri="{FF2B5EF4-FFF2-40B4-BE49-F238E27FC236}">
              <a16:creationId xmlns:a16="http://schemas.microsoft.com/office/drawing/2014/main" id="{AD9B886D-3FA6-4BED-A1F0-97F0E54BC103}"/>
            </a:ext>
          </a:extLst>
        </xdr:cNvPr>
        <xdr:cNvSpPr/>
      </xdr:nvSpPr>
      <xdr:spPr>
        <a:xfrm>
          <a:off x="13115925"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728" name="フローチャート: 判断 727">
          <a:extLst>
            <a:ext uri="{FF2B5EF4-FFF2-40B4-BE49-F238E27FC236}">
              <a16:creationId xmlns:a16="http://schemas.microsoft.com/office/drawing/2014/main" id="{BA3BF969-9887-4AE0-A05C-DC0F7B38D2FB}"/>
            </a:ext>
          </a:extLst>
        </xdr:cNvPr>
        <xdr:cNvSpPr/>
      </xdr:nvSpPr>
      <xdr:spPr>
        <a:xfrm>
          <a:off x="123698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A4515B1-CA9B-45BC-A558-220013C9A43E}"/>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444C90B-3ACA-4FA9-BAE0-1AC58D9AF96C}"/>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60DE83D-F50F-4ECC-972A-1C911B6DF867}"/>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B71EEE7-D31E-4490-AB33-54C5AAF0D2D4}"/>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0BD89D8-DEC4-4845-A96F-6BFD6625E0D2}"/>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102144</xdr:rowOff>
    </xdr:from>
    <xdr:to>
      <xdr:col>85</xdr:col>
      <xdr:colOff>177800</xdr:colOff>
      <xdr:row>103</xdr:row>
      <xdr:rowOff>32294</xdr:rowOff>
    </xdr:to>
    <xdr:sp macro="" textlink="">
      <xdr:nvSpPr>
        <xdr:cNvPr id="734" name="楕円 733">
          <a:extLst>
            <a:ext uri="{FF2B5EF4-FFF2-40B4-BE49-F238E27FC236}">
              <a16:creationId xmlns:a16="http://schemas.microsoft.com/office/drawing/2014/main" id="{2F8EF561-907E-4234-98ED-3F82F2B87DEC}"/>
            </a:ext>
          </a:extLst>
        </xdr:cNvPr>
        <xdr:cNvSpPr/>
      </xdr:nvSpPr>
      <xdr:spPr>
        <a:xfrm>
          <a:off x="13839825" y="175900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125021</xdr:rowOff>
    </xdr:from>
    <xdr:ext cx="405111" cy="259045"/>
    <xdr:sp macro="" textlink="">
      <xdr:nvSpPr>
        <xdr:cNvPr id="735" name="【公民館】&#10;有形固定資産減価償却率該当値テキスト">
          <a:extLst>
            <a:ext uri="{FF2B5EF4-FFF2-40B4-BE49-F238E27FC236}">
              <a16:creationId xmlns:a16="http://schemas.microsoft.com/office/drawing/2014/main" id="{0D505633-D491-40EC-8A43-3911439F5D88}"/>
            </a:ext>
          </a:extLst>
        </xdr:cNvPr>
        <xdr:cNvSpPr txBox="1"/>
      </xdr:nvSpPr>
      <xdr:spPr>
        <a:xfrm>
          <a:off x="13928725" y="1744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136434</xdr:rowOff>
    </xdr:from>
    <xdr:to>
      <xdr:col>81</xdr:col>
      <xdr:colOff>101600</xdr:colOff>
      <xdr:row>103</xdr:row>
      <xdr:rowOff>66584</xdr:rowOff>
    </xdr:to>
    <xdr:sp macro="" textlink="">
      <xdr:nvSpPr>
        <xdr:cNvPr id="736" name="楕円 735">
          <a:extLst>
            <a:ext uri="{FF2B5EF4-FFF2-40B4-BE49-F238E27FC236}">
              <a16:creationId xmlns:a16="http://schemas.microsoft.com/office/drawing/2014/main" id="{24FB5597-2850-4130-8E46-5F35902AE2D4}"/>
            </a:ext>
          </a:extLst>
        </xdr:cNvPr>
        <xdr:cNvSpPr/>
      </xdr:nvSpPr>
      <xdr:spPr>
        <a:xfrm>
          <a:off x="13115925"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152944</xdr:rowOff>
    </xdr:from>
    <xdr:to>
      <xdr:col>85</xdr:col>
      <xdr:colOff>127000</xdr:colOff>
      <xdr:row>103</xdr:row>
      <xdr:rowOff>15784</xdr:rowOff>
    </xdr:to>
    <xdr:cxnSp macro="">
      <xdr:nvCxnSpPr>
        <xdr:cNvPr id="737" name="直線コネクタ 736">
          <a:extLst>
            <a:ext uri="{FF2B5EF4-FFF2-40B4-BE49-F238E27FC236}">
              <a16:creationId xmlns:a16="http://schemas.microsoft.com/office/drawing/2014/main" id="{F911271B-0CD8-44F8-9636-B7CE4F1E9940}"/>
            </a:ext>
          </a:extLst>
        </xdr:cNvPr>
        <xdr:cNvCxnSpPr/>
      </xdr:nvCxnSpPr>
      <xdr:spPr>
        <a:xfrm flipV="1">
          <a:off x="13166725" y="17640844"/>
          <a:ext cx="7239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85816</xdr:rowOff>
    </xdr:from>
    <xdr:to>
      <xdr:col>76</xdr:col>
      <xdr:colOff>165100</xdr:colOff>
      <xdr:row>103</xdr:row>
      <xdr:rowOff>15966</xdr:rowOff>
    </xdr:to>
    <xdr:sp macro="" textlink="">
      <xdr:nvSpPr>
        <xdr:cNvPr id="738" name="楕円 737">
          <a:extLst>
            <a:ext uri="{FF2B5EF4-FFF2-40B4-BE49-F238E27FC236}">
              <a16:creationId xmlns:a16="http://schemas.microsoft.com/office/drawing/2014/main" id="{47CA0E53-EBA6-411E-BA54-7DB453811186}"/>
            </a:ext>
          </a:extLst>
        </xdr:cNvPr>
        <xdr:cNvSpPr/>
      </xdr:nvSpPr>
      <xdr:spPr>
        <a:xfrm>
          <a:off x="123698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136616</xdr:rowOff>
    </xdr:from>
    <xdr:to>
      <xdr:col>81</xdr:col>
      <xdr:colOff>50800</xdr:colOff>
      <xdr:row>103</xdr:row>
      <xdr:rowOff>15784</xdr:rowOff>
    </xdr:to>
    <xdr:cxnSp macro="">
      <xdr:nvCxnSpPr>
        <xdr:cNvPr id="739" name="直線コネクタ 738">
          <a:extLst>
            <a:ext uri="{FF2B5EF4-FFF2-40B4-BE49-F238E27FC236}">
              <a16:creationId xmlns:a16="http://schemas.microsoft.com/office/drawing/2014/main" id="{E0182E44-B2AE-4F56-BD9C-7576EB4CDD3B}"/>
            </a:ext>
          </a:extLst>
        </xdr:cNvPr>
        <xdr:cNvCxnSpPr/>
      </xdr:nvCxnSpPr>
      <xdr:spPr>
        <a:xfrm>
          <a:off x="12420600" y="17624516"/>
          <a:ext cx="746125"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740" name="n_1aveValue【公民館】&#10;有形固定資産減価償却率">
          <a:extLst>
            <a:ext uri="{FF2B5EF4-FFF2-40B4-BE49-F238E27FC236}">
              <a16:creationId xmlns:a16="http://schemas.microsoft.com/office/drawing/2014/main" id="{09F2737C-7676-4716-92B4-42911CE787F2}"/>
            </a:ext>
          </a:extLst>
        </xdr:cNvPr>
        <xdr:cNvSpPr txBox="1"/>
      </xdr:nvSpPr>
      <xdr:spPr>
        <a:xfrm>
          <a:off x="12980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741" name="n_2aveValue【公民館】&#10;有形固定資産減価償却率">
          <a:extLst>
            <a:ext uri="{FF2B5EF4-FFF2-40B4-BE49-F238E27FC236}">
              <a16:creationId xmlns:a16="http://schemas.microsoft.com/office/drawing/2014/main" id="{8A17E0B5-32C5-4937-945F-9D186D9651D3}"/>
            </a:ext>
          </a:extLst>
        </xdr:cNvPr>
        <xdr:cNvSpPr txBox="1"/>
      </xdr:nvSpPr>
      <xdr:spPr>
        <a:xfrm>
          <a:off x="12246619"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83111</xdr:rowOff>
    </xdr:from>
    <xdr:ext cx="405111" cy="259045"/>
    <xdr:sp macro="" textlink="">
      <xdr:nvSpPr>
        <xdr:cNvPr id="742" name="n_1mainValue【公民館】&#10;有形固定資産減価償却率">
          <a:extLst>
            <a:ext uri="{FF2B5EF4-FFF2-40B4-BE49-F238E27FC236}">
              <a16:creationId xmlns:a16="http://schemas.microsoft.com/office/drawing/2014/main" id="{AF8F0311-9A04-435D-9E1B-9CA32E843C8C}"/>
            </a:ext>
          </a:extLst>
        </xdr:cNvPr>
        <xdr:cNvSpPr txBox="1"/>
      </xdr:nvSpPr>
      <xdr:spPr>
        <a:xfrm>
          <a:off x="12980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32493</xdr:rowOff>
    </xdr:from>
    <xdr:ext cx="405111" cy="259045"/>
    <xdr:sp macro="" textlink="">
      <xdr:nvSpPr>
        <xdr:cNvPr id="743" name="n_2mainValue【公民館】&#10;有形固定資産減価償却率">
          <a:extLst>
            <a:ext uri="{FF2B5EF4-FFF2-40B4-BE49-F238E27FC236}">
              <a16:creationId xmlns:a16="http://schemas.microsoft.com/office/drawing/2014/main" id="{E4A3DF87-6375-418D-A31D-8C17C23419D6}"/>
            </a:ext>
          </a:extLst>
        </xdr:cNvPr>
        <xdr:cNvSpPr txBox="1"/>
      </xdr:nvSpPr>
      <xdr:spPr>
        <a:xfrm>
          <a:off x="12246619"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60D3812C-F09F-41CF-809A-A9B6DA368A17}"/>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33E322C0-D0E9-487C-925C-A244C5AC556D}"/>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DE2A6A80-6E6F-4C6A-A5A1-A306A942DE62}"/>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226B9EE9-DD93-4AE4-A1C0-DC613A8B114F}"/>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9239DB86-68FE-4694-B7E4-6D89FD93DA4F}"/>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1A3F0767-3248-44F7-AEA8-D00F1545B34B}"/>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90257FBA-A43E-42C5-83BC-76F2E016D752}"/>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644BC0DD-6594-4A90-88B4-647E6AD7DEA9}"/>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a:extLst>
            <a:ext uri="{FF2B5EF4-FFF2-40B4-BE49-F238E27FC236}">
              <a16:creationId xmlns:a16="http://schemas.microsoft.com/office/drawing/2014/main" id="{20096FD5-1DEC-431A-BE9C-DE7DA8C0830C}"/>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a:extLst>
            <a:ext uri="{FF2B5EF4-FFF2-40B4-BE49-F238E27FC236}">
              <a16:creationId xmlns:a16="http://schemas.microsoft.com/office/drawing/2014/main" id="{4FD8BD2D-6980-432B-9C9B-049F00ACC52C}"/>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4" name="直線コネクタ 753">
          <a:extLst>
            <a:ext uri="{FF2B5EF4-FFF2-40B4-BE49-F238E27FC236}">
              <a16:creationId xmlns:a16="http://schemas.microsoft.com/office/drawing/2014/main" id="{7645621E-C601-4307-A62C-48A09427CA7D}"/>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3F64AF7C-05C4-4829-9800-5C3B994F2A72}"/>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6" name="直線コネクタ 755">
          <a:extLst>
            <a:ext uri="{FF2B5EF4-FFF2-40B4-BE49-F238E27FC236}">
              <a16:creationId xmlns:a16="http://schemas.microsoft.com/office/drawing/2014/main" id="{6FAF630C-2956-4943-832B-924CAC384EF5}"/>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7" name="テキスト ボックス 756">
          <a:extLst>
            <a:ext uri="{FF2B5EF4-FFF2-40B4-BE49-F238E27FC236}">
              <a16:creationId xmlns:a16="http://schemas.microsoft.com/office/drawing/2014/main" id="{39AA2125-7CAC-4453-92B0-C8F2298D3094}"/>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8" name="直線コネクタ 757">
          <a:extLst>
            <a:ext uri="{FF2B5EF4-FFF2-40B4-BE49-F238E27FC236}">
              <a16:creationId xmlns:a16="http://schemas.microsoft.com/office/drawing/2014/main" id="{6DCD5A5C-8D41-48A0-BCE9-909CD76249B4}"/>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9" name="テキスト ボックス 758">
          <a:extLst>
            <a:ext uri="{FF2B5EF4-FFF2-40B4-BE49-F238E27FC236}">
              <a16:creationId xmlns:a16="http://schemas.microsoft.com/office/drawing/2014/main" id="{D7A705F2-D321-4AE2-99A9-28520ADA3DFC}"/>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0" name="直線コネクタ 759">
          <a:extLst>
            <a:ext uri="{FF2B5EF4-FFF2-40B4-BE49-F238E27FC236}">
              <a16:creationId xmlns:a16="http://schemas.microsoft.com/office/drawing/2014/main" id="{E2F5439D-886F-49D4-A5E0-2EC6986BEB47}"/>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1" name="テキスト ボックス 760">
          <a:extLst>
            <a:ext uri="{FF2B5EF4-FFF2-40B4-BE49-F238E27FC236}">
              <a16:creationId xmlns:a16="http://schemas.microsoft.com/office/drawing/2014/main" id="{D4023176-1A84-48AD-90DE-4D2493C82DD4}"/>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2" name="直線コネクタ 761">
          <a:extLst>
            <a:ext uri="{FF2B5EF4-FFF2-40B4-BE49-F238E27FC236}">
              <a16:creationId xmlns:a16="http://schemas.microsoft.com/office/drawing/2014/main" id="{BEB3DC4C-EFED-4A0A-B71D-73E35806491D}"/>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3" name="テキスト ボックス 762">
          <a:extLst>
            <a:ext uri="{FF2B5EF4-FFF2-40B4-BE49-F238E27FC236}">
              <a16:creationId xmlns:a16="http://schemas.microsoft.com/office/drawing/2014/main" id="{C3FAE832-48B2-4566-81E3-C4B0A9067B6C}"/>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a:extLst>
            <a:ext uri="{FF2B5EF4-FFF2-40B4-BE49-F238E27FC236}">
              <a16:creationId xmlns:a16="http://schemas.microsoft.com/office/drawing/2014/main" id="{58021983-6F05-4113-A11C-AF63A2C8088C}"/>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a:extLst>
            <a:ext uri="{FF2B5EF4-FFF2-40B4-BE49-F238E27FC236}">
              <a16:creationId xmlns:a16="http://schemas.microsoft.com/office/drawing/2014/main" id="{8B9108FB-F7AE-47C0-82B1-8E727EC98C6D}"/>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公民館】&#10;一人当たり面積グラフ枠">
          <a:extLst>
            <a:ext uri="{FF2B5EF4-FFF2-40B4-BE49-F238E27FC236}">
              <a16:creationId xmlns:a16="http://schemas.microsoft.com/office/drawing/2014/main" id="{E11A1CEB-8AD2-4D68-BBEF-A72F16A36360}"/>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767" name="直線コネクタ 766">
          <a:extLst>
            <a:ext uri="{FF2B5EF4-FFF2-40B4-BE49-F238E27FC236}">
              <a16:creationId xmlns:a16="http://schemas.microsoft.com/office/drawing/2014/main" id="{7E49CE52-DF30-4728-B43C-FABC8A9D0320}"/>
            </a:ext>
          </a:extLst>
        </xdr:cNvPr>
        <xdr:cNvCxnSpPr/>
      </xdr:nvCxnSpPr>
      <xdr:spPr>
        <a:xfrm flipV="1">
          <a:off x="188461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68" name="【公民館】&#10;一人当たり面積最小値テキスト">
          <a:extLst>
            <a:ext uri="{FF2B5EF4-FFF2-40B4-BE49-F238E27FC236}">
              <a16:creationId xmlns:a16="http://schemas.microsoft.com/office/drawing/2014/main" id="{E3637E5B-F99E-4B62-9DB8-61986F256CFF}"/>
            </a:ext>
          </a:extLst>
        </xdr:cNvPr>
        <xdr:cNvSpPr txBox="1"/>
      </xdr:nvSpPr>
      <xdr:spPr>
        <a:xfrm>
          <a:off x="188849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69" name="直線コネクタ 768">
          <a:extLst>
            <a:ext uri="{FF2B5EF4-FFF2-40B4-BE49-F238E27FC236}">
              <a16:creationId xmlns:a16="http://schemas.microsoft.com/office/drawing/2014/main" id="{8257E5AE-6ABD-4CAB-BECA-95D00B06467F}"/>
            </a:ext>
          </a:extLst>
        </xdr:cNvPr>
        <xdr:cNvCxnSpPr/>
      </xdr:nvCxnSpPr>
      <xdr:spPr>
        <a:xfrm>
          <a:off x="18786475" y="186289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770" name="【公民館】&#10;一人当たり面積最大値テキスト">
          <a:extLst>
            <a:ext uri="{FF2B5EF4-FFF2-40B4-BE49-F238E27FC236}">
              <a16:creationId xmlns:a16="http://schemas.microsoft.com/office/drawing/2014/main" id="{DAAFAABB-2A6F-4E20-AF96-35A74C2B534C}"/>
            </a:ext>
          </a:extLst>
        </xdr:cNvPr>
        <xdr:cNvSpPr txBox="1"/>
      </xdr:nvSpPr>
      <xdr:spPr>
        <a:xfrm>
          <a:off x="188849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771" name="直線コネクタ 770">
          <a:extLst>
            <a:ext uri="{FF2B5EF4-FFF2-40B4-BE49-F238E27FC236}">
              <a16:creationId xmlns:a16="http://schemas.microsoft.com/office/drawing/2014/main" id="{E310E173-72B7-478B-AD74-C6079DCE1EF2}"/>
            </a:ext>
          </a:extLst>
        </xdr:cNvPr>
        <xdr:cNvCxnSpPr/>
      </xdr:nvCxnSpPr>
      <xdr:spPr>
        <a:xfrm>
          <a:off x="18786475" y="170516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772" name="【公民館】&#10;一人当たり面積平均値テキスト">
          <a:extLst>
            <a:ext uri="{FF2B5EF4-FFF2-40B4-BE49-F238E27FC236}">
              <a16:creationId xmlns:a16="http://schemas.microsoft.com/office/drawing/2014/main" id="{2B376B14-BEBB-45FE-A20D-643E175B6A62}"/>
            </a:ext>
          </a:extLst>
        </xdr:cNvPr>
        <xdr:cNvSpPr txBox="1"/>
      </xdr:nvSpPr>
      <xdr:spPr>
        <a:xfrm>
          <a:off x="188849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73" name="フローチャート: 判断 772">
          <a:extLst>
            <a:ext uri="{FF2B5EF4-FFF2-40B4-BE49-F238E27FC236}">
              <a16:creationId xmlns:a16="http://schemas.microsoft.com/office/drawing/2014/main" id="{57800165-B241-4B1A-8816-B0D53E410855}"/>
            </a:ext>
          </a:extLst>
        </xdr:cNvPr>
        <xdr:cNvSpPr/>
      </xdr:nvSpPr>
      <xdr:spPr>
        <a:xfrm>
          <a:off x="187960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74" name="フローチャート: 判断 773">
          <a:extLst>
            <a:ext uri="{FF2B5EF4-FFF2-40B4-BE49-F238E27FC236}">
              <a16:creationId xmlns:a16="http://schemas.microsoft.com/office/drawing/2014/main" id="{22425E77-9C5D-4247-A303-33FCBAD9E225}"/>
            </a:ext>
          </a:extLst>
        </xdr:cNvPr>
        <xdr:cNvSpPr/>
      </xdr:nvSpPr>
      <xdr:spPr>
        <a:xfrm>
          <a:off x="18100675" y="182257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775" name="フローチャート: 判断 774">
          <a:extLst>
            <a:ext uri="{FF2B5EF4-FFF2-40B4-BE49-F238E27FC236}">
              <a16:creationId xmlns:a16="http://schemas.microsoft.com/office/drawing/2014/main" id="{68AAFFE3-83A5-4DF4-BA3E-E536EFB096D1}"/>
            </a:ext>
          </a:extLst>
        </xdr:cNvPr>
        <xdr:cNvSpPr/>
      </xdr:nvSpPr>
      <xdr:spPr>
        <a:xfrm>
          <a:off x="17325975"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40702A5-ADC5-4441-8D1D-BFB10E587F0B}"/>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0A6CEEB-9E16-43F8-A315-13CA43F3E6B3}"/>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6D0F5DC-8E67-48F8-92B4-02C648E1496C}"/>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EDFBBC1-B487-4F0B-AB95-1243F3F3E602}"/>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F78AA3C-80BE-486C-8F4A-10AC17B9F871}"/>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103505</xdr:rowOff>
    </xdr:from>
    <xdr:to>
      <xdr:col>116</xdr:col>
      <xdr:colOff>114300</xdr:colOff>
      <xdr:row>107</xdr:row>
      <xdr:rowOff>33655</xdr:rowOff>
    </xdr:to>
    <xdr:sp macro="" textlink="">
      <xdr:nvSpPr>
        <xdr:cNvPr id="781" name="楕円 780">
          <a:extLst>
            <a:ext uri="{FF2B5EF4-FFF2-40B4-BE49-F238E27FC236}">
              <a16:creationId xmlns:a16="http://schemas.microsoft.com/office/drawing/2014/main" id="{47FC9DAD-EA64-4756-AB78-082BC1D42E86}"/>
            </a:ext>
          </a:extLst>
        </xdr:cNvPr>
        <xdr:cNvSpPr/>
      </xdr:nvSpPr>
      <xdr:spPr>
        <a:xfrm>
          <a:off x="187960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81932</xdr:rowOff>
    </xdr:from>
    <xdr:ext cx="469744" cy="259045"/>
    <xdr:sp macro="" textlink="">
      <xdr:nvSpPr>
        <xdr:cNvPr id="782" name="【公民館】&#10;一人当たり面積該当値テキスト">
          <a:extLst>
            <a:ext uri="{FF2B5EF4-FFF2-40B4-BE49-F238E27FC236}">
              <a16:creationId xmlns:a16="http://schemas.microsoft.com/office/drawing/2014/main" id="{AC820024-82EA-4456-BA75-A269201894AB}"/>
            </a:ext>
          </a:extLst>
        </xdr:cNvPr>
        <xdr:cNvSpPr txBox="1"/>
      </xdr:nvSpPr>
      <xdr:spPr>
        <a:xfrm>
          <a:off x="18884900"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107314</xdr:rowOff>
    </xdr:from>
    <xdr:to>
      <xdr:col>112</xdr:col>
      <xdr:colOff>38100</xdr:colOff>
      <xdr:row>107</xdr:row>
      <xdr:rowOff>37464</xdr:rowOff>
    </xdr:to>
    <xdr:sp macro="" textlink="">
      <xdr:nvSpPr>
        <xdr:cNvPr id="783" name="楕円 782">
          <a:extLst>
            <a:ext uri="{FF2B5EF4-FFF2-40B4-BE49-F238E27FC236}">
              <a16:creationId xmlns:a16="http://schemas.microsoft.com/office/drawing/2014/main" id="{EB87780D-C30A-49DA-B018-EA3BAB761456}"/>
            </a:ext>
          </a:extLst>
        </xdr:cNvPr>
        <xdr:cNvSpPr/>
      </xdr:nvSpPr>
      <xdr:spPr>
        <a:xfrm>
          <a:off x="18100675" y="182810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154305</xdr:rowOff>
    </xdr:from>
    <xdr:to>
      <xdr:col>116</xdr:col>
      <xdr:colOff>63500</xdr:colOff>
      <xdr:row>106</xdr:row>
      <xdr:rowOff>158114</xdr:rowOff>
    </xdr:to>
    <xdr:cxnSp macro="">
      <xdr:nvCxnSpPr>
        <xdr:cNvPr id="784" name="直線コネクタ 783">
          <a:extLst>
            <a:ext uri="{FF2B5EF4-FFF2-40B4-BE49-F238E27FC236}">
              <a16:creationId xmlns:a16="http://schemas.microsoft.com/office/drawing/2014/main" id="{8661EB35-8B3C-4607-9950-C8EB17AC02B1}"/>
            </a:ext>
          </a:extLst>
        </xdr:cNvPr>
        <xdr:cNvCxnSpPr/>
      </xdr:nvCxnSpPr>
      <xdr:spPr>
        <a:xfrm flipV="1">
          <a:off x="18132425" y="18328005"/>
          <a:ext cx="7143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153036</xdr:rowOff>
    </xdr:from>
    <xdr:to>
      <xdr:col>107</xdr:col>
      <xdr:colOff>101600</xdr:colOff>
      <xdr:row>107</xdr:row>
      <xdr:rowOff>83186</xdr:rowOff>
    </xdr:to>
    <xdr:sp macro="" textlink="">
      <xdr:nvSpPr>
        <xdr:cNvPr id="785" name="楕円 784">
          <a:extLst>
            <a:ext uri="{FF2B5EF4-FFF2-40B4-BE49-F238E27FC236}">
              <a16:creationId xmlns:a16="http://schemas.microsoft.com/office/drawing/2014/main" id="{741AE4EC-6954-4D05-AE27-1E13DE72077B}"/>
            </a:ext>
          </a:extLst>
        </xdr:cNvPr>
        <xdr:cNvSpPr/>
      </xdr:nvSpPr>
      <xdr:spPr>
        <a:xfrm>
          <a:off x="17325975"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158114</xdr:rowOff>
    </xdr:from>
    <xdr:to>
      <xdr:col>111</xdr:col>
      <xdr:colOff>177800</xdr:colOff>
      <xdr:row>107</xdr:row>
      <xdr:rowOff>32386</xdr:rowOff>
    </xdr:to>
    <xdr:cxnSp macro="">
      <xdr:nvCxnSpPr>
        <xdr:cNvPr id="786" name="直線コネクタ 785">
          <a:extLst>
            <a:ext uri="{FF2B5EF4-FFF2-40B4-BE49-F238E27FC236}">
              <a16:creationId xmlns:a16="http://schemas.microsoft.com/office/drawing/2014/main" id="{899ADA9B-88CC-4442-BE77-7BB389516CE2}"/>
            </a:ext>
          </a:extLst>
        </xdr:cNvPr>
        <xdr:cNvCxnSpPr/>
      </xdr:nvCxnSpPr>
      <xdr:spPr>
        <a:xfrm flipV="1">
          <a:off x="17376775" y="18331814"/>
          <a:ext cx="7556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87" name="n_1aveValue【公民館】&#10;一人当たり面積">
          <a:extLst>
            <a:ext uri="{FF2B5EF4-FFF2-40B4-BE49-F238E27FC236}">
              <a16:creationId xmlns:a16="http://schemas.microsoft.com/office/drawing/2014/main" id="{935D31C5-68F3-498F-9E21-07BFEE8EFF70}"/>
            </a:ext>
          </a:extLst>
        </xdr:cNvPr>
        <xdr:cNvSpPr txBox="1"/>
      </xdr:nvSpPr>
      <xdr:spPr>
        <a:xfrm>
          <a:off x="1793247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88" name="n_2aveValue【公民館】&#10;一人当たり面積">
          <a:extLst>
            <a:ext uri="{FF2B5EF4-FFF2-40B4-BE49-F238E27FC236}">
              <a16:creationId xmlns:a16="http://schemas.microsoft.com/office/drawing/2014/main" id="{7B6AB2C1-09AE-4BD1-BB28-77CC1FF95180}"/>
            </a:ext>
          </a:extLst>
        </xdr:cNvPr>
        <xdr:cNvSpPr txBox="1"/>
      </xdr:nvSpPr>
      <xdr:spPr>
        <a:xfrm>
          <a:off x="1717047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28591</xdr:rowOff>
    </xdr:from>
    <xdr:ext cx="469744" cy="259045"/>
    <xdr:sp macro="" textlink="">
      <xdr:nvSpPr>
        <xdr:cNvPr id="789" name="n_1mainValue【公民館】&#10;一人当たり面積">
          <a:extLst>
            <a:ext uri="{FF2B5EF4-FFF2-40B4-BE49-F238E27FC236}">
              <a16:creationId xmlns:a16="http://schemas.microsoft.com/office/drawing/2014/main" id="{A818F9C7-06F8-4322-BB86-4B827900DA7B}"/>
            </a:ext>
          </a:extLst>
        </xdr:cNvPr>
        <xdr:cNvSpPr txBox="1"/>
      </xdr:nvSpPr>
      <xdr:spPr>
        <a:xfrm>
          <a:off x="1793247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74313</xdr:rowOff>
    </xdr:from>
    <xdr:ext cx="469744" cy="259045"/>
    <xdr:sp macro="" textlink="">
      <xdr:nvSpPr>
        <xdr:cNvPr id="790" name="n_2mainValue【公民館】&#10;一人当たり面積">
          <a:extLst>
            <a:ext uri="{FF2B5EF4-FFF2-40B4-BE49-F238E27FC236}">
              <a16:creationId xmlns:a16="http://schemas.microsoft.com/office/drawing/2014/main" id="{7F8378ED-B3F1-4823-9243-6797A65ADE55}"/>
            </a:ext>
          </a:extLst>
        </xdr:cNvPr>
        <xdr:cNvSpPr txBox="1"/>
      </xdr:nvSpPr>
      <xdr:spPr>
        <a:xfrm>
          <a:off x="1717047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a:extLst>
            <a:ext uri="{FF2B5EF4-FFF2-40B4-BE49-F238E27FC236}">
              <a16:creationId xmlns:a16="http://schemas.microsoft.com/office/drawing/2014/main" id="{8176AD08-267C-4451-941A-A9CC529A26DC}"/>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a:extLst>
            <a:ext uri="{FF2B5EF4-FFF2-40B4-BE49-F238E27FC236}">
              <a16:creationId xmlns:a16="http://schemas.microsoft.com/office/drawing/2014/main" id="{013D9E8D-E5B4-4E1B-B0C6-B5FE4592CB5D}"/>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a:extLst>
            <a:ext uri="{FF2B5EF4-FFF2-40B4-BE49-F238E27FC236}">
              <a16:creationId xmlns:a16="http://schemas.microsoft.com/office/drawing/2014/main" id="{C563D146-A343-4ADE-82EE-7C23D4850E66}"/>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類似団体平均と比較して有形固定資産減価償却率が高くなっている施設は、保育所、学校、児童館、公民館であり、低くなっている施設は、道路、橋りょう・トンネル、公営住宅、港湾・漁港である。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その中でも、児童館は１００％と大幅に高い状況となっているが、これについては公共施設等総合管理計画に基づく個別施設計画で、令和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年度までに廃止することとしている。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比率が高い保育所の老朽化対策については、個別施設計画に基づき、民間移譲や廃止方針に向けた取り組みを進める。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また、学校施設は、昭和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年代にかけて整備されたものが多く、ほとんどの建物が築後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年以上経過しており、老朽化が顕著である。今後、個別施設計画に基づき、校舎やプール、附属設備の集約を行う。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7719C6-DDE4-4472-BAEB-893E3373EF27}"/>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685FFC-1D34-4A8D-85E7-3AF093769864}"/>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A28C5B-824F-4482-A5E1-F623EDCCDB00}"/>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0B8185-E66B-44DA-8B5B-43E906E27818}"/>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D7E162-EB1C-436E-86A4-6F5C13756943}"/>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D2E233-E68A-47B6-88F0-DF185FC8D626}"/>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B2E4F6-8ABE-4CE7-AAD0-53C1BF46490A}"/>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A35DFF-F7F5-4712-AB1F-7242E279FDA6}"/>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D196BF-7A06-48AA-AC4D-173236F22F45}"/>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886E6A-E24D-4661-93BF-6105E49D3B36}"/>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45,919
45,550
82.97
21,652,597
21,345,224
268,636
11,583,026
20,699,663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13B87E-1560-4646-8B23-7D9DB04DAA83}"/>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1A1802-444B-4DDD-B822-CF1080B8AD8E}"/>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B8C65E-3501-4AC6-8D31-6670CC62A7DC}"/>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336B16-D98F-469F-9715-81F63326C00D}"/>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53E2B8-54C7-437D-A543-524DD204AFE1}"/>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E2C9E56-F19C-4E15-8DA1-CFA9F909F556}"/>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AFDB5E-6C45-4BF2-A796-3796888792D3}"/>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8E50A7-5D10-463A-A5EF-2CC151466763}"/>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96088C-DDB5-4791-BF82-B6FC3923BA34}"/>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11A67C-D10F-429D-808D-0373D360EC42}"/>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DB4275-DE06-46C5-9182-F8BCE08B4EE8}"/>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71AF4C-CC22-417F-8A1D-7421477C88B7}"/>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E8E60D-BB70-48BD-94D9-0D0178EF6B02}"/>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DCFB35-CFC1-452B-A4BD-808FBE09170A}"/>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5D5AE4-CF89-4F95-ACE1-E1752AF1E7CA}"/>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3EFBFA-314C-469F-BFFD-E007E50C3BBC}"/>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8FDDE6-2549-4B86-B296-E4C111CD38B7}"/>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8202D8-62C7-4EA7-AC76-E256499FE122}"/>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53ACD090-B68E-4641-8714-C37D47AF9EDD}"/>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B124214-8879-4B7C-99BD-D5BE14CD0C8E}"/>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3AA37ED-3C30-4F75-9F91-23AFDEC35C71}"/>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3B7072C-724D-442D-855D-30C040E0C421}"/>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209481D-FC27-464D-856F-43483EBC1F11}"/>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C9DA4CF-D632-446C-91BB-9A90B03B9A52}"/>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8694F14-B024-468B-86DD-2B5C1680935E}"/>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9CE3322-A886-4D01-B527-CFD93CC00829}"/>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2F18C7E-7B79-4FA6-9591-9308D4BD59DD}"/>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C575281-CB98-4AA4-BCB7-FE1A52E1DAAE}"/>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206CAB7-11F9-4E4F-9823-D44F632BC658}"/>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D9CE816-3BC8-42CE-A467-1A09D55DD60D}"/>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91556A12-1034-44F6-8CC7-380D58D534C0}"/>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3C846E22-6468-4711-8BE6-1EE3069A060C}"/>
            </a:ext>
          </a:extLst>
        </xdr:cNvPr>
        <xdr:cNvSpPr txBox="1"/>
      </xdr:nvSpPr>
      <xdr:spPr>
        <a:xfrm>
          <a:off x="36591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DFF9EE42-3B65-4E3F-9DF6-C0243D5C54F4}"/>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C7ABE980-29F6-4132-9B61-7240C8CEDCB6}"/>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67737AD-B823-43A6-9785-0FDB5DD981E4}"/>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894B830B-D0A1-498D-ACF5-D4D1EB4E98E8}"/>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3EF554C-177E-49A5-B690-4E71DA877775}"/>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E400DD85-9F0D-4560-ACBF-02F56CE39CFF}"/>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1AB62453-9C21-4461-87D8-C6221D037B3C}"/>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288A92E9-E455-42F2-A484-1B7A0279E775}"/>
            </a:ext>
          </a:extLst>
        </xdr:cNvPr>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ED7D848-F11D-40A8-AFFD-20D432E15B08}"/>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C6B8D237-7872-48D5-9C72-08EA9B87D9CD}"/>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F4CDF689-86CB-4748-9031-C418F5BC48AA}"/>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57062FA4-CED2-480A-AA03-EDA352385CB4}"/>
            </a:ext>
          </a:extLst>
        </xdr:cNvPr>
        <xdr:cNvCxnSpPr/>
      </xdr:nvCxnSpPr>
      <xdr:spPr>
        <a:xfrm flipV="1">
          <a:off x="39490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CE2CB5A8-5AE3-4B00-8BA2-08648B1B46F1}"/>
            </a:ext>
          </a:extLst>
        </xdr:cNvPr>
        <xdr:cNvSpPr txBox="1"/>
      </xdr:nvSpPr>
      <xdr:spPr>
        <a:xfrm>
          <a:off x="39878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22A8639D-8583-471A-B916-DAD4C9C4EBD4}"/>
            </a:ext>
          </a:extLst>
        </xdr:cNvPr>
        <xdr:cNvCxnSpPr/>
      </xdr:nvCxnSpPr>
      <xdr:spPr>
        <a:xfrm>
          <a:off x="388937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705A0429-9B0F-4A03-BD37-6F2C480838D9}"/>
            </a:ext>
          </a:extLst>
        </xdr:cNvPr>
        <xdr:cNvSpPr txBox="1"/>
      </xdr:nvSpPr>
      <xdr:spPr>
        <a:xfrm>
          <a:off x="39878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677FF185-EA37-4012-9A0A-3ECBB7475568}"/>
            </a:ext>
          </a:extLst>
        </xdr:cNvPr>
        <xdr:cNvCxnSpPr/>
      </xdr:nvCxnSpPr>
      <xdr:spPr>
        <a:xfrm>
          <a:off x="3889375" y="59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a:extLst>
            <a:ext uri="{FF2B5EF4-FFF2-40B4-BE49-F238E27FC236}">
              <a16:creationId xmlns:a16="http://schemas.microsoft.com/office/drawing/2014/main" id="{CD41FF61-AD32-4D89-8498-16BEA9FE560B}"/>
            </a:ext>
          </a:extLst>
        </xdr:cNvPr>
        <xdr:cNvSpPr txBox="1"/>
      </xdr:nvSpPr>
      <xdr:spPr>
        <a:xfrm>
          <a:off x="39878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a:extLst>
            <a:ext uri="{FF2B5EF4-FFF2-40B4-BE49-F238E27FC236}">
              <a16:creationId xmlns:a16="http://schemas.microsoft.com/office/drawing/2014/main" id="{17D892D7-3D91-4294-973B-D05A1064788B}"/>
            </a:ext>
          </a:extLst>
        </xdr:cNvPr>
        <xdr:cNvSpPr/>
      </xdr:nvSpPr>
      <xdr:spPr>
        <a:xfrm>
          <a:off x="38989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a:extLst>
            <a:ext uri="{FF2B5EF4-FFF2-40B4-BE49-F238E27FC236}">
              <a16:creationId xmlns:a16="http://schemas.microsoft.com/office/drawing/2014/main" id="{E84872B9-835D-48C7-AAC7-98561AB5E144}"/>
            </a:ext>
          </a:extLst>
        </xdr:cNvPr>
        <xdr:cNvSpPr/>
      </xdr:nvSpPr>
      <xdr:spPr>
        <a:xfrm>
          <a:off x="3203575" y="66713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a:extLst>
            <a:ext uri="{FF2B5EF4-FFF2-40B4-BE49-F238E27FC236}">
              <a16:creationId xmlns:a16="http://schemas.microsoft.com/office/drawing/2014/main" id="{382A8C93-9D3B-4B16-920E-B4F402D742DB}"/>
            </a:ext>
          </a:extLst>
        </xdr:cNvPr>
        <xdr:cNvSpPr/>
      </xdr:nvSpPr>
      <xdr:spPr>
        <a:xfrm>
          <a:off x="2428875"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C6DED7A3-9258-44A4-A46F-11CE99C7B7F5}"/>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3BDFFCC2-8816-4828-9FDB-16F1C5F3C3DF}"/>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38D0288-6CF2-4965-A856-87674DB5337D}"/>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11E00F8-275E-41B0-BAD9-4BEF53F333C7}"/>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CB6758-2645-40C8-A1A2-2D43BE83BFCE}"/>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31750</xdr:rowOff>
    </xdr:from>
    <xdr:to>
      <xdr:col>24</xdr:col>
      <xdr:colOff>114300</xdr:colOff>
      <xdr:row>37</xdr:row>
      <xdr:rowOff>133350</xdr:rowOff>
    </xdr:to>
    <xdr:sp macro="" textlink="">
      <xdr:nvSpPr>
        <xdr:cNvPr id="69" name="楕円 68">
          <a:extLst>
            <a:ext uri="{FF2B5EF4-FFF2-40B4-BE49-F238E27FC236}">
              <a16:creationId xmlns:a16="http://schemas.microsoft.com/office/drawing/2014/main" id="{0C76BA85-AD43-46A2-9797-B51D5537B3EC}"/>
            </a:ext>
          </a:extLst>
        </xdr:cNvPr>
        <xdr:cNvSpPr/>
      </xdr:nvSpPr>
      <xdr:spPr>
        <a:xfrm>
          <a:off x="38989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54627</xdr:rowOff>
    </xdr:from>
    <xdr:ext cx="405111" cy="259045"/>
    <xdr:sp macro="" textlink="">
      <xdr:nvSpPr>
        <xdr:cNvPr id="70" name="【図書館】&#10;有形固定資産減価償却率該当値テキスト">
          <a:extLst>
            <a:ext uri="{FF2B5EF4-FFF2-40B4-BE49-F238E27FC236}">
              <a16:creationId xmlns:a16="http://schemas.microsoft.com/office/drawing/2014/main" id="{3F8A401C-CBE8-4AD8-B5AE-6C151F2A49E2}"/>
            </a:ext>
          </a:extLst>
        </xdr:cNvPr>
        <xdr:cNvSpPr txBox="1"/>
      </xdr:nvSpPr>
      <xdr:spPr>
        <a:xfrm>
          <a:off x="3987800"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57150</xdr:rowOff>
    </xdr:from>
    <xdr:to>
      <xdr:col>20</xdr:col>
      <xdr:colOff>38100</xdr:colOff>
      <xdr:row>37</xdr:row>
      <xdr:rowOff>158750</xdr:rowOff>
    </xdr:to>
    <xdr:sp macro="" textlink="">
      <xdr:nvSpPr>
        <xdr:cNvPr id="71" name="楕円 70">
          <a:extLst>
            <a:ext uri="{FF2B5EF4-FFF2-40B4-BE49-F238E27FC236}">
              <a16:creationId xmlns:a16="http://schemas.microsoft.com/office/drawing/2014/main" id="{7E633F30-190F-4083-9095-7DDF5635FB82}"/>
            </a:ext>
          </a:extLst>
        </xdr:cNvPr>
        <xdr:cNvSpPr/>
      </xdr:nvSpPr>
      <xdr:spPr>
        <a:xfrm>
          <a:off x="3203575" y="6400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82550</xdr:rowOff>
    </xdr:from>
    <xdr:to>
      <xdr:col>24</xdr:col>
      <xdr:colOff>63500</xdr:colOff>
      <xdr:row>37</xdr:row>
      <xdr:rowOff>107950</xdr:rowOff>
    </xdr:to>
    <xdr:cxnSp macro="">
      <xdr:nvCxnSpPr>
        <xdr:cNvPr id="72" name="直線コネクタ 71">
          <a:extLst>
            <a:ext uri="{FF2B5EF4-FFF2-40B4-BE49-F238E27FC236}">
              <a16:creationId xmlns:a16="http://schemas.microsoft.com/office/drawing/2014/main" id="{64D0469C-6E9F-46CA-9DA2-2D5F51D4BCC3}"/>
            </a:ext>
          </a:extLst>
        </xdr:cNvPr>
        <xdr:cNvCxnSpPr/>
      </xdr:nvCxnSpPr>
      <xdr:spPr>
        <a:xfrm flipV="1">
          <a:off x="3235325" y="6426200"/>
          <a:ext cx="7143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104140</xdr:rowOff>
    </xdr:from>
    <xdr:to>
      <xdr:col>15</xdr:col>
      <xdr:colOff>101600</xdr:colOff>
      <xdr:row>38</xdr:row>
      <xdr:rowOff>34290</xdr:rowOff>
    </xdr:to>
    <xdr:sp macro="" textlink="">
      <xdr:nvSpPr>
        <xdr:cNvPr id="73" name="楕円 72">
          <a:extLst>
            <a:ext uri="{FF2B5EF4-FFF2-40B4-BE49-F238E27FC236}">
              <a16:creationId xmlns:a16="http://schemas.microsoft.com/office/drawing/2014/main" id="{EE72982C-D44D-457C-8569-0F10D6DDAD0B}"/>
            </a:ext>
          </a:extLst>
        </xdr:cNvPr>
        <xdr:cNvSpPr/>
      </xdr:nvSpPr>
      <xdr:spPr>
        <a:xfrm>
          <a:off x="2428875"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107950</xdr:rowOff>
    </xdr:from>
    <xdr:to>
      <xdr:col>19</xdr:col>
      <xdr:colOff>177800</xdr:colOff>
      <xdr:row>37</xdr:row>
      <xdr:rowOff>154940</xdr:rowOff>
    </xdr:to>
    <xdr:cxnSp macro="">
      <xdr:nvCxnSpPr>
        <xdr:cNvPr id="74" name="直線コネクタ 73">
          <a:extLst>
            <a:ext uri="{FF2B5EF4-FFF2-40B4-BE49-F238E27FC236}">
              <a16:creationId xmlns:a16="http://schemas.microsoft.com/office/drawing/2014/main" id="{D4CADABD-31DA-4B9F-832A-40A6C9DAD95C}"/>
            </a:ext>
          </a:extLst>
        </xdr:cNvPr>
        <xdr:cNvCxnSpPr/>
      </xdr:nvCxnSpPr>
      <xdr:spPr>
        <a:xfrm flipV="1">
          <a:off x="2479675" y="6451600"/>
          <a:ext cx="75565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5" name="n_1aveValue【図書館】&#10;有形固定資産減価償却率">
          <a:extLst>
            <a:ext uri="{FF2B5EF4-FFF2-40B4-BE49-F238E27FC236}">
              <a16:creationId xmlns:a16="http://schemas.microsoft.com/office/drawing/2014/main" id="{4CDC54F8-FBB0-4352-BD1F-15E3B6B4BF72}"/>
            </a:ext>
          </a:extLst>
        </xdr:cNvPr>
        <xdr:cNvSpPr txBox="1"/>
      </xdr:nvSpPr>
      <xdr:spPr>
        <a:xfrm>
          <a:off x="306769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63517</xdr:rowOff>
    </xdr:from>
    <xdr:ext cx="405111" cy="259045"/>
    <xdr:sp macro="" textlink="">
      <xdr:nvSpPr>
        <xdr:cNvPr id="76" name="n_2aveValue【図書館】&#10;有形固定資産減価償却率">
          <a:extLst>
            <a:ext uri="{FF2B5EF4-FFF2-40B4-BE49-F238E27FC236}">
              <a16:creationId xmlns:a16="http://schemas.microsoft.com/office/drawing/2014/main" id="{0330D97B-53CD-4E26-B072-17576B0FBBA9}"/>
            </a:ext>
          </a:extLst>
        </xdr:cNvPr>
        <xdr:cNvSpPr txBox="1"/>
      </xdr:nvSpPr>
      <xdr:spPr>
        <a:xfrm>
          <a:off x="230569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3827</xdr:rowOff>
    </xdr:from>
    <xdr:ext cx="405111" cy="259045"/>
    <xdr:sp macro="" textlink="">
      <xdr:nvSpPr>
        <xdr:cNvPr id="77" name="n_1mainValue【図書館】&#10;有形固定資産減価償却率">
          <a:extLst>
            <a:ext uri="{FF2B5EF4-FFF2-40B4-BE49-F238E27FC236}">
              <a16:creationId xmlns:a16="http://schemas.microsoft.com/office/drawing/2014/main" id="{D5F6DF84-8FBA-4504-AFBC-DCCE4FADACBB}"/>
            </a:ext>
          </a:extLst>
        </xdr:cNvPr>
        <xdr:cNvSpPr txBox="1"/>
      </xdr:nvSpPr>
      <xdr:spPr>
        <a:xfrm>
          <a:off x="306769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50817</xdr:rowOff>
    </xdr:from>
    <xdr:ext cx="405111" cy="259045"/>
    <xdr:sp macro="" textlink="">
      <xdr:nvSpPr>
        <xdr:cNvPr id="78" name="n_2mainValue【図書館】&#10;有形固定資産減価償却率">
          <a:extLst>
            <a:ext uri="{FF2B5EF4-FFF2-40B4-BE49-F238E27FC236}">
              <a16:creationId xmlns:a16="http://schemas.microsoft.com/office/drawing/2014/main" id="{C62BBC11-FE5B-4C4B-A4F1-5225B600C835}"/>
            </a:ext>
          </a:extLst>
        </xdr:cNvPr>
        <xdr:cNvSpPr txBox="1"/>
      </xdr:nvSpPr>
      <xdr:spPr>
        <a:xfrm>
          <a:off x="2305694" y="622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E433F404-E19B-468A-B85F-3B1004FBF63D}"/>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8DEA9EEB-49A4-47C8-A425-5A497E8E50EC}"/>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C12938CD-0ED6-46FA-B534-F60A12A50E4B}"/>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A9E64708-927D-4B41-B807-4D851518C454}"/>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20A46FC3-F43A-4E12-A40C-FCB233593B2B}"/>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EE9F92AC-5C0D-4DE7-9A9B-765A24C7E382}"/>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5D7CE8D7-6F2E-4C1E-BD1E-7B131C868677}"/>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8FCCD669-6056-42C0-ABA8-841E16179198}"/>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a:extLst>
            <a:ext uri="{FF2B5EF4-FFF2-40B4-BE49-F238E27FC236}">
              <a16:creationId xmlns:a16="http://schemas.microsoft.com/office/drawing/2014/main" id="{AC9FCD49-94AE-46B5-88BE-070829C9949E}"/>
            </a:ext>
          </a:extLst>
        </xdr:cNvPr>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DBAB32C3-3394-46D3-A372-AA5429CDCD18}"/>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45BE3F90-05A9-4C9F-82FC-7793DA9AA2EF}"/>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1DFE97DC-5158-4B20-83C2-BA97469B0D42}"/>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CB745189-B08C-4FB5-9925-1AE7A79571F7}"/>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a:extLst>
            <a:ext uri="{FF2B5EF4-FFF2-40B4-BE49-F238E27FC236}">
              <a16:creationId xmlns:a16="http://schemas.microsoft.com/office/drawing/2014/main" id="{4439C275-1034-4FEB-8F71-C8EF68770534}"/>
            </a:ext>
          </a:extLst>
        </xdr:cNvPr>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B211F579-20A7-42FA-BD6A-9E7065AF9F20}"/>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id="{C9626552-FA5E-4B23-8A1E-4FBC02AC098B}"/>
            </a:ext>
          </a:extLst>
        </xdr:cNvPr>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DAC9962C-4E87-4E42-A114-6C8308C3CD70}"/>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a:extLst>
            <a:ext uri="{FF2B5EF4-FFF2-40B4-BE49-F238E27FC236}">
              <a16:creationId xmlns:a16="http://schemas.microsoft.com/office/drawing/2014/main" id="{9529669B-FEF7-4528-8E3A-88600B75877E}"/>
            </a:ext>
          </a:extLst>
        </xdr:cNvPr>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05A0C990-9F37-46D7-BFBC-DD19BDB106C0}"/>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a:extLst>
            <a:ext uri="{FF2B5EF4-FFF2-40B4-BE49-F238E27FC236}">
              <a16:creationId xmlns:a16="http://schemas.microsoft.com/office/drawing/2014/main" id="{87071629-1179-4C90-9EA2-C63DE17A8A53}"/>
            </a:ext>
          </a:extLst>
        </xdr:cNvPr>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FA4C94CE-3CB1-43B0-A1CC-317FE4B769FE}"/>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0C7942A6-499F-498B-9B1E-D9D38DAAF887}"/>
            </a:ext>
          </a:extLst>
        </xdr:cNvPr>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0DBDFD03-C90B-44E0-A854-468091E031F4}"/>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a:extLst>
            <a:ext uri="{FF2B5EF4-FFF2-40B4-BE49-F238E27FC236}">
              <a16:creationId xmlns:a16="http://schemas.microsoft.com/office/drawing/2014/main" id="{876D6BBC-42A0-4D7C-AF29-F6C785BCD7F3}"/>
            </a:ext>
          </a:extLst>
        </xdr:cNvPr>
        <xdr:cNvCxnSpPr/>
      </xdr:nvCxnSpPr>
      <xdr:spPr>
        <a:xfrm flipV="1">
          <a:off x="8905240"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a:extLst>
            <a:ext uri="{FF2B5EF4-FFF2-40B4-BE49-F238E27FC236}">
              <a16:creationId xmlns:a16="http://schemas.microsoft.com/office/drawing/2014/main" id="{91B66B77-2791-43CA-89C4-5417BE98F6D7}"/>
            </a:ext>
          </a:extLst>
        </xdr:cNvPr>
        <xdr:cNvSpPr txBox="1"/>
      </xdr:nvSpPr>
      <xdr:spPr>
        <a:xfrm>
          <a:off x="8943975"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a:extLst>
            <a:ext uri="{FF2B5EF4-FFF2-40B4-BE49-F238E27FC236}">
              <a16:creationId xmlns:a16="http://schemas.microsoft.com/office/drawing/2014/main" id="{33D02C7F-222D-44E0-81B9-00844AC1EA1F}"/>
            </a:ext>
          </a:extLst>
        </xdr:cNvPr>
        <xdr:cNvCxnSpPr/>
      </xdr:nvCxnSpPr>
      <xdr:spPr>
        <a:xfrm>
          <a:off x="8845550" y="7155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a:extLst>
            <a:ext uri="{FF2B5EF4-FFF2-40B4-BE49-F238E27FC236}">
              <a16:creationId xmlns:a16="http://schemas.microsoft.com/office/drawing/2014/main" id="{9CB088B5-53A9-424D-A933-83E0964F1678}"/>
            </a:ext>
          </a:extLst>
        </xdr:cNvPr>
        <xdr:cNvSpPr txBox="1"/>
      </xdr:nvSpPr>
      <xdr:spPr>
        <a:xfrm>
          <a:off x="8943975"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a:extLst>
            <a:ext uri="{FF2B5EF4-FFF2-40B4-BE49-F238E27FC236}">
              <a16:creationId xmlns:a16="http://schemas.microsoft.com/office/drawing/2014/main" id="{F8836CAF-B7C3-4CE2-8C45-BDE6B9A4D478}"/>
            </a:ext>
          </a:extLst>
        </xdr:cNvPr>
        <xdr:cNvCxnSpPr/>
      </xdr:nvCxnSpPr>
      <xdr:spPr>
        <a:xfrm>
          <a:off x="8845550" y="5638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7" name="【図書館】&#10;一人当たり面積平均値テキスト">
          <a:extLst>
            <a:ext uri="{FF2B5EF4-FFF2-40B4-BE49-F238E27FC236}">
              <a16:creationId xmlns:a16="http://schemas.microsoft.com/office/drawing/2014/main" id="{A7A33EC8-53E8-49BE-94BF-33FBC122D093}"/>
            </a:ext>
          </a:extLst>
        </xdr:cNvPr>
        <xdr:cNvSpPr txBox="1"/>
      </xdr:nvSpPr>
      <xdr:spPr>
        <a:xfrm>
          <a:off x="8943975"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a:extLst>
            <a:ext uri="{FF2B5EF4-FFF2-40B4-BE49-F238E27FC236}">
              <a16:creationId xmlns:a16="http://schemas.microsoft.com/office/drawing/2014/main" id="{CDB8AB55-619C-4CA7-A705-98D403CC99CC}"/>
            </a:ext>
          </a:extLst>
        </xdr:cNvPr>
        <xdr:cNvSpPr/>
      </xdr:nvSpPr>
      <xdr:spPr>
        <a:xfrm>
          <a:off x="8883650" y="67081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a:extLst>
            <a:ext uri="{FF2B5EF4-FFF2-40B4-BE49-F238E27FC236}">
              <a16:creationId xmlns:a16="http://schemas.microsoft.com/office/drawing/2014/main" id="{7F9ACDB7-7537-44A8-AE73-CE287D23D76F}"/>
            </a:ext>
          </a:extLst>
        </xdr:cNvPr>
        <xdr:cNvSpPr/>
      </xdr:nvSpPr>
      <xdr:spPr>
        <a:xfrm>
          <a:off x="815975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a:extLst>
            <a:ext uri="{FF2B5EF4-FFF2-40B4-BE49-F238E27FC236}">
              <a16:creationId xmlns:a16="http://schemas.microsoft.com/office/drawing/2014/main" id="{380BC753-62EF-4AB6-B673-CA4245445C76}"/>
            </a:ext>
          </a:extLst>
        </xdr:cNvPr>
        <xdr:cNvSpPr/>
      </xdr:nvSpPr>
      <xdr:spPr>
        <a:xfrm>
          <a:off x="7413625" y="67462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EDD33164-A297-42EC-9A0E-EFE6C2E3809B}"/>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AAE351D-FA0B-48DE-971C-0EC184383EEC}"/>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D8F3953B-E5CC-4291-9C1A-1A46010B5181}"/>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30EC82EB-DAA1-4437-96FE-E6A77994ADC1}"/>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C7E69FB-86C1-449D-A99A-0C6A2D4B5854}"/>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16" name="楕円 115">
          <a:extLst>
            <a:ext uri="{FF2B5EF4-FFF2-40B4-BE49-F238E27FC236}">
              <a16:creationId xmlns:a16="http://schemas.microsoft.com/office/drawing/2014/main" id="{2A7DFE0B-015A-45E5-924E-12E5F6240CD8}"/>
            </a:ext>
          </a:extLst>
        </xdr:cNvPr>
        <xdr:cNvSpPr/>
      </xdr:nvSpPr>
      <xdr:spPr>
        <a:xfrm>
          <a:off x="8883650" y="69215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17" name="【図書館】&#10;一人当たり面積該当値テキスト">
          <a:extLst>
            <a:ext uri="{FF2B5EF4-FFF2-40B4-BE49-F238E27FC236}">
              <a16:creationId xmlns:a16="http://schemas.microsoft.com/office/drawing/2014/main" id="{42F5A1DA-CD66-4EC8-BC9B-DE389BAFF9EE}"/>
            </a:ext>
          </a:extLst>
        </xdr:cNvPr>
        <xdr:cNvSpPr txBox="1"/>
      </xdr:nvSpPr>
      <xdr:spPr>
        <a:xfrm>
          <a:off x="8943975"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18" name="楕円 117">
          <a:extLst>
            <a:ext uri="{FF2B5EF4-FFF2-40B4-BE49-F238E27FC236}">
              <a16:creationId xmlns:a16="http://schemas.microsoft.com/office/drawing/2014/main" id="{7C339C84-1ECD-47FF-92C1-EF02771B2B07}"/>
            </a:ext>
          </a:extLst>
        </xdr:cNvPr>
        <xdr:cNvSpPr/>
      </xdr:nvSpPr>
      <xdr:spPr>
        <a:xfrm>
          <a:off x="815975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19" name="直線コネクタ 118">
          <a:extLst>
            <a:ext uri="{FF2B5EF4-FFF2-40B4-BE49-F238E27FC236}">
              <a16:creationId xmlns:a16="http://schemas.microsoft.com/office/drawing/2014/main" id="{14705852-E0AD-4E3A-B9A7-8A7DE90AE122}"/>
            </a:ext>
          </a:extLst>
        </xdr:cNvPr>
        <xdr:cNvCxnSpPr/>
      </xdr:nvCxnSpPr>
      <xdr:spPr>
        <a:xfrm>
          <a:off x="8210550" y="69723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20" name="楕円 119">
          <a:extLst>
            <a:ext uri="{FF2B5EF4-FFF2-40B4-BE49-F238E27FC236}">
              <a16:creationId xmlns:a16="http://schemas.microsoft.com/office/drawing/2014/main" id="{F61499B3-DF3E-4684-B05B-5A2C70447E31}"/>
            </a:ext>
          </a:extLst>
        </xdr:cNvPr>
        <xdr:cNvSpPr/>
      </xdr:nvSpPr>
      <xdr:spPr>
        <a:xfrm>
          <a:off x="7413625" y="69215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21" name="直線コネクタ 120">
          <a:extLst>
            <a:ext uri="{FF2B5EF4-FFF2-40B4-BE49-F238E27FC236}">
              <a16:creationId xmlns:a16="http://schemas.microsoft.com/office/drawing/2014/main" id="{43C2F838-3B6F-4224-A28B-C9F84A2C674C}"/>
            </a:ext>
          </a:extLst>
        </xdr:cNvPr>
        <xdr:cNvCxnSpPr/>
      </xdr:nvCxnSpPr>
      <xdr:spPr>
        <a:xfrm>
          <a:off x="7445375" y="69723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22" name="n_1aveValue【図書館】&#10;一人当たり面積">
          <a:extLst>
            <a:ext uri="{FF2B5EF4-FFF2-40B4-BE49-F238E27FC236}">
              <a16:creationId xmlns:a16="http://schemas.microsoft.com/office/drawing/2014/main" id="{E920B79E-8955-491B-A57B-EA747F9670B0}"/>
            </a:ext>
          </a:extLst>
        </xdr:cNvPr>
        <xdr:cNvSpPr txBox="1"/>
      </xdr:nvSpPr>
      <xdr:spPr>
        <a:xfrm>
          <a:off x="7991552"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23" name="n_2aveValue【図書館】&#10;一人当たり面積">
          <a:extLst>
            <a:ext uri="{FF2B5EF4-FFF2-40B4-BE49-F238E27FC236}">
              <a16:creationId xmlns:a16="http://schemas.microsoft.com/office/drawing/2014/main" id="{0FC4F17F-ABCA-4DAB-AAD2-1D9CC7FB8A5C}"/>
            </a:ext>
          </a:extLst>
        </xdr:cNvPr>
        <xdr:cNvSpPr txBox="1"/>
      </xdr:nvSpPr>
      <xdr:spPr>
        <a:xfrm>
          <a:off x="72581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24" name="n_1mainValue【図書館】&#10;一人当たり面積">
          <a:extLst>
            <a:ext uri="{FF2B5EF4-FFF2-40B4-BE49-F238E27FC236}">
              <a16:creationId xmlns:a16="http://schemas.microsoft.com/office/drawing/2014/main" id="{4C9E1CC9-C2A0-4590-BF44-4F445AD7DDE8}"/>
            </a:ext>
          </a:extLst>
        </xdr:cNvPr>
        <xdr:cNvSpPr txBox="1"/>
      </xdr:nvSpPr>
      <xdr:spPr>
        <a:xfrm>
          <a:off x="7991552"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25" name="n_2mainValue【図書館】&#10;一人当たり面積">
          <a:extLst>
            <a:ext uri="{FF2B5EF4-FFF2-40B4-BE49-F238E27FC236}">
              <a16:creationId xmlns:a16="http://schemas.microsoft.com/office/drawing/2014/main" id="{28904FA9-D2F3-45C2-839F-53CD85D44918}"/>
            </a:ext>
          </a:extLst>
        </xdr:cNvPr>
        <xdr:cNvSpPr txBox="1"/>
      </xdr:nvSpPr>
      <xdr:spPr>
        <a:xfrm>
          <a:off x="72581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CDBA326B-B450-40EA-B662-79DF9D4D87B5}"/>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F3D76154-EF39-4E1D-B167-D77938196BB5}"/>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4501ACCE-8DD3-45F1-B787-86949D959E32}"/>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D9516E70-0A7A-4037-BB30-B53E1A2ADF86}"/>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7BE25153-8209-40EF-82D8-A59278C3D894}"/>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493CECEF-F150-45CD-8A09-E7988139F84F}"/>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6D92B19A-021E-48A4-81BB-8851E18CB460}"/>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6649D990-28C1-4714-B4E7-181D5342B366}"/>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F686908A-A64C-4104-B072-E7ABC66A62CD}"/>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9F73CD33-2340-4FEF-AB93-86C8FBECEC6A}"/>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E1B8CD40-2441-4493-8C76-76F04AA3C23B}"/>
            </a:ext>
          </a:extLst>
        </xdr:cNvPr>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A7310AF8-5D04-40C0-A1E1-B39AC9997B98}"/>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DB2C40A4-EF5C-4B89-A82C-6D8DA245DB29}"/>
            </a:ext>
          </a:extLst>
        </xdr:cNvPr>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7DCF8C1E-092D-4A0F-B1A1-53EA16836249}"/>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8228F0F1-43C4-498F-B083-267D7C4AEA23}"/>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6ED469F4-6A94-4367-98F3-470EAD7B3115}"/>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39055278-7FF8-444C-916F-F3550113FC95}"/>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1003955F-67AB-4113-9A1C-569CFBECC427}"/>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49EA4E31-37B3-41CC-8165-D80175B74B1E}"/>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149A7808-B7F4-4DB3-8F6E-7115E20E34D5}"/>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AC6E6E0D-83B0-4FB8-A2EB-FA265800185F}"/>
            </a:ext>
          </a:extLst>
        </xdr:cNvPr>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A775ED95-41FC-4B14-8817-C439EAC5FB33}"/>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F84B4366-6882-410D-982D-09AFE7587978}"/>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1DAC2327-66D4-48C5-B716-F5AC365250BA}"/>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a:extLst>
            <a:ext uri="{FF2B5EF4-FFF2-40B4-BE49-F238E27FC236}">
              <a16:creationId xmlns:a16="http://schemas.microsoft.com/office/drawing/2014/main" id="{CF627A83-2AC1-443F-BEAA-2FEEE354FF91}"/>
            </a:ext>
          </a:extLst>
        </xdr:cNvPr>
        <xdr:cNvCxnSpPr/>
      </xdr:nvCxnSpPr>
      <xdr:spPr>
        <a:xfrm flipV="1">
          <a:off x="39490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7CB1834B-70C5-40B7-8C39-4248F78C2598}"/>
            </a:ext>
          </a:extLst>
        </xdr:cNvPr>
        <xdr:cNvSpPr txBox="1"/>
      </xdr:nvSpPr>
      <xdr:spPr>
        <a:xfrm>
          <a:off x="39878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a:extLst>
            <a:ext uri="{FF2B5EF4-FFF2-40B4-BE49-F238E27FC236}">
              <a16:creationId xmlns:a16="http://schemas.microsoft.com/office/drawing/2014/main" id="{3A9B1113-7C50-4484-9B6B-86998C6D3BCE}"/>
            </a:ext>
          </a:extLst>
        </xdr:cNvPr>
        <xdr:cNvCxnSpPr/>
      </xdr:nvCxnSpPr>
      <xdr:spPr>
        <a:xfrm>
          <a:off x="3889375" y="109613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4D06C725-43DC-4CD2-86EB-BDCE59347739}"/>
            </a:ext>
          </a:extLst>
        </xdr:cNvPr>
        <xdr:cNvSpPr txBox="1"/>
      </xdr:nvSpPr>
      <xdr:spPr>
        <a:xfrm>
          <a:off x="39878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a:extLst>
            <a:ext uri="{FF2B5EF4-FFF2-40B4-BE49-F238E27FC236}">
              <a16:creationId xmlns:a16="http://schemas.microsoft.com/office/drawing/2014/main" id="{E7B333E6-32B7-4C18-94EE-2D6DC1C25497}"/>
            </a:ext>
          </a:extLst>
        </xdr:cNvPr>
        <xdr:cNvCxnSpPr/>
      </xdr:nvCxnSpPr>
      <xdr:spPr>
        <a:xfrm>
          <a:off x="3889375" y="9551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D594870C-4A14-478A-9DF7-196DE66BA3B3}"/>
            </a:ext>
          </a:extLst>
        </xdr:cNvPr>
        <xdr:cNvSpPr txBox="1"/>
      </xdr:nvSpPr>
      <xdr:spPr>
        <a:xfrm>
          <a:off x="39878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a:extLst>
            <a:ext uri="{FF2B5EF4-FFF2-40B4-BE49-F238E27FC236}">
              <a16:creationId xmlns:a16="http://schemas.microsoft.com/office/drawing/2014/main" id="{FE96E486-E1E8-4F07-B078-AACE3B8A371A}"/>
            </a:ext>
          </a:extLst>
        </xdr:cNvPr>
        <xdr:cNvSpPr/>
      </xdr:nvSpPr>
      <xdr:spPr>
        <a:xfrm>
          <a:off x="38989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a:extLst>
            <a:ext uri="{FF2B5EF4-FFF2-40B4-BE49-F238E27FC236}">
              <a16:creationId xmlns:a16="http://schemas.microsoft.com/office/drawing/2014/main" id="{CACC278F-E2A8-4890-8CC7-00F1AB64DE9B}"/>
            </a:ext>
          </a:extLst>
        </xdr:cNvPr>
        <xdr:cNvSpPr/>
      </xdr:nvSpPr>
      <xdr:spPr>
        <a:xfrm>
          <a:off x="3203575" y="1023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a:extLst>
            <a:ext uri="{FF2B5EF4-FFF2-40B4-BE49-F238E27FC236}">
              <a16:creationId xmlns:a16="http://schemas.microsoft.com/office/drawing/2014/main" id="{D5CC80D8-26CB-4E8E-AB3E-9874BB863930}"/>
            </a:ext>
          </a:extLst>
        </xdr:cNvPr>
        <xdr:cNvSpPr/>
      </xdr:nvSpPr>
      <xdr:spPr>
        <a:xfrm>
          <a:off x="2428875"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17A85384-601A-41AF-9069-B6D773720F23}"/>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1FE1F1E0-2658-4F53-BA37-F3E61D6EE2DB}"/>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4F78EFD9-A288-42AD-ADB5-7E4C5FF8D789}"/>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34C4C6C6-00E6-413E-BC32-8FBD67EB12B1}"/>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F50D03C0-6692-435E-85F3-DB269390B562}"/>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64" name="楕円 163">
          <a:extLst>
            <a:ext uri="{FF2B5EF4-FFF2-40B4-BE49-F238E27FC236}">
              <a16:creationId xmlns:a16="http://schemas.microsoft.com/office/drawing/2014/main" id="{0F7BF080-969C-4317-ACB4-B56E5B9AF8FF}"/>
            </a:ext>
          </a:extLst>
        </xdr:cNvPr>
        <xdr:cNvSpPr/>
      </xdr:nvSpPr>
      <xdr:spPr>
        <a:xfrm>
          <a:off x="38989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65" name="【体育館・プール】&#10;有形固定資産減価償却率該当値テキスト">
          <a:extLst>
            <a:ext uri="{FF2B5EF4-FFF2-40B4-BE49-F238E27FC236}">
              <a16:creationId xmlns:a16="http://schemas.microsoft.com/office/drawing/2014/main" id="{6E4C8C63-D0B7-44C8-9D52-609F56DB4E3C}"/>
            </a:ext>
          </a:extLst>
        </xdr:cNvPr>
        <xdr:cNvSpPr txBox="1"/>
      </xdr:nvSpPr>
      <xdr:spPr>
        <a:xfrm>
          <a:off x="39878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71120</xdr:rowOff>
    </xdr:from>
    <xdr:to>
      <xdr:col>20</xdr:col>
      <xdr:colOff>38100</xdr:colOff>
      <xdr:row>63</xdr:row>
      <xdr:rowOff>1270</xdr:rowOff>
    </xdr:to>
    <xdr:sp macro="" textlink="">
      <xdr:nvSpPr>
        <xdr:cNvPr id="166" name="楕円 165">
          <a:extLst>
            <a:ext uri="{FF2B5EF4-FFF2-40B4-BE49-F238E27FC236}">
              <a16:creationId xmlns:a16="http://schemas.microsoft.com/office/drawing/2014/main" id="{B8902133-7286-4A27-BFD8-2DD549748C14}"/>
            </a:ext>
          </a:extLst>
        </xdr:cNvPr>
        <xdr:cNvSpPr/>
      </xdr:nvSpPr>
      <xdr:spPr>
        <a:xfrm>
          <a:off x="3203575" y="107010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121920</xdr:rowOff>
    </xdr:to>
    <xdr:cxnSp macro="">
      <xdr:nvCxnSpPr>
        <xdr:cNvPr id="167" name="直線コネクタ 166">
          <a:extLst>
            <a:ext uri="{FF2B5EF4-FFF2-40B4-BE49-F238E27FC236}">
              <a16:creationId xmlns:a16="http://schemas.microsoft.com/office/drawing/2014/main" id="{E5C4DEE0-9D0D-444B-B794-EDB006C4C3E1}"/>
            </a:ext>
          </a:extLst>
        </xdr:cNvPr>
        <xdr:cNvCxnSpPr/>
      </xdr:nvCxnSpPr>
      <xdr:spPr>
        <a:xfrm flipV="1">
          <a:off x="3235325" y="10709910"/>
          <a:ext cx="714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162560</xdr:rowOff>
    </xdr:from>
    <xdr:to>
      <xdr:col>15</xdr:col>
      <xdr:colOff>101600</xdr:colOff>
      <xdr:row>63</xdr:row>
      <xdr:rowOff>92710</xdr:rowOff>
    </xdr:to>
    <xdr:sp macro="" textlink="">
      <xdr:nvSpPr>
        <xdr:cNvPr id="168" name="楕円 167">
          <a:extLst>
            <a:ext uri="{FF2B5EF4-FFF2-40B4-BE49-F238E27FC236}">
              <a16:creationId xmlns:a16="http://schemas.microsoft.com/office/drawing/2014/main" id="{B5B5533B-45B2-424A-8120-74403C707697}"/>
            </a:ext>
          </a:extLst>
        </xdr:cNvPr>
        <xdr:cNvSpPr/>
      </xdr:nvSpPr>
      <xdr:spPr>
        <a:xfrm>
          <a:off x="2428875"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121920</xdr:rowOff>
    </xdr:from>
    <xdr:to>
      <xdr:col>19</xdr:col>
      <xdr:colOff>177800</xdr:colOff>
      <xdr:row>63</xdr:row>
      <xdr:rowOff>41910</xdr:rowOff>
    </xdr:to>
    <xdr:cxnSp macro="">
      <xdr:nvCxnSpPr>
        <xdr:cNvPr id="169" name="直線コネクタ 168">
          <a:extLst>
            <a:ext uri="{FF2B5EF4-FFF2-40B4-BE49-F238E27FC236}">
              <a16:creationId xmlns:a16="http://schemas.microsoft.com/office/drawing/2014/main" id="{E6D860AC-F727-4D99-92BE-0E833F610374}"/>
            </a:ext>
          </a:extLst>
        </xdr:cNvPr>
        <xdr:cNvCxnSpPr/>
      </xdr:nvCxnSpPr>
      <xdr:spPr>
        <a:xfrm flipV="1">
          <a:off x="2479675" y="10751820"/>
          <a:ext cx="7556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70" name="n_1aveValue【体育館・プール】&#10;有形固定資産減価償却率">
          <a:extLst>
            <a:ext uri="{FF2B5EF4-FFF2-40B4-BE49-F238E27FC236}">
              <a16:creationId xmlns:a16="http://schemas.microsoft.com/office/drawing/2014/main" id="{91E83D65-CD66-48C9-9F2F-A8ADB00E34AF}"/>
            </a:ext>
          </a:extLst>
        </xdr:cNvPr>
        <xdr:cNvSpPr txBox="1"/>
      </xdr:nvSpPr>
      <xdr:spPr>
        <a:xfrm>
          <a:off x="306769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171" name="n_2aveValue【体育館・プール】&#10;有形固定資産減価償却率">
          <a:extLst>
            <a:ext uri="{FF2B5EF4-FFF2-40B4-BE49-F238E27FC236}">
              <a16:creationId xmlns:a16="http://schemas.microsoft.com/office/drawing/2014/main" id="{B817441B-401E-4A88-806E-0EEBD393D171}"/>
            </a:ext>
          </a:extLst>
        </xdr:cNvPr>
        <xdr:cNvSpPr txBox="1"/>
      </xdr:nvSpPr>
      <xdr:spPr>
        <a:xfrm>
          <a:off x="230569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163847</xdr:rowOff>
    </xdr:from>
    <xdr:ext cx="405111" cy="259045"/>
    <xdr:sp macro="" textlink="">
      <xdr:nvSpPr>
        <xdr:cNvPr id="172" name="n_1mainValue【体育館・プール】&#10;有形固定資産減価償却率">
          <a:extLst>
            <a:ext uri="{FF2B5EF4-FFF2-40B4-BE49-F238E27FC236}">
              <a16:creationId xmlns:a16="http://schemas.microsoft.com/office/drawing/2014/main" id="{F1B6486B-166A-4F13-A3CC-D9C72F8D919B}"/>
            </a:ext>
          </a:extLst>
        </xdr:cNvPr>
        <xdr:cNvSpPr txBox="1"/>
      </xdr:nvSpPr>
      <xdr:spPr>
        <a:xfrm>
          <a:off x="306769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83837</xdr:rowOff>
    </xdr:from>
    <xdr:ext cx="405111" cy="259045"/>
    <xdr:sp macro="" textlink="">
      <xdr:nvSpPr>
        <xdr:cNvPr id="173" name="n_2mainValue【体育館・プール】&#10;有形固定資産減価償却率">
          <a:extLst>
            <a:ext uri="{FF2B5EF4-FFF2-40B4-BE49-F238E27FC236}">
              <a16:creationId xmlns:a16="http://schemas.microsoft.com/office/drawing/2014/main" id="{6A272858-91A4-484F-B202-4767B3E77596}"/>
            </a:ext>
          </a:extLst>
        </xdr:cNvPr>
        <xdr:cNvSpPr txBox="1"/>
      </xdr:nvSpPr>
      <xdr:spPr>
        <a:xfrm>
          <a:off x="230569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40059BDD-6AC1-404B-8311-C23B30DAF642}"/>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C3FA585F-FD56-4099-8309-A47AECB1562C}"/>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32322FD3-8EA3-4710-8076-274C1FF38A4F}"/>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9A462FA2-6933-4A07-A8DE-2543EEBA869A}"/>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F2F11DF7-0E5D-4254-91AF-BCE3437FDA73}"/>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975E8615-7890-4790-A469-912CBE5FB435}"/>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F9CEB1C5-331B-49EE-A54F-649E6B532D61}"/>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A5DDB482-5777-4D28-A1A9-89FFA5A2711C}"/>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360184BE-FC78-45C1-A85C-31B978989959}"/>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B1C69E31-8D12-448D-A49A-5C7619CA304A}"/>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a:extLst>
            <a:ext uri="{FF2B5EF4-FFF2-40B4-BE49-F238E27FC236}">
              <a16:creationId xmlns:a16="http://schemas.microsoft.com/office/drawing/2014/main" id="{6DC7EE5A-5388-4D37-8BEB-1380BF81D6FC}"/>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a:extLst>
            <a:ext uri="{FF2B5EF4-FFF2-40B4-BE49-F238E27FC236}">
              <a16:creationId xmlns:a16="http://schemas.microsoft.com/office/drawing/2014/main" id="{AEAB66D5-27ED-4E2C-8F7E-8D55293C6137}"/>
            </a:ext>
          </a:extLst>
        </xdr:cNvPr>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a:extLst>
            <a:ext uri="{FF2B5EF4-FFF2-40B4-BE49-F238E27FC236}">
              <a16:creationId xmlns:a16="http://schemas.microsoft.com/office/drawing/2014/main" id="{D3598EE5-01A7-4ABB-9F0A-E2945741DB83}"/>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a:extLst>
            <a:ext uri="{FF2B5EF4-FFF2-40B4-BE49-F238E27FC236}">
              <a16:creationId xmlns:a16="http://schemas.microsoft.com/office/drawing/2014/main" id="{8CBE2368-3BD9-442C-BBD8-7FF693BC7115}"/>
            </a:ext>
          </a:extLst>
        </xdr:cNvPr>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a:extLst>
            <a:ext uri="{FF2B5EF4-FFF2-40B4-BE49-F238E27FC236}">
              <a16:creationId xmlns:a16="http://schemas.microsoft.com/office/drawing/2014/main" id="{ED644041-02BE-4DB6-9A8E-C710946394EF}"/>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a:extLst>
            <a:ext uri="{FF2B5EF4-FFF2-40B4-BE49-F238E27FC236}">
              <a16:creationId xmlns:a16="http://schemas.microsoft.com/office/drawing/2014/main" id="{9F19A171-1617-49E2-A72D-815B7B4D74DF}"/>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a:extLst>
            <a:ext uri="{FF2B5EF4-FFF2-40B4-BE49-F238E27FC236}">
              <a16:creationId xmlns:a16="http://schemas.microsoft.com/office/drawing/2014/main" id="{9E2C228F-DF3F-4122-B13B-168B7F935BE9}"/>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a:extLst>
            <a:ext uri="{FF2B5EF4-FFF2-40B4-BE49-F238E27FC236}">
              <a16:creationId xmlns:a16="http://schemas.microsoft.com/office/drawing/2014/main" id="{E544B0F6-FDA7-45C9-8C64-E40C841C60EB}"/>
            </a:ext>
          </a:extLst>
        </xdr:cNvPr>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a:extLst>
            <a:ext uri="{FF2B5EF4-FFF2-40B4-BE49-F238E27FC236}">
              <a16:creationId xmlns:a16="http://schemas.microsoft.com/office/drawing/2014/main" id="{70BC61A0-C6FF-4E43-A004-663F19E85B13}"/>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a:extLst>
            <a:ext uri="{FF2B5EF4-FFF2-40B4-BE49-F238E27FC236}">
              <a16:creationId xmlns:a16="http://schemas.microsoft.com/office/drawing/2014/main" id="{DBF2F59D-5237-447F-B172-FEF44208D3B1}"/>
            </a:ext>
          </a:extLst>
        </xdr:cNvPr>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57C15230-48BF-4B76-A690-CE3C2D1FD6D7}"/>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a:extLst>
            <a:ext uri="{FF2B5EF4-FFF2-40B4-BE49-F238E27FC236}">
              <a16:creationId xmlns:a16="http://schemas.microsoft.com/office/drawing/2014/main" id="{0E392682-1D01-427E-A18C-4A24BC878505}"/>
            </a:ext>
          </a:extLst>
        </xdr:cNvPr>
        <xdr:cNvSpPr txBox="1"/>
      </xdr:nvSpPr>
      <xdr:spPr>
        <a:xfrm>
          <a:off x="517735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B3185914-E2DB-41FB-B435-98E75296029B}"/>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a:extLst>
            <a:ext uri="{FF2B5EF4-FFF2-40B4-BE49-F238E27FC236}">
              <a16:creationId xmlns:a16="http://schemas.microsoft.com/office/drawing/2014/main" id="{B2747791-3379-467B-87ED-8C3E2F48BD54}"/>
            </a:ext>
          </a:extLst>
        </xdr:cNvPr>
        <xdr:cNvCxnSpPr/>
      </xdr:nvCxnSpPr>
      <xdr:spPr>
        <a:xfrm flipV="1">
          <a:off x="8905240"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a:extLst>
            <a:ext uri="{FF2B5EF4-FFF2-40B4-BE49-F238E27FC236}">
              <a16:creationId xmlns:a16="http://schemas.microsoft.com/office/drawing/2014/main" id="{AA04F67E-9C47-466B-BA00-66753FB97F50}"/>
            </a:ext>
          </a:extLst>
        </xdr:cNvPr>
        <xdr:cNvSpPr txBox="1"/>
      </xdr:nvSpPr>
      <xdr:spPr>
        <a:xfrm>
          <a:off x="8943975"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a:extLst>
            <a:ext uri="{FF2B5EF4-FFF2-40B4-BE49-F238E27FC236}">
              <a16:creationId xmlns:a16="http://schemas.microsoft.com/office/drawing/2014/main" id="{E91EFB37-92C5-4381-A215-DC127859DFC9}"/>
            </a:ext>
          </a:extLst>
        </xdr:cNvPr>
        <xdr:cNvCxnSpPr/>
      </xdr:nvCxnSpPr>
      <xdr:spPr>
        <a:xfrm>
          <a:off x="8845550" y="110379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a:extLst>
            <a:ext uri="{FF2B5EF4-FFF2-40B4-BE49-F238E27FC236}">
              <a16:creationId xmlns:a16="http://schemas.microsoft.com/office/drawing/2014/main" id="{9D34E04A-6A74-469C-B332-F141104C1E54}"/>
            </a:ext>
          </a:extLst>
        </xdr:cNvPr>
        <xdr:cNvSpPr txBox="1"/>
      </xdr:nvSpPr>
      <xdr:spPr>
        <a:xfrm>
          <a:off x="8943975"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a:extLst>
            <a:ext uri="{FF2B5EF4-FFF2-40B4-BE49-F238E27FC236}">
              <a16:creationId xmlns:a16="http://schemas.microsoft.com/office/drawing/2014/main" id="{DE978E94-EE66-4A8B-81C3-ED013A5301F9}"/>
            </a:ext>
          </a:extLst>
        </xdr:cNvPr>
        <xdr:cNvCxnSpPr/>
      </xdr:nvCxnSpPr>
      <xdr:spPr>
        <a:xfrm>
          <a:off x="8845550" y="95520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202" name="【体育館・プール】&#10;一人当たり面積平均値テキスト">
          <a:extLst>
            <a:ext uri="{FF2B5EF4-FFF2-40B4-BE49-F238E27FC236}">
              <a16:creationId xmlns:a16="http://schemas.microsoft.com/office/drawing/2014/main" id="{79A56883-B190-4BD1-9C2E-7B87350D489D}"/>
            </a:ext>
          </a:extLst>
        </xdr:cNvPr>
        <xdr:cNvSpPr txBox="1"/>
      </xdr:nvSpPr>
      <xdr:spPr>
        <a:xfrm>
          <a:off x="8943975"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a:extLst>
            <a:ext uri="{FF2B5EF4-FFF2-40B4-BE49-F238E27FC236}">
              <a16:creationId xmlns:a16="http://schemas.microsoft.com/office/drawing/2014/main" id="{F2ECB247-6DD1-4C51-8A31-89022539F7F3}"/>
            </a:ext>
          </a:extLst>
        </xdr:cNvPr>
        <xdr:cNvSpPr/>
      </xdr:nvSpPr>
      <xdr:spPr>
        <a:xfrm>
          <a:off x="8883650" y="1090714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a:extLst>
            <a:ext uri="{FF2B5EF4-FFF2-40B4-BE49-F238E27FC236}">
              <a16:creationId xmlns:a16="http://schemas.microsoft.com/office/drawing/2014/main" id="{7A18DE5D-5498-491F-B03B-1BCF0BE4F71A}"/>
            </a:ext>
          </a:extLst>
        </xdr:cNvPr>
        <xdr:cNvSpPr/>
      </xdr:nvSpPr>
      <xdr:spPr>
        <a:xfrm>
          <a:off x="815975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a:extLst>
            <a:ext uri="{FF2B5EF4-FFF2-40B4-BE49-F238E27FC236}">
              <a16:creationId xmlns:a16="http://schemas.microsoft.com/office/drawing/2014/main" id="{5BDB9693-6B9B-4C68-957E-42FF7CFC626F}"/>
            </a:ext>
          </a:extLst>
        </xdr:cNvPr>
        <xdr:cNvSpPr/>
      </xdr:nvSpPr>
      <xdr:spPr>
        <a:xfrm>
          <a:off x="7413625" y="109482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3633A492-A403-4366-8555-BCDE148CB14C}"/>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3BBDB108-1164-4FC2-AE56-A16DD51929D7}"/>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ABB5939D-3429-47FA-979E-E7573F5B6911}"/>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FB5E612E-DCED-4E77-9160-A4F6585BD248}"/>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F58A11AE-EA64-48CF-99EE-C62ABA4576E0}"/>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126936</xdr:rowOff>
    </xdr:from>
    <xdr:to>
      <xdr:col>55</xdr:col>
      <xdr:colOff>50800</xdr:colOff>
      <xdr:row>64</xdr:row>
      <xdr:rowOff>57086</xdr:rowOff>
    </xdr:to>
    <xdr:sp macro="" textlink="">
      <xdr:nvSpPr>
        <xdr:cNvPr id="211" name="楕円 210">
          <a:extLst>
            <a:ext uri="{FF2B5EF4-FFF2-40B4-BE49-F238E27FC236}">
              <a16:creationId xmlns:a16="http://schemas.microsoft.com/office/drawing/2014/main" id="{CF814B64-6531-4E31-8A94-D2CCF82BAE52}"/>
            </a:ext>
          </a:extLst>
        </xdr:cNvPr>
        <xdr:cNvSpPr/>
      </xdr:nvSpPr>
      <xdr:spPr>
        <a:xfrm>
          <a:off x="8883650" y="109282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212" name="【体育館・プール】&#10;一人当たり面積該当値テキスト">
          <a:extLst>
            <a:ext uri="{FF2B5EF4-FFF2-40B4-BE49-F238E27FC236}">
              <a16:creationId xmlns:a16="http://schemas.microsoft.com/office/drawing/2014/main" id="{281596AD-FA03-4D4C-921F-4448A0E30B6E}"/>
            </a:ext>
          </a:extLst>
        </xdr:cNvPr>
        <xdr:cNvSpPr txBox="1"/>
      </xdr:nvSpPr>
      <xdr:spPr>
        <a:xfrm>
          <a:off x="8943975"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127698</xdr:rowOff>
    </xdr:from>
    <xdr:to>
      <xdr:col>50</xdr:col>
      <xdr:colOff>165100</xdr:colOff>
      <xdr:row>64</xdr:row>
      <xdr:rowOff>57848</xdr:rowOff>
    </xdr:to>
    <xdr:sp macro="" textlink="">
      <xdr:nvSpPr>
        <xdr:cNvPr id="213" name="楕円 212">
          <a:extLst>
            <a:ext uri="{FF2B5EF4-FFF2-40B4-BE49-F238E27FC236}">
              <a16:creationId xmlns:a16="http://schemas.microsoft.com/office/drawing/2014/main" id="{540C96E1-42CF-4B1F-A22B-54237254C618}"/>
            </a:ext>
          </a:extLst>
        </xdr:cNvPr>
        <xdr:cNvSpPr/>
      </xdr:nvSpPr>
      <xdr:spPr>
        <a:xfrm>
          <a:off x="8159750" y="109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xdr:rowOff>
    </xdr:from>
    <xdr:to>
      <xdr:col>55</xdr:col>
      <xdr:colOff>0</xdr:colOff>
      <xdr:row>64</xdr:row>
      <xdr:rowOff>7048</xdr:rowOff>
    </xdr:to>
    <xdr:cxnSp macro="">
      <xdr:nvCxnSpPr>
        <xdr:cNvPr id="214" name="直線コネクタ 213">
          <a:extLst>
            <a:ext uri="{FF2B5EF4-FFF2-40B4-BE49-F238E27FC236}">
              <a16:creationId xmlns:a16="http://schemas.microsoft.com/office/drawing/2014/main" id="{06DA99E2-FF17-48E8-96DC-0AB0C5C0B36A}"/>
            </a:ext>
          </a:extLst>
        </xdr:cNvPr>
        <xdr:cNvCxnSpPr/>
      </xdr:nvCxnSpPr>
      <xdr:spPr>
        <a:xfrm flipV="1">
          <a:off x="8210550" y="10979086"/>
          <a:ext cx="69532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163322</xdr:rowOff>
    </xdr:from>
    <xdr:to>
      <xdr:col>46</xdr:col>
      <xdr:colOff>38100</xdr:colOff>
      <xdr:row>64</xdr:row>
      <xdr:rowOff>93472</xdr:rowOff>
    </xdr:to>
    <xdr:sp macro="" textlink="">
      <xdr:nvSpPr>
        <xdr:cNvPr id="215" name="楕円 214">
          <a:extLst>
            <a:ext uri="{FF2B5EF4-FFF2-40B4-BE49-F238E27FC236}">
              <a16:creationId xmlns:a16="http://schemas.microsoft.com/office/drawing/2014/main" id="{3FF48BB1-6558-4106-AB7B-5816F86D2B63}"/>
            </a:ext>
          </a:extLst>
        </xdr:cNvPr>
        <xdr:cNvSpPr/>
      </xdr:nvSpPr>
      <xdr:spPr>
        <a:xfrm>
          <a:off x="7413625" y="109646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7048</xdr:rowOff>
    </xdr:from>
    <xdr:to>
      <xdr:col>50</xdr:col>
      <xdr:colOff>114300</xdr:colOff>
      <xdr:row>64</xdr:row>
      <xdr:rowOff>42672</xdr:rowOff>
    </xdr:to>
    <xdr:cxnSp macro="">
      <xdr:nvCxnSpPr>
        <xdr:cNvPr id="216" name="直線コネクタ 215">
          <a:extLst>
            <a:ext uri="{FF2B5EF4-FFF2-40B4-BE49-F238E27FC236}">
              <a16:creationId xmlns:a16="http://schemas.microsoft.com/office/drawing/2014/main" id="{9F235E79-302B-403B-B9F4-9281BCDEFDCA}"/>
            </a:ext>
          </a:extLst>
        </xdr:cNvPr>
        <xdr:cNvCxnSpPr/>
      </xdr:nvCxnSpPr>
      <xdr:spPr>
        <a:xfrm flipV="1">
          <a:off x="7445375" y="10979848"/>
          <a:ext cx="765175"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17" name="n_1aveValue【体育館・プール】&#10;一人当たり面積">
          <a:extLst>
            <a:ext uri="{FF2B5EF4-FFF2-40B4-BE49-F238E27FC236}">
              <a16:creationId xmlns:a16="http://schemas.microsoft.com/office/drawing/2014/main" id="{956255C8-D948-48AB-87EC-46B02115B5F0}"/>
            </a:ext>
          </a:extLst>
        </xdr:cNvPr>
        <xdr:cNvSpPr txBox="1"/>
      </xdr:nvSpPr>
      <xdr:spPr>
        <a:xfrm>
          <a:off x="7991552"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93616</xdr:rowOff>
    </xdr:from>
    <xdr:ext cx="469744" cy="259045"/>
    <xdr:sp macro="" textlink="">
      <xdr:nvSpPr>
        <xdr:cNvPr id="218" name="n_2aveValue【体育館・プール】&#10;一人当たり面積">
          <a:extLst>
            <a:ext uri="{FF2B5EF4-FFF2-40B4-BE49-F238E27FC236}">
              <a16:creationId xmlns:a16="http://schemas.microsoft.com/office/drawing/2014/main" id="{C297E34B-C6D0-4356-9317-4DF93F1A29F9}"/>
            </a:ext>
          </a:extLst>
        </xdr:cNvPr>
        <xdr:cNvSpPr txBox="1"/>
      </xdr:nvSpPr>
      <xdr:spPr>
        <a:xfrm>
          <a:off x="72581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74375</xdr:rowOff>
    </xdr:from>
    <xdr:ext cx="469744" cy="259045"/>
    <xdr:sp macro="" textlink="">
      <xdr:nvSpPr>
        <xdr:cNvPr id="219" name="n_1mainValue【体育館・プール】&#10;一人当たり面積">
          <a:extLst>
            <a:ext uri="{FF2B5EF4-FFF2-40B4-BE49-F238E27FC236}">
              <a16:creationId xmlns:a16="http://schemas.microsoft.com/office/drawing/2014/main" id="{0894EEBD-2009-4737-B3A7-832F986605E3}"/>
            </a:ext>
          </a:extLst>
        </xdr:cNvPr>
        <xdr:cNvSpPr txBox="1"/>
      </xdr:nvSpPr>
      <xdr:spPr>
        <a:xfrm>
          <a:off x="7991552" y="1070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84599</xdr:rowOff>
    </xdr:from>
    <xdr:ext cx="469744" cy="259045"/>
    <xdr:sp macro="" textlink="">
      <xdr:nvSpPr>
        <xdr:cNvPr id="220" name="n_2mainValue【体育館・プール】&#10;一人当たり面積">
          <a:extLst>
            <a:ext uri="{FF2B5EF4-FFF2-40B4-BE49-F238E27FC236}">
              <a16:creationId xmlns:a16="http://schemas.microsoft.com/office/drawing/2014/main" id="{BA123E08-928B-4210-8554-32E1512E50BE}"/>
            </a:ext>
          </a:extLst>
        </xdr:cNvPr>
        <xdr:cNvSpPr txBox="1"/>
      </xdr:nvSpPr>
      <xdr:spPr>
        <a:xfrm>
          <a:off x="7258127" y="1105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a:extLst>
            <a:ext uri="{FF2B5EF4-FFF2-40B4-BE49-F238E27FC236}">
              <a16:creationId xmlns:a16="http://schemas.microsoft.com/office/drawing/2014/main" id="{403730AC-F444-4FA5-9A07-62C8E346B87D}"/>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a:extLst>
            <a:ext uri="{FF2B5EF4-FFF2-40B4-BE49-F238E27FC236}">
              <a16:creationId xmlns:a16="http://schemas.microsoft.com/office/drawing/2014/main" id="{558118CA-CC77-4374-912C-ABAED7F472B7}"/>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a:extLst>
            <a:ext uri="{FF2B5EF4-FFF2-40B4-BE49-F238E27FC236}">
              <a16:creationId xmlns:a16="http://schemas.microsoft.com/office/drawing/2014/main" id="{21F91516-586B-48FD-B9F3-D5F38ABF89C4}"/>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a:extLst>
            <a:ext uri="{FF2B5EF4-FFF2-40B4-BE49-F238E27FC236}">
              <a16:creationId xmlns:a16="http://schemas.microsoft.com/office/drawing/2014/main" id="{CA9C2A74-2A48-4AE2-B1F4-4F00A884A67C}"/>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a:extLst>
            <a:ext uri="{FF2B5EF4-FFF2-40B4-BE49-F238E27FC236}">
              <a16:creationId xmlns:a16="http://schemas.microsoft.com/office/drawing/2014/main" id="{989386F3-DAD4-4BDC-8FD6-C2EA06040B05}"/>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a:extLst>
            <a:ext uri="{FF2B5EF4-FFF2-40B4-BE49-F238E27FC236}">
              <a16:creationId xmlns:a16="http://schemas.microsoft.com/office/drawing/2014/main" id="{9CD51BD0-E64F-4677-8F5E-75E85813932C}"/>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a:extLst>
            <a:ext uri="{FF2B5EF4-FFF2-40B4-BE49-F238E27FC236}">
              <a16:creationId xmlns:a16="http://schemas.microsoft.com/office/drawing/2014/main" id="{3D53D2C6-453A-4715-AD78-9171EB581A95}"/>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a:extLst>
            <a:ext uri="{FF2B5EF4-FFF2-40B4-BE49-F238E27FC236}">
              <a16:creationId xmlns:a16="http://schemas.microsoft.com/office/drawing/2014/main" id="{AA96D900-CF2D-4448-BE83-F5D41B869AB3}"/>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6B69CBC5-9633-4123-AC60-F1861CDBDD88}"/>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a:extLst>
            <a:ext uri="{FF2B5EF4-FFF2-40B4-BE49-F238E27FC236}">
              <a16:creationId xmlns:a16="http://schemas.microsoft.com/office/drawing/2014/main" id="{19265469-A6B1-4153-904A-D02B3724C3E6}"/>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a:extLst>
            <a:ext uri="{FF2B5EF4-FFF2-40B4-BE49-F238E27FC236}">
              <a16:creationId xmlns:a16="http://schemas.microsoft.com/office/drawing/2014/main" id="{BB1D4B60-D3EE-40F2-96F7-6F8308BFF3BB}"/>
            </a:ext>
          </a:extLst>
        </xdr:cNvPr>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a:extLst>
            <a:ext uri="{FF2B5EF4-FFF2-40B4-BE49-F238E27FC236}">
              <a16:creationId xmlns:a16="http://schemas.microsoft.com/office/drawing/2014/main" id="{CF445ECC-B706-4AC4-BC06-D291AF52DB42}"/>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a:extLst>
            <a:ext uri="{FF2B5EF4-FFF2-40B4-BE49-F238E27FC236}">
              <a16:creationId xmlns:a16="http://schemas.microsoft.com/office/drawing/2014/main" id="{8F34F662-2EB6-4DA8-9A8E-CC37FD98C27A}"/>
            </a:ext>
          </a:extLst>
        </xdr:cNvPr>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a:extLst>
            <a:ext uri="{FF2B5EF4-FFF2-40B4-BE49-F238E27FC236}">
              <a16:creationId xmlns:a16="http://schemas.microsoft.com/office/drawing/2014/main" id="{D74E8960-D3DD-4933-BBFE-8DFEBD12594E}"/>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a:extLst>
            <a:ext uri="{FF2B5EF4-FFF2-40B4-BE49-F238E27FC236}">
              <a16:creationId xmlns:a16="http://schemas.microsoft.com/office/drawing/2014/main" id="{D117F98F-C98E-4F97-9249-6D40FEC77018}"/>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a:extLst>
            <a:ext uri="{FF2B5EF4-FFF2-40B4-BE49-F238E27FC236}">
              <a16:creationId xmlns:a16="http://schemas.microsoft.com/office/drawing/2014/main" id="{0D0911BE-9954-4280-9AB4-675B0F84BCC0}"/>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a:extLst>
            <a:ext uri="{FF2B5EF4-FFF2-40B4-BE49-F238E27FC236}">
              <a16:creationId xmlns:a16="http://schemas.microsoft.com/office/drawing/2014/main" id="{2B63F233-1E46-4452-9271-3EBB94875681}"/>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a:extLst>
            <a:ext uri="{FF2B5EF4-FFF2-40B4-BE49-F238E27FC236}">
              <a16:creationId xmlns:a16="http://schemas.microsoft.com/office/drawing/2014/main" id="{E7713069-975F-494C-8CCB-C3D1845F94D5}"/>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a:extLst>
            <a:ext uri="{FF2B5EF4-FFF2-40B4-BE49-F238E27FC236}">
              <a16:creationId xmlns:a16="http://schemas.microsoft.com/office/drawing/2014/main" id="{579BD90A-5E0C-4543-9132-E3CA0F5E4A75}"/>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a:extLst>
            <a:ext uri="{FF2B5EF4-FFF2-40B4-BE49-F238E27FC236}">
              <a16:creationId xmlns:a16="http://schemas.microsoft.com/office/drawing/2014/main" id="{4CE95465-FBD6-427E-B2A7-B0101DF3E22A}"/>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7E9077B3-38D1-47EC-A84E-22419BCE054B}"/>
            </a:ext>
          </a:extLst>
        </xdr:cNvPr>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a:extLst>
            <a:ext uri="{FF2B5EF4-FFF2-40B4-BE49-F238E27FC236}">
              <a16:creationId xmlns:a16="http://schemas.microsoft.com/office/drawing/2014/main" id="{315255ED-A017-4785-BAE8-AE570A171C25}"/>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B636E29B-F60F-4791-97EF-EEC4BA4556D1}"/>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a:extLst>
            <a:ext uri="{FF2B5EF4-FFF2-40B4-BE49-F238E27FC236}">
              <a16:creationId xmlns:a16="http://schemas.microsoft.com/office/drawing/2014/main" id="{0FE60C1E-5FA4-499E-9226-F102B9EAD63C}"/>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a:extLst>
            <a:ext uri="{FF2B5EF4-FFF2-40B4-BE49-F238E27FC236}">
              <a16:creationId xmlns:a16="http://schemas.microsoft.com/office/drawing/2014/main" id="{EF8B169A-86D1-4DD1-97FD-C818B1DC2749}"/>
            </a:ext>
          </a:extLst>
        </xdr:cNvPr>
        <xdr:cNvCxnSpPr/>
      </xdr:nvCxnSpPr>
      <xdr:spPr>
        <a:xfrm flipV="1">
          <a:off x="39490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a:extLst>
            <a:ext uri="{FF2B5EF4-FFF2-40B4-BE49-F238E27FC236}">
              <a16:creationId xmlns:a16="http://schemas.microsoft.com/office/drawing/2014/main" id="{DA4F22C6-670A-4A2F-BD5C-CE2374A8649B}"/>
            </a:ext>
          </a:extLst>
        </xdr:cNvPr>
        <xdr:cNvSpPr txBox="1"/>
      </xdr:nvSpPr>
      <xdr:spPr>
        <a:xfrm>
          <a:off x="39878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a:extLst>
            <a:ext uri="{FF2B5EF4-FFF2-40B4-BE49-F238E27FC236}">
              <a16:creationId xmlns:a16="http://schemas.microsoft.com/office/drawing/2014/main" id="{936002A3-F83A-4D9C-9868-BA6C0CAA85BB}"/>
            </a:ext>
          </a:extLst>
        </xdr:cNvPr>
        <xdr:cNvCxnSpPr/>
      </xdr:nvCxnSpPr>
      <xdr:spPr>
        <a:xfrm>
          <a:off x="3889375" y="148932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a:extLst>
            <a:ext uri="{FF2B5EF4-FFF2-40B4-BE49-F238E27FC236}">
              <a16:creationId xmlns:a16="http://schemas.microsoft.com/office/drawing/2014/main" id="{B78D0031-2DB2-4905-83E3-A1CEFD9513B8}"/>
            </a:ext>
          </a:extLst>
        </xdr:cNvPr>
        <xdr:cNvSpPr txBox="1"/>
      </xdr:nvSpPr>
      <xdr:spPr>
        <a:xfrm>
          <a:off x="39878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a:extLst>
            <a:ext uri="{FF2B5EF4-FFF2-40B4-BE49-F238E27FC236}">
              <a16:creationId xmlns:a16="http://schemas.microsoft.com/office/drawing/2014/main" id="{C1817744-6BC8-4942-9E52-6AEE2D5F22B0}"/>
            </a:ext>
          </a:extLst>
        </xdr:cNvPr>
        <xdr:cNvCxnSpPr/>
      </xdr:nvCxnSpPr>
      <xdr:spPr>
        <a:xfrm>
          <a:off x="3889375" y="133788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a:extLst>
            <a:ext uri="{FF2B5EF4-FFF2-40B4-BE49-F238E27FC236}">
              <a16:creationId xmlns:a16="http://schemas.microsoft.com/office/drawing/2014/main" id="{EA975B29-B380-4279-ADFA-8C9580B16DFD}"/>
            </a:ext>
          </a:extLst>
        </xdr:cNvPr>
        <xdr:cNvSpPr txBox="1"/>
      </xdr:nvSpPr>
      <xdr:spPr>
        <a:xfrm>
          <a:off x="39878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a:extLst>
            <a:ext uri="{FF2B5EF4-FFF2-40B4-BE49-F238E27FC236}">
              <a16:creationId xmlns:a16="http://schemas.microsoft.com/office/drawing/2014/main" id="{FD1FEC2F-1A1B-4721-9B75-F8BC1A2B4AB4}"/>
            </a:ext>
          </a:extLst>
        </xdr:cNvPr>
        <xdr:cNvSpPr/>
      </xdr:nvSpPr>
      <xdr:spPr>
        <a:xfrm>
          <a:off x="38989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a:extLst>
            <a:ext uri="{FF2B5EF4-FFF2-40B4-BE49-F238E27FC236}">
              <a16:creationId xmlns:a16="http://schemas.microsoft.com/office/drawing/2014/main" id="{415BD226-97E7-4DCA-8F29-061DA2B35B35}"/>
            </a:ext>
          </a:extLst>
        </xdr:cNvPr>
        <xdr:cNvSpPr/>
      </xdr:nvSpPr>
      <xdr:spPr>
        <a:xfrm>
          <a:off x="3203575" y="141528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3" name="フローチャート: 判断 252">
          <a:extLst>
            <a:ext uri="{FF2B5EF4-FFF2-40B4-BE49-F238E27FC236}">
              <a16:creationId xmlns:a16="http://schemas.microsoft.com/office/drawing/2014/main" id="{63A26B3F-F065-4D9F-8414-A2904C615616}"/>
            </a:ext>
          </a:extLst>
        </xdr:cNvPr>
        <xdr:cNvSpPr/>
      </xdr:nvSpPr>
      <xdr:spPr>
        <a:xfrm>
          <a:off x="2428875"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1268C35-AD16-4DE1-841F-17D8ED43DFA3}"/>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85AE827-FB54-4E9D-8F14-5F4D08D6A43A}"/>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5CB8B63-0D81-49F2-A2EA-28F73387BAAD}"/>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D050F47-3E09-4A60-8DAB-49BEE3C9D3A9}"/>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3084667-4BD2-47A1-A169-29754220C109}"/>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259" name="楕円 258">
          <a:extLst>
            <a:ext uri="{FF2B5EF4-FFF2-40B4-BE49-F238E27FC236}">
              <a16:creationId xmlns:a16="http://schemas.microsoft.com/office/drawing/2014/main" id="{992A42FB-84F8-45EC-8549-CEBEA8D54C99}"/>
            </a:ext>
          </a:extLst>
        </xdr:cNvPr>
        <xdr:cNvSpPr/>
      </xdr:nvSpPr>
      <xdr:spPr>
        <a:xfrm>
          <a:off x="38989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134002</xdr:rowOff>
    </xdr:from>
    <xdr:ext cx="405111" cy="259045"/>
    <xdr:sp macro="" textlink="">
      <xdr:nvSpPr>
        <xdr:cNvPr id="260" name="【福祉施設】&#10;有形固定資産減価償却率該当値テキスト">
          <a:extLst>
            <a:ext uri="{FF2B5EF4-FFF2-40B4-BE49-F238E27FC236}">
              <a16:creationId xmlns:a16="http://schemas.microsoft.com/office/drawing/2014/main" id="{6528BFEF-3E5E-4114-9B1B-F636F7EFF732}"/>
            </a:ext>
          </a:extLst>
        </xdr:cNvPr>
        <xdr:cNvSpPr txBox="1"/>
      </xdr:nvSpPr>
      <xdr:spPr>
        <a:xfrm>
          <a:off x="3987800"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261" name="楕円 260">
          <a:extLst>
            <a:ext uri="{FF2B5EF4-FFF2-40B4-BE49-F238E27FC236}">
              <a16:creationId xmlns:a16="http://schemas.microsoft.com/office/drawing/2014/main" id="{9F9CA70B-5A09-4C6A-8520-8FFA8F08150B}"/>
            </a:ext>
          </a:extLst>
        </xdr:cNvPr>
        <xdr:cNvSpPr/>
      </xdr:nvSpPr>
      <xdr:spPr>
        <a:xfrm>
          <a:off x="3203575" y="142138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161925</xdr:rowOff>
    </xdr:from>
    <xdr:to>
      <xdr:col>24</xdr:col>
      <xdr:colOff>63500</xdr:colOff>
      <xdr:row>83</xdr:row>
      <xdr:rowOff>34289</xdr:rowOff>
    </xdr:to>
    <xdr:cxnSp macro="">
      <xdr:nvCxnSpPr>
        <xdr:cNvPr id="262" name="直線コネクタ 261">
          <a:extLst>
            <a:ext uri="{FF2B5EF4-FFF2-40B4-BE49-F238E27FC236}">
              <a16:creationId xmlns:a16="http://schemas.microsoft.com/office/drawing/2014/main" id="{798811D3-0DFD-4488-BA7F-A1659220F46E}"/>
            </a:ext>
          </a:extLst>
        </xdr:cNvPr>
        <xdr:cNvCxnSpPr/>
      </xdr:nvCxnSpPr>
      <xdr:spPr>
        <a:xfrm flipV="1">
          <a:off x="3235325" y="14220825"/>
          <a:ext cx="7143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61595</xdr:rowOff>
    </xdr:from>
    <xdr:to>
      <xdr:col>15</xdr:col>
      <xdr:colOff>101600</xdr:colOff>
      <xdr:row>83</xdr:row>
      <xdr:rowOff>163195</xdr:rowOff>
    </xdr:to>
    <xdr:sp macro="" textlink="">
      <xdr:nvSpPr>
        <xdr:cNvPr id="263" name="楕円 262">
          <a:extLst>
            <a:ext uri="{FF2B5EF4-FFF2-40B4-BE49-F238E27FC236}">
              <a16:creationId xmlns:a16="http://schemas.microsoft.com/office/drawing/2014/main" id="{C246BEEF-90EB-43E8-9182-59805F7D787D}"/>
            </a:ext>
          </a:extLst>
        </xdr:cNvPr>
        <xdr:cNvSpPr/>
      </xdr:nvSpPr>
      <xdr:spPr>
        <a:xfrm>
          <a:off x="2428875"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34289</xdr:rowOff>
    </xdr:from>
    <xdr:to>
      <xdr:col>19</xdr:col>
      <xdr:colOff>177800</xdr:colOff>
      <xdr:row>83</xdr:row>
      <xdr:rowOff>112395</xdr:rowOff>
    </xdr:to>
    <xdr:cxnSp macro="">
      <xdr:nvCxnSpPr>
        <xdr:cNvPr id="264" name="直線コネクタ 263">
          <a:extLst>
            <a:ext uri="{FF2B5EF4-FFF2-40B4-BE49-F238E27FC236}">
              <a16:creationId xmlns:a16="http://schemas.microsoft.com/office/drawing/2014/main" id="{2846675F-16A9-435E-A641-4A78A161BF59}"/>
            </a:ext>
          </a:extLst>
        </xdr:cNvPr>
        <xdr:cNvCxnSpPr/>
      </xdr:nvCxnSpPr>
      <xdr:spPr>
        <a:xfrm flipV="1">
          <a:off x="2479675" y="14264639"/>
          <a:ext cx="75565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40657</xdr:rowOff>
    </xdr:from>
    <xdr:ext cx="405111" cy="259045"/>
    <xdr:sp macro="" textlink="">
      <xdr:nvSpPr>
        <xdr:cNvPr id="265" name="n_1aveValue【福祉施設】&#10;有形固定資産減価償却率">
          <a:extLst>
            <a:ext uri="{FF2B5EF4-FFF2-40B4-BE49-F238E27FC236}">
              <a16:creationId xmlns:a16="http://schemas.microsoft.com/office/drawing/2014/main" id="{B65CCB48-40A2-45E1-BE9C-FEFD22185170}"/>
            </a:ext>
          </a:extLst>
        </xdr:cNvPr>
        <xdr:cNvSpPr txBox="1"/>
      </xdr:nvSpPr>
      <xdr:spPr>
        <a:xfrm>
          <a:off x="306769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6" name="n_2aveValue【福祉施設】&#10;有形固定資産減価償却率">
          <a:extLst>
            <a:ext uri="{FF2B5EF4-FFF2-40B4-BE49-F238E27FC236}">
              <a16:creationId xmlns:a16="http://schemas.microsoft.com/office/drawing/2014/main" id="{4D8FAFC8-E223-4479-810A-ECDB6BF5D970}"/>
            </a:ext>
          </a:extLst>
        </xdr:cNvPr>
        <xdr:cNvSpPr txBox="1"/>
      </xdr:nvSpPr>
      <xdr:spPr>
        <a:xfrm>
          <a:off x="230569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76216</xdr:rowOff>
    </xdr:from>
    <xdr:ext cx="405111" cy="259045"/>
    <xdr:sp macro="" textlink="">
      <xdr:nvSpPr>
        <xdr:cNvPr id="267" name="n_1mainValue【福祉施設】&#10;有形固定資産減価償却率">
          <a:extLst>
            <a:ext uri="{FF2B5EF4-FFF2-40B4-BE49-F238E27FC236}">
              <a16:creationId xmlns:a16="http://schemas.microsoft.com/office/drawing/2014/main" id="{50CEC966-98CF-4176-A386-EC9D1C976B98}"/>
            </a:ext>
          </a:extLst>
        </xdr:cNvPr>
        <xdr:cNvSpPr txBox="1"/>
      </xdr:nvSpPr>
      <xdr:spPr>
        <a:xfrm>
          <a:off x="306769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268" name="n_2mainValue【福祉施設】&#10;有形固定資産減価償却率">
          <a:extLst>
            <a:ext uri="{FF2B5EF4-FFF2-40B4-BE49-F238E27FC236}">
              <a16:creationId xmlns:a16="http://schemas.microsoft.com/office/drawing/2014/main" id="{3FE69C10-2813-41E6-B920-12FACE9B5EF0}"/>
            </a:ext>
          </a:extLst>
        </xdr:cNvPr>
        <xdr:cNvSpPr txBox="1"/>
      </xdr:nvSpPr>
      <xdr:spPr>
        <a:xfrm>
          <a:off x="230569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4ACAAB81-4118-4960-91B5-094F2C975F6A}"/>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84051614-85B8-45C5-BADE-E452E404E6C1}"/>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6EA890C4-6D22-4F12-84B4-F9B3A0143506}"/>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3389CC42-3B8E-4437-8BE1-A18AA016F1BA}"/>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69E5F970-CB51-4F3A-B067-2F4FEF3C756F}"/>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10DD2B2D-43F1-4AD2-A22C-F6ED38F79E66}"/>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A95CB908-9760-4191-B34D-30C337347949}"/>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A13035F9-C72F-4C5B-80BE-C294FBF2624A}"/>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a:extLst>
            <a:ext uri="{FF2B5EF4-FFF2-40B4-BE49-F238E27FC236}">
              <a16:creationId xmlns:a16="http://schemas.microsoft.com/office/drawing/2014/main" id="{391853FA-DA53-4DAC-809F-1B94B1F74119}"/>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a:extLst>
            <a:ext uri="{FF2B5EF4-FFF2-40B4-BE49-F238E27FC236}">
              <a16:creationId xmlns:a16="http://schemas.microsoft.com/office/drawing/2014/main" id="{BA5C235D-BF89-4FC0-8886-8E74CE500D44}"/>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a:extLst>
            <a:ext uri="{FF2B5EF4-FFF2-40B4-BE49-F238E27FC236}">
              <a16:creationId xmlns:a16="http://schemas.microsoft.com/office/drawing/2014/main" id="{9494A857-D5F7-4B98-AE16-1DD57831193B}"/>
            </a:ext>
          </a:extLst>
        </xdr:cNvPr>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a:extLst>
            <a:ext uri="{FF2B5EF4-FFF2-40B4-BE49-F238E27FC236}">
              <a16:creationId xmlns:a16="http://schemas.microsoft.com/office/drawing/2014/main" id="{97C4DFF6-DDB6-4018-8F62-EF4FCD4AD79C}"/>
            </a:ext>
          </a:extLst>
        </xdr:cNvPr>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a:extLst>
            <a:ext uri="{FF2B5EF4-FFF2-40B4-BE49-F238E27FC236}">
              <a16:creationId xmlns:a16="http://schemas.microsoft.com/office/drawing/2014/main" id="{8C75C090-A08E-4C33-89FF-92770BB4D7F5}"/>
            </a:ext>
          </a:extLst>
        </xdr:cNvPr>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a:extLst>
            <a:ext uri="{FF2B5EF4-FFF2-40B4-BE49-F238E27FC236}">
              <a16:creationId xmlns:a16="http://schemas.microsoft.com/office/drawing/2014/main" id="{7D5F1078-1E58-4702-8075-1F902F6A3260}"/>
            </a:ext>
          </a:extLst>
        </xdr:cNvPr>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a:extLst>
            <a:ext uri="{FF2B5EF4-FFF2-40B4-BE49-F238E27FC236}">
              <a16:creationId xmlns:a16="http://schemas.microsoft.com/office/drawing/2014/main" id="{225B3A87-E074-40B3-A622-B1EAA2AA7F7B}"/>
            </a:ext>
          </a:extLst>
        </xdr:cNvPr>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a:extLst>
            <a:ext uri="{FF2B5EF4-FFF2-40B4-BE49-F238E27FC236}">
              <a16:creationId xmlns:a16="http://schemas.microsoft.com/office/drawing/2014/main" id="{C0ACAB12-31EB-449A-9857-BF048044D844}"/>
            </a:ext>
          </a:extLst>
        </xdr:cNvPr>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a:extLst>
            <a:ext uri="{FF2B5EF4-FFF2-40B4-BE49-F238E27FC236}">
              <a16:creationId xmlns:a16="http://schemas.microsoft.com/office/drawing/2014/main" id="{185D716A-2942-49D1-BB94-96E0A94E204E}"/>
            </a:ext>
          </a:extLst>
        </xdr:cNvPr>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a:extLst>
            <a:ext uri="{FF2B5EF4-FFF2-40B4-BE49-F238E27FC236}">
              <a16:creationId xmlns:a16="http://schemas.microsoft.com/office/drawing/2014/main" id="{515D6B20-354D-4485-ADAB-DECB6F575EF6}"/>
            </a:ext>
          </a:extLst>
        </xdr:cNvPr>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3CAC0449-BBA3-4A39-BD13-E04DD156FCBF}"/>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a:extLst>
            <a:ext uri="{FF2B5EF4-FFF2-40B4-BE49-F238E27FC236}">
              <a16:creationId xmlns:a16="http://schemas.microsoft.com/office/drawing/2014/main" id="{916E4133-70E4-4A5A-A161-2C6A765FDA26}"/>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a:extLst>
            <a:ext uri="{FF2B5EF4-FFF2-40B4-BE49-F238E27FC236}">
              <a16:creationId xmlns:a16="http://schemas.microsoft.com/office/drawing/2014/main" id="{BB0C08DA-9571-48A5-95D9-325B18D5E0C1}"/>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a:extLst>
            <a:ext uri="{FF2B5EF4-FFF2-40B4-BE49-F238E27FC236}">
              <a16:creationId xmlns:a16="http://schemas.microsoft.com/office/drawing/2014/main" id="{C50A7D33-36E1-4B7C-A9CA-46FE1EACF01C}"/>
            </a:ext>
          </a:extLst>
        </xdr:cNvPr>
        <xdr:cNvCxnSpPr/>
      </xdr:nvCxnSpPr>
      <xdr:spPr>
        <a:xfrm flipV="1">
          <a:off x="8905240"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a:extLst>
            <a:ext uri="{FF2B5EF4-FFF2-40B4-BE49-F238E27FC236}">
              <a16:creationId xmlns:a16="http://schemas.microsoft.com/office/drawing/2014/main" id="{36A8B1E4-9D47-471B-8A41-EB9E79C55DE9}"/>
            </a:ext>
          </a:extLst>
        </xdr:cNvPr>
        <xdr:cNvSpPr txBox="1"/>
      </xdr:nvSpPr>
      <xdr:spPr>
        <a:xfrm>
          <a:off x="8943975"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a:extLst>
            <a:ext uri="{FF2B5EF4-FFF2-40B4-BE49-F238E27FC236}">
              <a16:creationId xmlns:a16="http://schemas.microsoft.com/office/drawing/2014/main" id="{C285C60E-5B06-465D-AE24-642F7929DA94}"/>
            </a:ext>
          </a:extLst>
        </xdr:cNvPr>
        <xdr:cNvCxnSpPr/>
      </xdr:nvCxnSpPr>
      <xdr:spPr>
        <a:xfrm>
          <a:off x="8845550" y="147713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a:extLst>
            <a:ext uri="{FF2B5EF4-FFF2-40B4-BE49-F238E27FC236}">
              <a16:creationId xmlns:a16="http://schemas.microsoft.com/office/drawing/2014/main" id="{878ADA14-43A5-458F-BFFB-3375DDA40611}"/>
            </a:ext>
          </a:extLst>
        </xdr:cNvPr>
        <xdr:cNvSpPr txBox="1"/>
      </xdr:nvSpPr>
      <xdr:spPr>
        <a:xfrm>
          <a:off x="8943975"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a:extLst>
            <a:ext uri="{FF2B5EF4-FFF2-40B4-BE49-F238E27FC236}">
              <a16:creationId xmlns:a16="http://schemas.microsoft.com/office/drawing/2014/main" id="{BD5C7D19-1D8E-4691-AC5C-68789C4C3588}"/>
            </a:ext>
          </a:extLst>
        </xdr:cNvPr>
        <xdr:cNvCxnSpPr/>
      </xdr:nvCxnSpPr>
      <xdr:spPr>
        <a:xfrm>
          <a:off x="8845550" y="134203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a:extLst>
            <a:ext uri="{FF2B5EF4-FFF2-40B4-BE49-F238E27FC236}">
              <a16:creationId xmlns:a16="http://schemas.microsoft.com/office/drawing/2014/main" id="{6CEA7426-8D5E-4F69-9895-BD88F135A266}"/>
            </a:ext>
          </a:extLst>
        </xdr:cNvPr>
        <xdr:cNvSpPr txBox="1"/>
      </xdr:nvSpPr>
      <xdr:spPr>
        <a:xfrm>
          <a:off x="8943975"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a:extLst>
            <a:ext uri="{FF2B5EF4-FFF2-40B4-BE49-F238E27FC236}">
              <a16:creationId xmlns:a16="http://schemas.microsoft.com/office/drawing/2014/main" id="{E7A2F05B-6267-4A29-86AD-928635BE9E99}"/>
            </a:ext>
          </a:extLst>
        </xdr:cNvPr>
        <xdr:cNvSpPr/>
      </xdr:nvSpPr>
      <xdr:spPr>
        <a:xfrm>
          <a:off x="8883650" y="144416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a:extLst>
            <a:ext uri="{FF2B5EF4-FFF2-40B4-BE49-F238E27FC236}">
              <a16:creationId xmlns:a16="http://schemas.microsoft.com/office/drawing/2014/main" id="{45320138-6C95-4CAB-8DC1-D426369BFC7D}"/>
            </a:ext>
          </a:extLst>
        </xdr:cNvPr>
        <xdr:cNvSpPr/>
      </xdr:nvSpPr>
      <xdr:spPr>
        <a:xfrm>
          <a:off x="815975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98" name="フローチャート: 判断 297">
          <a:extLst>
            <a:ext uri="{FF2B5EF4-FFF2-40B4-BE49-F238E27FC236}">
              <a16:creationId xmlns:a16="http://schemas.microsoft.com/office/drawing/2014/main" id="{88435053-ABC2-4222-8EC9-78DF1A734416}"/>
            </a:ext>
          </a:extLst>
        </xdr:cNvPr>
        <xdr:cNvSpPr/>
      </xdr:nvSpPr>
      <xdr:spPr>
        <a:xfrm>
          <a:off x="7413625" y="14455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BB4E963-448D-4590-A711-BC9E0C38C811}"/>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B3F7705-1D4F-4600-A7E0-D87E23689688}"/>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2B3E76F-58D1-4DDC-B024-F30C1A7DD131}"/>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D1EE398-043E-490C-BC2C-267EB1679579}"/>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1E725A0-366D-4E8A-972D-9C9528BE0562}"/>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04" name="楕円 303">
          <a:extLst>
            <a:ext uri="{FF2B5EF4-FFF2-40B4-BE49-F238E27FC236}">
              <a16:creationId xmlns:a16="http://schemas.microsoft.com/office/drawing/2014/main" id="{E92E6AD2-C78B-4C26-BFB1-67BBE38A4A1B}"/>
            </a:ext>
          </a:extLst>
        </xdr:cNvPr>
        <xdr:cNvSpPr/>
      </xdr:nvSpPr>
      <xdr:spPr>
        <a:xfrm>
          <a:off x="8883650" y="145262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102888</xdr:rowOff>
    </xdr:from>
    <xdr:ext cx="469744" cy="259045"/>
    <xdr:sp macro="" textlink="">
      <xdr:nvSpPr>
        <xdr:cNvPr id="305" name="【福祉施設】&#10;一人当たり面積該当値テキスト">
          <a:extLst>
            <a:ext uri="{FF2B5EF4-FFF2-40B4-BE49-F238E27FC236}">
              <a16:creationId xmlns:a16="http://schemas.microsoft.com/office/drawing/2014/main" id="{CD457167-62A1-4C0F-A033-B4C8D9C60034}"/>
            </a:ext>
          </a:extLst>
        </xdr:cNvPr>
        <xdr:cNvSpPr txBox="1"/>
      </xdr:nvSpPr>
      <xdr:spPr>
        <a:xfrm>
          <a:off x="8943975"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126746</xdr:rowOff>
    </xdr:from>
    <xdr:to>
      <xdr:col>50</xdr:col>
      <xdr:colOff>165100</xdr:colOff>
      <xdr:row>85</xdr:row>
      <xdr:rowOff>56896</xdr:rowOff>
    </xdr:to>
    <xdr:sp macro="" textlink="">
      <xdr:nvSpPr>
        <xdr:cNvPr id="306" name="楕円 305">
          <a:extLst>
            <a:ext uri="{FF2B5EF4-FFF2-40B4-BE49-F238E27FC236}">
              <a16:creationId xmlns:a16="http://schemas.microsoft.com/office/drawing/2014/main" id="{E43E8C89-9774-4DD0-828F-5D869460B25D}"/>
            </a:ext>
          </a:extLst>
        </xdr:cNvPr>
        <xdr:cNvSpPr/>
      </xdr:nvSpPr>
      <xdr:spPr>
        <a:xfrm>
          <a:off x="815975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3811</xdr:rowOff>
    </xdr:from>
    <xdr:to>
      <xdr:col>55</xdr:col>
      <xdr:colOff>0</xdr:colOff>
      <xdr:row>85</xdr:row>
      <xdr:rowOff>6096</xdr:rowOff>
    </xdr:to>
    <xdr:cxnSp macro="">
      <xdr:nvCxnSpPr>
        <xdr:cNvPr id="307" name="直線コネクタ 306">
          <a:extLst>
            <a:ext uri="{FF2B5EF4-FFF2-40B4-BE49-F238E27FC236}">
              <a16:creationId xmlns:a16="http://schemas.microsoft.com/office/drawing/2014/main" id="{1A6C937E-6500-4BCA-8D1E-54406C3BA64C}"/>
            </a:ext>
          </a:extLst>
        </xdr:cNvPr>
        <xdr:cNvCxnSpPr/>
      </xdr:nvCxnSpPr>
      <xdr:spPr>
        <a:xfrm flipV="1">
          <a:off x="8210550" y="14577061"/>
          <a:ext cx="69532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楕円 307">
          <a:extLst>
            <a:ext uri="{FF2B5EF4-FFF2-40B4-BE49-F238E27FC236}">
              <a16:creationId xmlns:a16="http://schemas.microsoft.com/office/drawing/2014/main" id="{0F542DEC-95ED-4A89-968C-223C03E2C442}"/>
            </a:ext>
          </a:extLst>
        </xdr:cNvPr>
        <xdr:cNvSpPr/>
      </xdr:nvSpPr>
      <xdr:spPr>
        <a:xfrm>
          <a:off x="7413625" y="145239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xdr:rowOff>
    </xdr:from>
    <xdr:to>
      <xdr:col>50</xdr:col>
      <xdr:colOff>114300</xdr:colOff>
      <xdr:row>85</xdr:row>
      <xdr:rowOff>6096</xdr:rowOff>
    </xdr:to>
    <xdr:cxnSp macro="">
      <xdr:nvCxnSpPr>
        <xdr:cNvPr id="309" name="直線コネクタ 308">
          <a:extLst>
            <a:ext uri="{FF2B5EF4-FFF2-40B4-BE49-F238E27FC236}">
              <a16:creationId xmlns:a16="http://schemas.microsoft.com/office/drawing/2014/main" id="{45DA0C33-1192-4D6C-B2DA-09A93096E138}"/>
            </a:ext>
          </a:extLst>
        </xdr:cNvPr>
        <xdr:cNvCxnSpPr/>
      </xdr:nvCxnSpPr>
      <xdr:spPr>
        <a:xfrm>
          <a:off x="7445375" y="14574774"/>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10" name="n_1aveValue【福祉施設】&#10;一人当たり面積">
          <a:extLst>
            <a:ext uri="{FF2B5EF4-FFF2-40B4-BE49-F238E27FC236}">
              <a16:creationId xmlns:a16="http://schemas.microsoft.com/office/drawing/2014/main" id="{9EC6C759-4AE7-4AA2-A893-EA9394C7DFD6}"/>
            </a:ext>
          </a:extLst>
        </xdr:cNvPr>
        <xdr:cNvSpPr txBox="1"/>
      </xdr:nvSpPr>
      <xdr:spPr>
        <a:xfrm>
          <a:off x="7991552"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311" name="n_2aveValue【福祉施設】&#10;一人当たり面積">
          <a:extLst>
            <a:ext uri="{FF2B5EF4-FFF2-40B4-BE49-F238E27FC236}">
              <a16:creationId xmlns:a16="http://schemas.microsoft.com/office/drawing/2014/main" id="{FC581E51-AD9C-4F1D-9920-3AEBA28F5E80}"/>
            </a:ext>
          </a:extLst>
        </xdr:cNvPr>
        <xdr:cNvSpPr txBox="1"/>
      </xdr:nvSpPr>
      <xdr:spPr>
        <a:xfrm>
          <a:off x="72581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48023</xdr:rowOff>
    </xdr:from>
    <xdr:ext cx="469744" cy="259045"/>
    <xdr:sp macro="" textlink="">
      <xdr:nvSpPr>
        <xdr:cNvPr id="312" name="n_1mainValue【福祉施設】&#10;一人当たり面積">
          <a:extLst>
            <a:ext uri="{FF2B5EF4-FFF2-40B4-BE49-F238E27FC236}">
              <a16:creationId xmlns:a16="http://schemas.microsoft.com/office/drawing/2014/main" id="{796BBBF4-E949-4D55-905A-7FDC7CB4971D}"/>
            </a:ext>
          </a:extLst>
        </xdr:cNvPr>
        <xdr:cNvSpPr txBox="1"/>
      </xdr:nvSpPr>
      <xdr:spPr>
        <a:xfrm>
          <a:off x="7991552"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13" name="n_2mainValue【福祉施設】&#10;一人当たり面積">
          <a:extLst>
            <a:ext uri="{FF2B5EF4-FFF2-40B4-BE49-F238E27FC236}">
              <a16:creationId xmlns:a16="http://schemas.microsoft.com/office/drawing/2014/main" id="{6F1C5E45-7DB7-47D9-890D-6E874FECDFF0}"/>
            </a:ext>
          </a:extLst>
        </xdr:cNvPr>
        <xdr:cNvSpPr txBox="1"/>
      </xdr:nvSpPr>
      <xdr:spPr>
        <a:xfrm>
          <a:off x="72581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DD6BBD18-EF25-4D4F-9052-363AE572727B}"/>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694FBCA0-5398-4172-83CD-11572C162A68}"/>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5C27D574-FD35-4C6F-804D-AF566F62F1B7}"/>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D2A1AA0A-BF3B-45DD-AF79-D3B878AD97C2}"/>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08FA42B3-1F86-4384-A74A-6D8C53198EDB}"/>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B64324BA-871F-4447-B6CA-C5B8BBDFBD56}"/>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3334931E-620B-4E44-9059-BC5FDE34358F}"/>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7DDB991F-406F-4994-8F10-622EB5D492BD}"/>
            </a:ext>
          </a:extLst>
        </xdr:cNvPr>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a:extLst>
            <a:ext uri="{FF2B5EF4-FFF2-40B4-BE49-F238E27FC236}">
              <a16:creationId xmlns:a16="http://schemas.microsoft.com/office/drawing/2014/main" id="{10D54642-9908-4594-9CF3-1ECFCAFE4878}"/>
            </a:ext>
          </a:extLst>
        </xdr:cNvPr>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a:extLst>
            <a:ext uri="{FF2B5EF4-FFF2-40B4-BE49-F238E27FC236}">
              <a16:creationId xmlns:a16="http://schemas.microsoft.com/office/drawing/2014/main" id="{460A2A21-34AA-40FB-ADF4-9104FF90435E}"/>
            </a:ext>
          </a:extLst>
        </xdr:cNvPr>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a:extLst>
            <a:ext uri="{FF2B5EF4-FFF2-40B4-BE49-F238E27FC236}">
              <a16:creationId xmlns:a16="http://schemas.microsoft.com/office/drawing/2014/main" id="{4C08CDE1-1B01-4B89-A80D-9EC03EBA6AE9}"/>
            </a:ext>
          </a:extLst>
        </xdr:cNvPr>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a:extLst>
            <a:ext uri="{FF2B5EF4-FFF2-40B4-BE49-F238E27FC236}">
              <a16:creationId xmlns:a16="http://schemas.microsoft.com/office/drawing/2014/main" id="{FABE7F61-46E3-46DC-9877-4CEB837EECF1}"/>
            </a:ext>
          </a:extLst>
        </xdr:cNvPr>
        <xdr:cNvSpPr txBox="1"/>
      </xdr:nvSpPr>
      <xdr:spPr>
        <a:xfrm>
          <a:off x="36591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a:extLst>
            <a:ext uri="{FF2B5EF4-FFF2-40B4-BE49-F238E27FC236}">
              <a16:creationId xmlns:a16="http://schemas.microsoft.com/office/drawing/2014/main" id="{304ED6B3-0898-424B-870B-6497FD9C9A08}"/>
            </a:ext>
          </a:extLst>
        </xdr:cNvPr>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a:extLst>
            <a:ext uri="{FF2B5EF4-FFF2-40B4-BE49-F238E27FC236}">
              <a16:creationId xmlns:a16="http://schemas.microsoft.com/office/drawing/2014/main" id="{F3AB0D82-D11D-4D98-B48B-1098337E920A}"/>
            </a:ext>
          </a:extLst>
        </xdr:cNvPr>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a:extLst>
            <a:ext uri="{FF2B5EF4-FFF2-40B4-BE49-F238E27FC236}">
              <a16:creationId xmlns:a16="http://schemas.microsoft.com/office/drawing/2014/main" id="{AF66E036-59CB-432F-9F5D-5AD08427DC03}"/>
            </a:ext>
          </a:extLst>
        </xdr:cNvPr>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a:extLst>
            <a:ext uri="{FF2B5EF4-FFF2-40B4-BE49-F238E27FC236}">
              <a16:creationId xmlns:a16="http://schemas.microsoft.com/office/drawing/2014/main" id="{AF69FC45-42DF-4580-A97D-1511BC51D760}"/>
            </a:ext>
          </a:extLst>
        </xdr:cNvPr>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a:extLst>
            <a:ext uri="{FF2B5EF4-FFF2-40B4-BE49-F238E27FC236}">
              <a16:creationId xmlns:a16="http://schemas.microsoft.com/office/drawing/2014/main" id="{413308DF-1574-4837-96CA-0A2AADF8FBEA}"/>
            </a:ext>
          </a:extLst>
        </xdr:cNvPr>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a:extLst>
            <a:ext uri="{FF2B5EF4-FFF2-40B4-BE49-F238E27FC236}">
              <a16:creationId xmlns:a16="http://schemas.microsoft.com/office/drawing/2014/main" id="{AB0744E2-D403-4EDF-820D-DD74BBA1CA30}"/>
            </a:ext>
          </a:extLst>
        </xdr:cNvPr>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a:extLst>
            <a:ext uri="{FF2B5EF4-FFF2-40B4-BE49-F238E27FC236}">
              <a16:creationId xmlns:a16="http://schemas.microsoft.com/office/drawing/2014/main" id="{62E3739A-14D6-4469-ACAA-2A2B6CA6CF77}"/>
            </a:ext>
          </a:extLst>
        </xdr:cNvPr>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a:extLst>
            <a:ext uri="{FF2B5EF4-FFF2-40B4-BE49-F238E27FC236}">
              <a16:creationId xmlns:a16="http://schemas.microsoft.com/office/drawing/2014/main" id="{181C4058-E39D-4EEB-8B9F-C7A36B0518B6}"/>
            </a:ext>
          </a:extLst>
        </xdr:cNvPr>
        <xdr:cNvSpPr txBox="1"/>
      </xdr:nvSpPr>
      <xdr:spPr>
        <a:xfrm>
          <a:off x="2662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a:extLst>
            <a:ext uri="{FF2B5EF4-FFF2-40B4-BE49-F238E27FC236}">
              <a16:creationId xmlns:a16="http://schemas.microsoft.com/office/drawing/2014/main" id="{593D60C8-5794-4265-B73F-EABD5561551B}"/>
            </a:ext>
          </a:extLst>
        </xdr:cNvPr>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a:extLst>
            <a:ext uri="{FF2B5EF4-FFF2-40B4-BE49-F238E27FC236}">
              <a16:creationId xmlns:a16="http://schemas.microsoft.com/office/drawing/2014/main" id="{93621B69-6480-4AFE-9733-7330E8C6215D}"/>
            </a:ext>
          </a:extLst>
        </xdr:cNvPr>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a:extLst>
            <a:ext uri="{FF2B5EF4-FFF2-40B4-BE49-F238E27FC236}">
              <a16:creationId xmlns:a16="http://schemas.microsoft.com/office/drawing/2014/main" id="{DB11DF7E-3CFA-4089-A7B0-6C98C4BEDF0B}"/>
            </a:ext>
          </a:extLst>
        </xdr:cNvPr>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a:extLst>
            <a:ext uri="{FF2B5EF4-FFF2-40B4-BE49-F238E27FC236}">
              <a16:creationId xmlns:a16="http://schemas.microsoft.com/office/drawing/2014/main" id="{6CDED4DE-90BA-4BB5-9723-16A76B8145B7}"/>
            </a:ext>
          </a:extLst>
        </xdr:cNvPr>
        <xdr:cNvCxnSpPr/>
      </xdr:nvCxnSpPr>
      <xdr:spPr>
        <a:xfrm flipV="1">
          <a:off x="39490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a:extLst>
            <a:ext uri="{FF2B5EF4-FFF2-40B4-BE49-F238E27FC236}">
              <a16:creationId xmlns:a16="http://schemas.microsoft.com/office/drawing/2014/main" id="{1A20A1FC-8900-454C-8AA6-4E5674DF28F6}"/>
            </a:ext>
          </a:extLst>
        </xdr:cNvPr>
        <xdr:cNvSpPr txBox="1"/>
      </xdr:nvSpPr>
      <xdr:spPr>
        <a:xfrm>
          <a:off x="39878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a:extLst>
            <a:ext uri="{FF2B5EF4-FFF2-40B4-BE49-F238E27FC236}">
              <a16:creationId xmlns:a16="http://schemas.microsoft.com/office/drawing/2014/main" id="{C1ABC5CE-FBEF-42A7-8151-F420FA853B2A}"/>
            </a:ext>
          </a:extLst>
        </xdr:cNvPr>
        <xdr:cNvCxnSpPr/>
      </xdr:nvCxnSpPr>
      <xdr:spPr>
        <a:xfrm>
          <a:off x="388937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a:extLst>
            <a:ext uri="{FF2B5EF4-FFF2-40B4-BE49-F238E27FC236}">
              <a16:creationId xmlns:a16="http://schemas.microsoft.com/office/drawing/2014/main" id="{E9CDC7E6-A625-430A-9EE2-319F5FC59B3C}"/>
            </a:ext>
          </a:extLst>
        </xdr:cNvPr>
        <xdr:cNvSpPr txBox="1"/>
      </xdr:nvSpPr>
      <xdr:spPr>
        <a:xfrm>
          <a:off x="39878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a:extLst>
            <a:ext uri="{FF2B5EF4-FFF2-40B4-BE49-F238E27FC236}">
              <a16:creationId xmlns:a16="http://schemas.microsoft.com/office/drawing/2014/main" id="{C2491737-00B8-4BB3-AC09-580E2F7674C2}"/>
            </a:ext>
          </a:extLst>
        </xdr:cNvPr>
        <xdr:cNvCxnSpPr/>
      </xdr:nvCxnSpPr>
      <xdr:spPr>
        <a:xfrm>
          <a:off x="3889375" y="1739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a:extLst>
            <a:ext uri="{FF2B5EF4-FFF2-40B4-BE49-F238E27FC236}">
              <a16:creationId xmlns:a16="http://schemas.microsoft.com/office/drawing/2014/main" id="{FF98D49C-1748-4869-8C14-D20B78F37D53}"/>
            </a:ext>
          </a:extLst>
        </xdr:cNvPr>
        <xdr:cNvSpPr txBox="1"/>
      </xdr:nvSpPr>
      <xdr:spPr>
        <a:xfrm>
          <a:off x="39878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a:extLst>
            <a:ext uri="{FF2B5EF4-FFF2-40B4-BE49-F238E27FC236}">
              <a16:creationId xmlns:a16="http://schemas.microsoft.com/office/drawing/2014/main" id="{D53A6435-F919-4886-8B37-C8E24E3B1184}"/>
            </a:ext>
          </a:extLst>
        </xdr:cNvPr>
        <xdr:cNvSpPr/>
      </xdr:nvSpPr>
      <xdr:spPr>
        <a:xfrm>
          <a:off x="38989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a:extLst>
            <a:ext uri="{FF2B5EF4-FFF2-40B4-BE49-F238E27FC236}">
              <a16:creationId xmlns:a16="http://schemas.microsoft.com/office/drawing/2014/main" id="{4474B720-D51F-43B5-9B6E-CD4ED1FBA61A}"/>
            </a:ext>
          </a:extLst>
        </xdr:cNvPr>
        <xdr:cNvSpPr/>
      </xdr:nvSpPr>
      <xdr:spPr>
        <a:xfrm>
          <a:off x="3203575" y="18000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5" name="フローチャート: 判断 344">
          <a:extLst>
            <a:ext uri="{FF2B5EF4-FFF2-40B4-BE49-F238E27FC236}">
              <a16:creationId xmlns:a16="http://schemas.microsoft.com/office/drawing/2014/main" id="{A3B05419-8E36-4FCA-8D9A-CD31087028EF}"/>
            </a:ext>
          </a:extLst>
        </xdr:cNvPr>
        <xdr:cNvSpPr/>
      </xdr:nvSpPr>
      <xdr:spPr>
        <a:xfrm>
          <a:off x="2428875"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0273F2F9-8A82-4084-A4DD-3AD238FA44FE}"/>
            </a:ext>
          </a:extLst>
        </xdr:cNvPr>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65D91508-C03E-43BE-8C64-E2A84452D603}"/>
            </a:ext>
          </a:extLst>
        </xdr:cNvPr>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BC16593D-58D7-4033-BBE6-F943B4C6DD58}"/>
            </a:ext>
          </a:extLst>
        </xdr:cNvPr>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24CB8565-965C-4332-9DE5-1D76892FDDAF}"/>
            </a:ext>
          </a:extLst>
        </xdr:cNvPr>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72DDBF92-33CF-495E-8A66-FEA86D72B544}"/>
            </a:ext>
          </a:extLst>
        </xdr:cNvPr>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24130</xdr:rowOff>
    </xdr:from>
    <xdr:to>
      <xdr:col>24</xdr:col>
      <xdr:colOff>114300</xdr:colOff>
      <xdr:row>104</xdr:row>
      <xdr:rowOff>125730</xdr:rowOff>
    </xdr:to>
    <xdr:sp macro="" textlink="">
      <xdr:nvSpPr>
        <xdr:cNvPr id="351" name="楕円 350">
          <a:extLst>
            <a:ext uri="{FF2B5EF4-FFF2-40B4-BE49-F238E27FC236}">
              <a16:creationId xmlns:a16="http://schemas.microsoft.com/office/drawing/2014/main" id="{B363FB8B-73D2-4047-9D6C-79172C694C81}"/>
            </a:ext>
          </a:extLst>
        </xdr:cNvPr>
        <xdr:cNvSpPr/>
      </xdr:nvSpPr>
      <xdr:spPr>
        <a:xfrm>
          <a:off x="3898900" y="178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47007</xdr:rowOff>
    </xdr:from>
    <xdr:ext cx="405111" cy="259045"/>
    <xdr:sp macro="" textlink="">
      <xdr:nvSpPr>
        <xdr:cNvPr id="352" name="【市民会館】&#10;有形固定資産減価償却率該当値テキスト">
          <a:extLst>
            <a:ext uri="{FF2B5EF4-FFF2-40B4-BE49-F238E27FC236}">
              <a16:creationId xmlns:a16="http://schemas.microsoft.com/office/drawing/2014/main" id="{D0D2201E-7630-4BD2-B326-F4CA6F01CD52}"/>
            </a:ext>
          </a:extLst>
        </xdr:cNvPr>
        <xdr:cNvSpPr txBox="1"/>
      </xdr:nvSpPr>
      <xdr:spPr>
        <a:xfrm>
          <a:off x="3987800" y="1770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49530</xdr:rowOff>
    </xdr:from>
    <xdr:to>
      <xdr:col>20</xdr:col>
      <xdr:colOff>38100</xdr:colOff>
      <xdr:row>104</xdr:row>
      <xdr:rowOff>151130</xdr:rowOff>
    </xdr:to>
    <xdr:sp macro="" textlink="">
      <xdr:nvSpPr>
        <xdr:cNvPr id="353" name="楕円 352">
          <a:extLst>
            <a:ext uri="{FF2B5EF4-FFF2-40B4-BE49-F238E27FC236}">
              <a16:creationId xmlns:a16="http://schemas.microsoft.com/office/drawing/2014/main" id="{BC76600E-FD99-443D-BF25-821FC9D5C1F4}"/>
            </a:ext>
          </a:extLst>
        </xdr:cNvPr>
        <xdr:cNvSpPr/>
      </xdr:nvSpPr>
      <xdr:spPr>
        <a:xfrm>
          <a:off x="3203575" y="178803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74930</xdr:rowOff>
    </xdr:from>
    <xdr:to>
      <xdr:col>24</xdr:col>
      <xdr:colOff>63500</xdr:colOff>
      <xdr:row>104</xdr:row>
      <xdr:rowOff>100330</xdr:rowOff>
    </xdr:to>
    <xdr:cxnSp macro="">
      <xdr:nvCxnSpPr>
        <xdr:cNvPr id="354" name="直線コネクタ 353">
          <a:extLst>
            <a:ext uri="{FF2B5EF4-FFF2-40B4-BE49-F238E27FC236}">
              <a16:creationId xmlns:a16="http://schemas.microsoft.com/office/drawing/2014/main" id="{B71B92D1-7FFF-4919-83E0-98CE5906D828}"/>
            </a:ext>
          </a:extLst>
        </xdr:cNvPr>
        <xdr:cNvCxnSpPr/>
      </xdr:nvCxnSpPr>
      <xdr:spPr>
        <a:xfrm flipV="1">
          <a:off x="3235325" y="17905730"/>
          <a:ext cx="7143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166370</xdr:rowOff>
    </xdr:from>
    <xdr:to>
      <xdr:col>15</xdr:col>
      <xdr:colOff>101600</xdr:colOff>
      <xdr:row>105</xdr:row>
      <xdr:rowOff>96520</xdr:rowOff>
    </xdr:to>
    <xdr:sp macro="" textlink="">
      <xdr:nvSpPr>
        <xdr:cNvPr id="355" name="楕円 354">
          <a:extLst>
            <a:ext uri="{FF2B5EF4-FFF2-40B4-BE49-F238E27FC236}">
              <a16:creationId xmlns:a16="http://schemas.microsoft.com/office/drawing/2014/main" id="{118C4F31-BFC7-4A43-ADCF-4964B3C3C41B}"/>
            </a:ext>
          </a:extLst>
        </xdr:cNvPr>
        <xdr:cNvSpPr/>
      </xdr:nvSpPr>
      <xdr:spPr>
        <a:xfrm>
          <a:off x="2428875"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100330</xdr:rowOff>
    </xdr:from>
    <xdr:to>
      <xdr:col>19</xdr:col>
      <xdr:colOff>177800</xdr:colOff>
      <xdr:row>105</xdr:row>
      <xdr:rowOff>45720</xdr:rowOff>
    </xdr:to>
    <xdr:cxnSp macro="">
      <xdr:nvCxnSpPr>
        <xdr:cNvPr id="356" name="直線コネクタ 355">
          <a:extLst>
            <a:ext uri="{FF2B5EF4-FFF2-40B4-BE49-F238E27FC236}">
              <a16:creationId xmlns:a16="http://schemas.microsoft.com/office/drawing/2014/main" id="{24D5368C-6472-4707-8BED-7F4DD4DD108E}"/>
            </a:ext>
          </a:extLst>
        </xdr:cNvPr>
        <xdr:cNvCxnSpPr/>
      </xdr:nvCxnSpPr>
      <xdr:spPr>
        <a:xfrm flipV="1">
          <a:off x="2479675" y="17931130"/>
          <a:ext cx="75565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57" name="n_1aveValue【市民会館】&#10;有形固定資産減価償却率">
          <a:extLst>
            <a:ext uri="{FF2B5EF4-FFF2-40B4-BE49-F238E27FC236}">
              <a16:creationId xmlns:a16="http://schemas.microsoft.com/office/drawing/2014/main" id="{2E16EEB7-2EBD-4452-AC8D-51D304756512}"/>
            </a:ext>
          </a:extLst>
        </xdr:cNvPr>
        <xdr:cNvSpPr txBox="1"/>
      </xdr:nvSpPr>
      <xdr:spPr>
        <a:xfrm>
          <a:off x="306769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111777</xdr:rowOff>
    </xdr:from>
    <xdr:ext cx="405111" cy="259045"/>
    <xdr:sp macro="" textlink="">
      <xdr:nvSpPr>
        <xdr:cNvPr id="358" name="n_2aveValue【市民会館】&#10;有形固定資産減価償却率">
          <a:extLst>
            <a:ext uri="{FF2B5EF4-FFF2-40B4-BE49-F238E27FC236}">
              <a16:creationId xmlns:a16="http://schemas.microsoft.com/office/drawing/2014/main" id="{02F5CA08-0F75-4BA8-9622-030E47A108E1}"/>
            </a:ext>
          </a:extLst>
        </xdr:cNvPr>
        <xdr:cNvSpPr txBox="1"/>
      </xdr:nvSpPr>
      <xdr:spPr>
        <a:xfrm>
          <a:off x="230569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167657</xdr:rowOff>
    </xdr:from>
    <xdr:ext cx="405111" cy="259045"/>
    <xdr:sp macro="" textlink="">
      <xdr:nvSpPr>
        <xdr:cNvPr id="359" name="n_1mainValue【市民会館】&#10;有形固定資産減価償却率">
          <a:extLst>
            <a:ext uri="{FF2B5EF4-FFF2-40B4-BE49-F238E27FC236}">
              <a16:creationId xmlns:a16="http://schemas.microsoft.com/office/drawing/2014/main" id="{978E6BA8-BC1E-4744-8C26-232290113807}"/>
            </a:ext>
          </a:extLst>
        </xdr:cNvPr>
        <xdr:cNvSpPr txBox="1"/>
      </xdr:nvSpPr>
      <xdr:spPr>
        <a:xfrm>
          <a:off x="3067694" y="1765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87647</xdr:rowOff>
    </xdr:from>
    <xdr:ext cx="405111" cy="259045"/>
    <xdr:sp macro="" textlink="">
      <xdr:nvSpPr>
        <xdr:cNvPr id="360" name="n_2mainValue【市民会館】&#10;有形固定資産減価償却率">
          <a:extLst>
            <a:ext uri="{FF2B5EF4-FFF2-40B4-BE49-F238E27FC236}">
              <a16:creationId xmlns:a16="http://schemas.microsoft.com/office/drawing/2014/main" id="{E1049DC2-52EB-4966-B96F-3DA9F08CE770}"/>
            </a:ext>
          </a:extLst>
        </xdr:cNvPr>
        <xdr:cNvSpPr txBox="1"/>
      </xdr:nvSpPr>
      <xdr:spPr>
        <a:xfrm>
          <a:off x="230569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a:extLst>
            <a:ext uri="{FF2B5EF4-FFF2-40B4-BE49-F238E27FC236}">
              <a16:creationId xmlns:a16="http://schemas.microsoft.com/office/drawing/2014/main" id="{503A2364-F26B-4975-A52F-B14910D5806E}"/>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a:extLst>
            <a:ext uri="{FF2B5EF4-FFF2-40B4-BE49-F238E27FC236}">
              <a16:creationId xmlns:a16="http://schemas.microsoft.com/office/drawing/2014/main" id="{071CB3FD-1A04-4D2C-A0CF-E0C84B9894BF}"/>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a:extLst>
            <a:ext uri="{FF2B5EF4-FFF2-40B4-BE49-F238E27FC236}">
              <a16:creationId xmlns:a16="http://schemas.microsoft.com/office/drawing/2014/main" id="{693262E3-0F37-486F-9571-BAE15D5EF894}"/>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a:extLst>
            <a:ext uri="{FF2B5EF4-FFF2-40B4-BE49-F238E27FC236}">
              <a16:creationId xmlns:a16="http://schemas.microsoft.com/office/drawing/2014/main" id="{C1659F7D-4440-4FCE-89AD-9BD7A64FAAB1}"/>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a:extLst>
            <a:ext uri="{FF2B5EF4-FFF2-40B4-BE49-F238E27FC236}">
              <a16:creationId xmlns:a16="http://schemas.microsoft.com/office/drawing/2014/main" id="{C4688317-9A2E-49EC-8524-385F54F8CCCF}"/>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a:extLst>
            <a:ext uri="{FF2B5EF4-FFF2-40B4-BE49-F238E27FC236}">
              <a16:creationId xmlns:a16="http://schemas.microsoft.com/office/drawing/2014/main" id="{54004D14-C4A3-4731-9161-64869BF68DCE}"/>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a:extLst>
            <a:ext uri="{FF2B5EF4-FFF2-40B4-BE49-F238E27FC236}">
              <a16:creationId xmlns:a16="http://schemas.microsoft.com/office/drawing/2014/main" id="{AA2EDC3F-ED40-4144-94E2-2EA9D2717766}"/>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a:extLst>
            <a:ext uri="{FF2B5EF4-FFF2-40B4-BE49-F238E27FC236}">
              <a16:creationId xmlns:a16="http://schemas.microsoft.com/office/drawing/2014/main" id="{726E9B69-3E2A-4231-81F4-277C5E7890EE}"/>
            </a:ext>
          </a:extLst>
        </xdr:cNvPr>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a:extLst>
            <a:ext uri="{FF2B5EF4-FFF2-40B4-BE49-F238E27FC236}">
              <a16:creationId xmlns:a16="http://schemas.microsoft.com/office/drawing/2014/main" id="{6FB2DFD9-94CC-434B-A34F-982AF59F1E65}"/>
            </a:ext>
          </a:extLst>
        </xdr:cNvPr>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a:extLst>
            <a:ext uri="{FF2B5EF4-FFF2-40B4-BE49-F238E27FC236}">
              <a16:creationId xmlns:a16="http://schemas.microsoft.com/office/drawing/2014/main" id="{AF7E1E48-C0BF-425D-B857-1FF9F19C3DAD}"/>
            </a:ext>
          </a:extLst>
        </xdr:cNvPr>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a:extLst>
            <a:ext uri="{FF2B5EF4-FFF2-40B4-BE49-F238E27FC236}">
              <a16:creationId xmlns:a16="http://schemas.microsoft.com/office/drawing/2014/main" id="{4C24E013-3224-4491-9358-CD6BB103E265}"/>
            </a:ext>
          </a:extLst>
        </xdr:cNvPr>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ABB76CAC-9FFA-4A00-B01F-37F01A126606}"/>
            </a:ext>
          </a:extLst>
        </xdr:cNvPr>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a:extLst>
            <a:ext uri="{FF2B5EF4-FFF2-40B4-BE49-F238E27FC236}">
              <a16:creationId xmlns:a16="http://schemas.microsoft.com/office/drawing/2014/main" id="{CB280DA0-689B-4859-960F-35C08E72A445}"/>
            </a:ext>
          </a:extLst>
        </xdr:cNvPr>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a:extLst>
            <a:ext uri="{FF2B5EF4-FFF2-40B4-BE49-F238E27FC236}">
              <a16:creationId xmlns:a16="http://schemas.microsoft.com/office/drawing/2014/main" id="{E7A69299-5156-406D-A087-C0B00F2EEF8C}"/>
            </a:ext>
          </a:extLst>
        </xdr:cNvPr>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a:extLst>
            <a:ext uri="{FF2B5EF4-FFF2-40B4-BE49-F238E27FC236}">
              <a16:creationId xmlns:a16="http://schemas.microsoft.com/office/drawing/2014/main" id="{1D98B0B2-7F55-4815-86F6-80B7506737CD}"/>
            </a:ext>
          </a:extLst>
        </xdr:cNvPr>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a:extLst>
            <a:ext uri="{FF2B5EF4-FFF2-40B4-BE49-F238E27FC236}">
              <a16:creationId xmlns:a16="http://schemas.microsoft.com/office/drawing/2014/main" id="{A4931632-6905-4A3B-B7B1-D46C21ADE63A}"/>
            </a:ext>
          </a:extLst>
        </xdr:cNvPr>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a:extLst>
            <a:ext uri="{FF2B5EF4-FFF2-40B4-BE49-F238E27FC236}">
              <a16:creationId xmlns:a16="http://schemas.microsoft.com/office/drawing/2014/main" id="{1EDEF2B7-C0B4-4765-8D6C-605B80D33FFC}"/>
            </a:ext>
          </a:extLst>
        </xdr:cNvPr>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a:extLst>
            <a:ext uri="{FF2B5EF4-FFF2-40B4-BE49-F238E27FC236}">
              <a16:creationId xmlns:a16="http://schemas.microsoft.com/office/drawing/2014/main" id="{7B65539E-2D25-4B81-B24C-A855069AF73C}"/>
            </a:ext>
          </a:extLst>
        </xdr:cNvPr>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a:extLst>
            <a:ext uri="{FF2B5EF4-FFF2-40B4-BE49-F238E27FC236}">
              <a16:creationId xmlns:a16="http://schemas.microsoft.com/office/drawing/2014/main" id="{50AE00CE-DA13-4A4F-9DBD-E32E0E569692}"/>
            </a:ext>
          </a:extLst>
        </xdr:cNvPr>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a:extLst>
            <a:ext uri="{FF2B5EF4-FFF2-40B4-BE49-F238E27FC236}">
              <a16:creationId xmlns:a16="http://schemas.microsoft.com/office/drawing/2014/main" id="{493A6D22-B545-413A-B05F-420FE8E52963}"/>
            </a:ext>
          </a:extLst>
        </xdr:cNvPr>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a:extLst>
            <a:ext uri="{FF2B5EF4-FFF2-40B4-BE49-F238E27FC236}">
              <a16:creationId xmlns:a16="http://schemas.microsoft.com/office/drawing/2014/main" id="{64CA3E13-0693-4E1C-9BE3-7072BC40E852}"/>
            </a:ext>
          </a:extLst>
        </xdr:cNvPr>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a:extLst>
            <a:ext uri="{FF2B5EF4-FFF2-40B4-BE49-F238E27FC236}">
              <a16:creationId xmlns:a16="http://schemas.microsoft.com/office/drawing/2014/main" id="{3AD3A2FD-6B0A-494B-8119-A6E0E335E550}"/>
            </a:ext>
          </a:extLst>
        </xdr:cNvPr>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a:extLst>
            <a:ext uri="{FF2B5EF4-FFF2-40B4-BE49-F238E27FC236}">
              <a16:creationId xmlns:a16="http://schemas.microsoft.com/office/drawing/2014/main" id="{4B3DBA71-E3A5-4F92-9CA2-E9F63AB27576}"/>
            </a:ext>
          </a:extLst>
        </xdr:cNvPr>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a:extLst>
            <a:ext uri="{FF2B5EF4-FFF2-40B4-BE49-F238E27FC236}">
              <a16:creationId xmlns:a16="http://schemas.microsoft.com/office/drawing/2014/main" id="{38620C8E-3ED4-4A27-BCFB-23842A0A35C3}"/>
            </a:ext>
          </a:extLst>
        </xdr:cNvPr>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a:extLst>
            <a:ext uri="{FF2B5EF4-FFF2-40B4-BE49-F238E27FC236}">
              <a16:creationId xmlns:a16="http://schemas.microsoft.com/office/drawing/2014/main" id="{85E705EB-B422-4A89-8716-02B256FE2495}"/>
            </a:ext>
          </a:extLst>
        </xdr:cNvPr>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a:extLst>
            <a:ext uri="{FF2B5EF4-FFF2-40B4-BE49-F238E27FC236}">
              <a16:creationId xmlns:a16="http://schemas.microsoft.com/office/drawing/2014/main" id="{98F93DAD-FD24-4C8F-BFCA-5B5766E008DD}"/>
            </a:ext>
          </a:extLst>
        </xdr:cNvPr>
        <xdr:cNvCxnSpPr/>
      </xdr:nvCxnSpPr>
      <xdr:spPr>
        <a:xfrm flipV="1">
          <a:off x="8905240"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a:extLst>
            <a:ext uri="{FF2B5EF4-FFF2-40B4-BE49-F238E27FC236}">
              <a16:creationId xmlns:a16="http://schemas.microsoft.com/office/drawing/2014/main" id="{EFFCC0D9-77E7-4A85-9652-6B96FC8F9950}"/>
            </a:ext>
          </a:extLst>
        </xdr:cNvPr>
        <xdr:cNvSpPr txBox="1"/>
      </xdr:nvSpPr>
      <xdr:spPr>
        <a:xfrm>
          <a:off x="8943975"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a:extLst>
            <a:ext uri="{FF2B5EF4-FFF2-40B4-BE49-F238E27FC236}">
              <a16:creationId xmlns:a16="http://schemas.microsoft.com/office/drawing/2014/main" id="{ACDAC3EA-8AEC-4F8E-93C1-0D55B82E08E6}"/>
            </a:ext>
          </a:extLst>
        </xdr:cNvPr>
        <xdr:cNvCxnSpPr/>
      </xdr:nvCxnSpPr>
      <xdr:spPr>
        <a:xfrm>
          <a:off x="8845550" y="186924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a:extLst>
            <a:ext uri="{FF2B5EF4-FFF2-40B4-BE49-F238E27FC236}">
              <a16:creationId xmlns:a16="http://schemas.microsoft.com/office/drawing/2014/main" id="{60C9A2C8-A271-4309-BB9D-3A68E9470A27}"/>
            </a:ext>
          </a:extLst>
        </xdr:cNvPr>
        <xdr:cNvSpPr txBox="1"/>
      </xdr:nvSpPr>
      <xdr:spPr>
        <a:xfrm>
          <a:off x="8943975"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a:extLst>
            <a:ext uri="{FF2B5EF4-FFF2-40B4-BE49-F238E27FC236}">
              <a16:creationId xmlns:a16="http://schemas.microsoft.com/office/drawing/2014/main" id="{02EDB59B-2CE4-401C-9B52-5D87FCB8C4ED}"/>
            </a:ext>
          </a:extLst>
        </xdr:cNvPr>
        <xdr:cNvCxnSpPr/>
      </xdr:nvCxnSpPr>
      <xdr:spPr>
        <a:xfrm>
          <a:off x="8845550" y="172636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a:extLst>
            <a:ext uri="{FF2B5EF4-FFF2-40B4-BE49-F238E27FC236}">
              <a16:creationId xmlns:a16="http://schemas.microsoft.com/office/drawing/2014/main" id="{0278A550-E4E0-442C-A38B-DF7811EFFF06}"/>
            </a:ext>
          </a:extLst>
        </xdr:cNvPr>
        <xdr:cNvSpPr txBox="1"/>
      </xdr:nvSpPr>
      <xdr:spPr>
        <a:xfrm>
          <a:off x="8943975"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a:extLst>
            <a:ext uri="{FF2B5EF4-FFF2-40B4-BE49-F238E27FC236}">
              <a16:creationId xmlns:a16="http://schemas.microsoft.com/office/drawing/2014/main" id="{9B759C40-F1F7-4673-95DA-8F0D873B7E6C}"/>
            </a:ext>
          </a:extLst>
        </xdr:cNvPr>
        <xdr:cNvSpPr/>
      </xdr:nvSpPr>
      <xdr:spPr>
        <a:xfrm>
          <a:off x="8883650" y="183672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a:extLst>
            <a:ext uri="{FF2B5EF4-FFF2-40B4-BE49-F238E27FC236}">
              <a16:creationId xmlns:a16="http://schemas.microsoft.com/office/drawing/2014/main" id="{C0C97E6A-7E41-4028-B640-2657C421325C}"/>
            </a:ext>
          </a:extLst>
        </xdr:cNvPr>
        <xdr:cNvSpPr/>
      </xdr:nvSpPr>
      <xdr:spPr>
        <a:xfrm>
          <a:off x="815975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94" name="フローチャート: 判断 393">
          <a:extLst>
            <a:ext uri="{FF2B5EF4-FFF2-40B4-BE49-F238E27FC236}">
              <a16:creationId xmlns:a16="http://schemas.microsoft.com/office/drawing/2014/main" id="{C1531BFF-F778-48DE-9D32-E6622DE41D11}"/>
            </a:ext>
          </a:extLst>
        </xdr:cNvPr>
        <xdr:cNvSpPr/>
      </xdr:nvSpPr>
      <xdr:spPr>
        <a:xfrm>
          <a:off x="7413625" y="183917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D9E2A82D-180E-438B-81D9-591723A5F355}"/>
            </a:ext>
          </a:extLst>
        </xdr:cNvPr>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3A77CF71-1C3F-4768-9AE8-41E440A10B2E}"/>
            </a:ext>
          </a:extLst>
        </xdr:cNvPr>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3E7103D3-3D39-47AD-BCC2-1796EDE0E773}"/>
            </a:ext>
          </a:extLst>
        </xdr:cNvPr>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C9E902F5-15BC-467E-AB41-21C89520B069}"/>
            </a:ext>
          </a:extLst>
        </xdr:cNvPr>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875C648A-24DC-4360-8027-D42B6EF36841}"/>
            </a:ext>
          </a:extLst>
        </xdr:cNvPr>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110308</xdr:rowOff>
    </xdr:from>
    <xdr:to>
      <xdr:col>55</xdr:col>
      <xdr:colOff>50800</xdr:colOff>
      <xdr:row>107</xdr:row>
      <xdr:rowOff>40458</xdr:rowOff>
    </xdr:to>
    <xdr:sp macro="" textlink="">
      <xdr:nvSpPr>
        <xdr:cNvPr id="400" name="楕円 399">
          <a:extLst>
            <a:ext uri="{FF2B5EF4-FFF2-40B4-BE49-F238E27FC236}">
              <a16:creationId xmlns:a16="http://schemas.microsoft.com/office/drawing/2014/main" id="{50743686-6301-49DC-B3F1-0515AE177F0F}"/>
            </a:ext>
          </a:extLst>
        </xdr:cNvPr>
        <xdr:cNvSpPr/>
      </xdr:nvSpPr>
      <xdr:spPr>
        <a:xfrm>
          <a:off x="8883650" y="182840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133185</xdr:rowOff>
    </xdr:from>
    <xdr:ext cx="469744" cy="259045"/>
    <xdr:sp macro="" textlink="">
      <xdr:nvSpPr>
        <xdr:cNvPr id="401" name="【市民会館】&#10;一人当たり面積該当値テキスト">
          <a:extLst>
            <a:ext uri="{FF2B5EF4-FFF2-40B4-BE49-F238E27FC236}">
              <a16:creationId xmlns:a16="http://schemas.microsoft.com/office/drawing/2014/main" id="{C0D20067-8530-4763-B5A2-F1C8A0229693}"/>
            </a:ext>
          </a:extLst>
        </xdr:cNvPr>
        <xdr:cNvSpPr txBox="1"/>
      </xdr:nvSpPr>
      <xdr:spPr>
        <a:xfrm>
          <a:off x="8943975" y="181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115207</xdr:rowOff>
    </xdr:from>
    <xdr:to>
      <xdr:col>50</xdr:col>
      <xdr:colOff>165100</xdr:colOff>
      <xdr:row>107</xdr:row>
      <xdr:rowOff>45357</xdr:rowOff>
    </xdr:to>
    <xdr:sp macro="" textlink="">
      <xdr:nvSpPr>
        <xdr:cNvPr id="402" name="楕円 401">
          <a:extLst>
            <a:ext uri="{FF2B5EF4-FFF2-40B4-BE49-F238E27FC236}">
              <a16:creationId xmlns:a16="http://schemas.microsoft.com/office/drawing/2014/main" id="{7C70DD05-5246-48B7-BC3C-9F39E0886067}"/>
            </a:ext>
          </a:extLst>
        </xdr:cNvPr>
        <xdr:cNvSpPr/>
      </xdr:nvSpPr>
      <xdr:spPr>
        <a:xfrm>
          <a:off x="815975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161108</xdr:rowOff>
    </xdr:from>
    <xdr:to>
      <xdr:col>55</xdr:col>
      <xdr:colOff>0</xdr:colOff>
      <xdr:row>106</xdr:row>
      <xdr:rowOff>166007</xdr:rowOff>
    </xdr:to>
    <xdr:cxnSp macro="">
      <xdr:nvCxnSpPr>
        <xdr:cNvPr id="403" name="直線コネクタ 402">
          <a:extLst>
            <a:ext uri="{FF2B5EF4-FFF2-40B4-BE49-F238E27FC236}">
              <a16:creationId xmlns:a16="http://schemas.microsoft.com/office/drawing/2014/main" id="{096C513B-C733-4C5A-B6C2-86A64F8605F6}"/>
            </a:ext>
          </a:extLst>
        </xdr:cNvPr>
        <xdr:cNvCxnSpPr/>
      </xdr:nvCxnSpPr>
      <xdr:spPr>
        <a:xfrm flipV="1">
          <a:off x="8210550" y="18334808"/>
          <a:ext cx="69532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113574</xdr:rowOff>
    </xdr:from>
    <xdr:to>
      <xdr:col>46</xdr:col>
      <xdr:colOff>38100</xdr:colOff>
      <xdr:row>105</xdr:row>
      <xdr:rowOff>43724</xdr:rowOff>
    </xdr:to>
    <xdr:sp macro="" textlink="">
      <xdr:nvSpPr>
        <xdr:cNvPr id="404" name="楕円 403">
          <a:extLst>
            <a:ext uri="{FF2B5EF4-FFF2-40B4-BE49-F238E27FC236}">
              <a16:creationId xmlns:a16="http://schemas.microsoft.com/office/drawing/2014/main" id="{BA5D2D52-590B-41B8-9F21-50AE3820F4DC}"/>
            </a:ext>
          </a:extLst>
        </xdr:cNvPr>
        <xdr:cNvSpPr/>
      </xdr:nvSpPr>
      <xdr:spPr>
        <a:xfrm>
          <a:off x="7413625" y="179443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164374</xdr:rowOff>
    </xdr:from>
    <xdr:to>
      <xdr:col>50</xdr:col>
      <xdr:colOff>114300</xdr:colOff>
      <xdr:row>106</xdr:row>
      <xdr:rowOff>166007</xdr:rowOff>
    </xdr:to>
    <xdr:cxnSp macro="">
      <xdr:nvCxnSpPr>
        <xdr:cNvPr id="405" name="直線コネクタ 404">
          <a:extLst>
            <a:ext uri="{FF2B5EF4-FFF2-40B4-BE49-F238E27FC236}">
              <a16:creationId xmlns:a16="http://schemas.microsoft.com/office/drawing/2014/main" id="{35AD53B2-A6AF-4A87-9BE8-CC2D44D1172A}"/>
            </a:ext>
          </a:extLst>
        </xdr:cNvPr>
        <xdr:cNvCxnSpPr/>
      </xdr:nvCxnSpPr>
      <xdr:spPr>
        <a:xfrm>
          <a:off x="7445375" y="17995174"/>
          <a:ext cx="765175" cy="34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a:extLst>
            <a:ext uri="{FF2B5EF4-FFF2-40B4-BE49-F238E27FC236}">
              <a16:creationId xmlns:a16="http://schemas.microsoft.com/office/drawing/2014/main" id="{9C82941A-4704-447A-BE7E-E01509B0EEB1}"/>
            </a:ext>
          </a:extLst>
        </xdr:cNvPr>
        <xdr:cNvSpPr txBox="1"/>
      </xdr:nvSpPr>
      <xdr:spPr>
        <a:xfrm>
          <a:off x="7991552"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07" name="n_2aveValue【市民会館】&#10;一人当たり面積">
          <a:extLst>
            <a:ext uri="{FF2B5EF4-FFF2-40B4-BE49-F238E27FC236}">
              <a16:creationId xmlns:a16="http://schemas.microsoft.com/office/drawing/2014/main" id="{2EB90091-8650-4767-9342-AAB832DB9479}"/>
            </a:ext>
          </a:extLst>
        </xdr:cNvPr>
        <xdr:cNvSpPr txBox="1"/>
      </xdr:nvSpPr>
      <xdr:spPr>
        <a:xfrm>
          <a:off x="72581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61884</xdr:rowOff>
    </xdr:from>
    <xdr:ext cx="469744" cy="259045"/>
    <xdr:sp macro="" textlink="">
      <xdr:nvSpPr>
        <xdr:cNvPr id="408" name="n_1mainValue【市民会館】&#10;一人当たり面積">
          <a:extLst>
            <a:ext uri="{FF2B5EF4-FFF2-40B4-BE49-F238E27FC236}">
              <a16:creationId xmlns:a16="http://schemas.microsoft.com/office/drawing/2014/main" id="{8D36E346-C61C-495B-A36D-95999FAB29C7}"/>
            </a:ext>
          </a:extLst>
        </xdr:cNvPr>
        <xdr:cNvSpPr txBox="1"/>
      </xdr:nvSpPr>
      <xdr:spPr>
        <a:xfrm>
          <a:off x="7991552" y="180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60251</xdr:rowOff>
    </xdr:from>
    <xdr:ext cx="469744" cy="259045"/>
    <xdr:sp macro="" textlink="">
      <xdr:nvSpPr>
        <xdr:cNvPr id="409" name="n_2mainValue【市民会館】&#10;一人当たり面積">
          <a:extLst>
            <a:ext uri="{FF2B5EF4-FFF2-40B4-BE49-F238E27FC236}">
              <a16:creationId xmlns:a16="http://schemas.microsoft.com/office/drawing/2014/main" id="{5D2296BF-2C86-4599-B0E5-0B7EE98AFEFE}"/>
            </a:ext>
          </a:extLst>
        </xdr:cNvPr>
        <xdr:cNvSpPr txBox="1"/>
      </xdr:nvSpPr>
      <xdr:spPr>
        <a:xfrm>
          <a:off x="72581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a:extLst>
            <a:ext uri="{FF2B5EF4-FFF2-40B4-BE49-F238E27FC236}">
              <a16:creationId xmlns:a16="http://schemas.microsoft.com/office/drawing/2014/main" id="{06D5F214-ECCC-4364-A3BF-3406604C848A}"/>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a:extLst>
            <a:ext uri="{FF2B5EF4-FFF2-40B4-BE49-F238E27FC236}">
              <a16:creationId xmlns:a16="http://schemas.microsoft.com/office/drawing/2014/main" id="{DF66EDA1-0343-423D-864A-161E30B47C08}"/>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a:extLst>
            <a:ext uri="{FF2B5EF4-FFF2-40B4-BE49-F238E27FC236}">
              <a16:creationId xmlns:a16="http://schemas.microsoft.com/office/drawing/2014/main" id="{D01C80F7-C2FA-4B5F-ACC7-68DDD9812DB6}"/>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a:extLst>
            <a:ext uri="{FF2B5EF4-FFF2-40B4-BE49-F238E27FC236}">
              <a16:creationId xmlns:a16="http://schemas.microsoft.com/office/drawing/2014/main" id="{5C6C0A8C-6D62-4960-ACF4-033BB101AC28}"/>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a:extLst>
            <a:ext uri="{FF2B5EF4-FFF2-40B4-BE49-F238E27FC236}">
              <a16:creationId xmlns:a16="http://schemas.microsoft.com/office/drawing/2014/main" id="{4A6266E1-EB3A-4AC0-8CCC-E11DB454C782}"/>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a:extLst>
            <a:ext uri="{FF2B5EF4-FFF2-40B4-BE49-F238E27FC236}">
              <a16:creationId xmlns:a16="http://schemas.microsoft.com/office/drawing/2014/main" id="{E40F776E-7507-4B27-92BF-903204D2560B}"/>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a:extLst>
            <a:ext uri="{FF2B5EF4-FFF2-40B4-BE49-F238E27FC236}">
              <a16:creationId xmlns:a16="http://schemas.microsoft.com/office/drawing/2014/main" id="{CD457433-6B37-4B10-9220-363A1A328568}"/>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a:extLst>
            <a:ext uri="{FF2B5EF4-FFF2-40B4-BE49-F238E27FC236}">
              <a16:creationId xmlns:a16="http://schemas.microsoft.com/office/drawing/2014/main" id="{0F79E737-0189-4675-9FCF-35430017EF06}"/>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a:extLst>
            <a:ext uri="{FF2B5EF4-FFF2-40B4-BE49-F238E27FC236}">
              <a16:creationId xmlns:a16="http://schemas.microsoft.com/office/drawing/2014/main" id="{BCE853F0-14E7-40A9-8C03-C1068EC802E6}"/>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a:extLst>
            <a:ext uri="{FF2B5EF4-FFF2-40B4-BE49-F238E27FC236}">
              <a16:creationId xmlns:a16="http://schemas.microsoft.com/office/drawing/2014/main" id="{75918690-6F76-4749-A93D-A7CFFBEB39D9}"/>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a:extLst>
            <a:ext uri="{FF2B5EF4-FFF2-40B4-BE49-F238E27FC236}">
              <a16:creationId xmlns:a16="http://schemas.microsoft.com/office/drawing/2014/main" id="{988361A3-D8BA-403E-9013-3FCB6EC8E2A9}"/>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a:extLst>
            <a:ext uri="{FF2B5EF4-FFF2-40B4-BE49-F238E27FC236}">
              <a16:creationId xmlns:a16="http://schemas.microsoft.com/office/drawing/2014/main" id="{60DAD2EB-D4DB-4947-B08D-6CD11ABEB967}"/>
            </a:ext>
          </a:extLst>
        </xdr:cNvPr>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a:extLst>
            <a:ext uri="{FF2B5EF4-FFF2-40B4-BE49-F238E27FC236}">
              <a16:creationId xmlns:a16="http://schemas.microsoft.com/office/drawing/2014/main" id="{1C27A5CF-81BF-4DDC-B4B0-3AAA38AA99CC}"/>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a:extLst>
            <a:ext uri="{FF2B5EF4-FFF2-40B4-BE49-F238E27FC236}">
              <a16:creationId xmlns:a16="http://schemas.microsoft.com/office/drawing/2014/main" id="{15065D87-6C30-4E5B-81C7-2B7A38F4A6CE}"/>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a:extLst>
            <a:ext uri="{FF2B5EF4-FFF2-40B4-BE49-F238E27FC236}">
              <a16:creationId xmlns:a16="http://schemas.microsoft.com/office/drawing/2014/main" id="{33470B8A-CACE-4D59-8B52-D118C278F12D}"/>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a:extLst>
            <a:ext uri="{FF2B5EF4-FFF2-40B4-BE49-F238E27FC236}">
              <a16:creationId xmlns:a16="http://schemas.microsoft.com/office/drawing/2014/main" id="{AA033721-47A5-454F-912B-FF756A8BF5E6}"/>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a:extLst>
            <a:ext uri="{FF2B5EF4-FFF2-40B4-BE49-F238E27FC236}">
              <a16:creationId xmlns:a16="http://schemas.microsoft.com/office/drawing/2014/main" id="{06EDBFAB-21B6-48B7-9279-7B9FDF4A99C9}"/>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a:extLst>
            <a:ext uri="{FF2B5EF4-FFF2-40B4-BE49-F238E27FC236}">
              <a16:creationId xmlns:a16="http://schemas.microsoft.com/office/drawing/2014/main" id="{B285A394-58A3-4C33-BC1E-F9EB2A6DDCDA}"/>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a:extLst>
            <a:ext uri="{FF2B5EF4-FFF2-40B4-BE49-F238E27FC236}">
              <a16:creationId xmlns:a16="http://schemas.microsoft.com/office/drawing/2014/main" id="{19845B69-FDE6-4D19-B04E-0357E035C060}"/>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a:extLst>
            <a:ext uri="{FF2B5EF4-FFF2-40B4-BE49-F238E27FC236}">
              <a16:creationId xmlns:a16="http://schemas.microsoft.com/office/drawing/2014/main" id="{C5D95E49-4D8E-4E26-A712-55FF4AE05B6B}"/>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a:extLst>
            <a:ext uri="{FF2B5EF4-FFF2-40B4-BE49-F238E27FC236}">
              <a16:creationId xmlns:a16="http://schemas.microsoft.com/office/drawing/2014/main" id="{4A6EC85E-6EE8-4938-BC55-1519684A751D}"/>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a:extLst>
            <a:ext uri="{FF2B5EF4-FFF2-40B4-BE49-F238E27FC236}">
              <a16:creationId xmlns:a16="http://schemas.microsoft.com/office/drawing/2014/main" id="{C96894A1-CE87-4640-A946-F20E0BD20BD8}"/>
            </a:ext>
          </a:extLst>
        </xdr:cNvPr>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a:extLst>
            <a:ext uri="{FF2B5EF4-FFF2-40B4-BE49-F238E27FC236}">
              <a16:creationId xmlns:a16="http://schemas.microsoft.com/office/drawing/2014/main" id="{B367096E-5A9C-4BB5-B2B4-D37146E0BBC6}"/>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E99FAD85-4803-4CEE-81F1-2AD09E6490F0}"/>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a:extLst>
            <a:ext uri="{FF2B5EF4-FFF2-40B4-BE49-F238E27FC236}">
              <a16:creationId xmlns:a16="http://schemas.microsoft.com/office/drawing/2014/main" id="{23C37513-34F6-4AF2-A7AC-404A110489F6}"/>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35" name="直線コネクタ 434">
          <a:extLst>
            <a:ext uri="{FF2B5EF4-FFF2-40B4-BE49-F238E27FC236}">
              <a16:creationId xmlns:a16="http://schemas.microsoft.com/office/drawing/2014/main" id="{B1E32A9B-A649-4105-9705-3E6CEA86478C}"/>
            </a:ext>
          </a:extLst>
        </xdr:cNvPr>
        <xdr:cNvCxnSpPr/>
      </xdr:nvCxnSpPr>
      <xdr:spPr>
        <a:xfrm flipV="1">
          <a:off x="13889989"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36" name="【一般廃棄物処理施設】&#10;有形固定資産減価償却率最小値テキスト">
          <a:extLst>
            <a:ext uri="{FF2B5EF4-FFF2-40B4-BE49-F238E27FC236}">
              <a16:creationId xmlns:a16="http://schemas.microsoft.com/office/drawing/2014/main" id="{18F8D60F-ADC7-4E99-84E8-E15D48380FD0}"/>
            </a:ext>
          </a:extLst>
        </xdr:cNvPr>
        <xdr:cNvSpPr txBox="1"/>
      </xdr:nvSpPr>
      <xdr:spPr>
        <a:xfrm>
          <a:off x="13928725"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37" name="直線コネクタ 436">
          <a:extLst>
            <a:ext uri="{FF2B5EF4-FFF2-40B4-BE49-F238E27FC236}">
              <a16:creationId xmlns:a16="http://schemas.microsoft.com/office/drawing/2014/main" id="{3042A39D-BE46-4BAC-BFE8-CD458703E6EC}"/>
            </a:ext>
          </a:extLst>
        </xdr:cNvPr>
        <xdr:cNvCxnSpPr/>
      </xdr:nvCxnSpPr>
      <xdr:spPr>
        <a:xfrm>
          <a:off x="13801725" y="72819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38" name="【一般廃棄物処理施設】&#10;有形固定資産減価償却率最大値テキスト">
          <a:extLst>
            <a:ext uri="{FF2B5EF4-FFF2-40B4-BE49-F238E27FC236}">
              <a16:creationId xmlns:a16="http://schemas.microsoft.com/office/drawing/2014/main" id="{A3BE388D-2DDA-416C-A819-E32B50E005A8}"/>
            </a:ext>
          </a:extLst>
        </xdr:cNvPr>
        <xdr:cNvSpPr txBox="1"/>
      </xdr:nvSpPr>
      <xdr:spPr>
        <a:xfrm>
          <a:off x="13928725"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39" name="直線コネクタ 438">
          <a:extLst>
            <a:ext uri="{FF2B5EF4-FFF2-40B4-BE49-F238E27FC236}">
              <a16:creationId xmlns:a16="http://schemas.microsoft.com/office/drawing/2014/main" id="{BAC4D490-505D-4BCD-BE33-B226E09E0C2C}"/>
            </a:ext>
          </a:extLst>
        </xdr:cNvPr>
        <xdr:cNvCxnSpPr/>
      </xdr:nvCxnSpPr>
      <xdr:spPr>
        <a:xfrm>
          <a:off x="13801725" y="58271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440" name="【一般廃棄物処理施設】&#10;有形固定資産減価償却率平均値テキスト">
          <a:extLst>
            <a:ext uri="{FF2B5EF4-FFF2-40B4-BE49-F238E27FC236}">
              <a16:creationId xmlns:a16="http://schemas.microsoft.com/office/drawing/2014/main" id="{82CD5139-5BA9-46E9-B85B-8076A52568BE}"/>
            </a:ext>
          </a:extLst>
        </xdr:cNvPr>
        <xdr:cNvSpPr txBox="1"/>
      </xdr:nvSpPr>
      <xdr:spPr>
        <a:xfrm>
          <a:off x="13928725"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41" name="フローチャート: 判断 440">
          <a:extLst>
            <a:ext uri="{FF2B5EF4-FFF2-40B4-BE49-F238E27FC236}">
              <a16:creationId xmlns:a16="http://schemas.microsoft.com/office/drawing/2014/main" id="{9FF2D36C-02FE-4B8C-BEA4-70DAEF9FA983}"/>
            </a:ext>
          </a:extLst>
        </xdr:cNvPr>
        <xdr:cNvSpPr/>
      </xdr:nvSpPr>
      <xdr:spPr>
        <a:xfrm>
          <a:off x="13839825" y="62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42" name="フローチャート: 判断 441">
          <a:extLst>
            <a:ext uri="{FF2B5EF4-FFF2-40B4-BE49-F238E27FC236}">
              <a16:creationId xmlns:a16="http://schemas.microsoft.com/office/drawing/2014/main" id="{EDA97629-228F-4861-8991-073AB65D783B}"/>
            </a:ext>
          </a:extLst>
        </xdr:cNvPr>
        <xdr:cNvSpPr/>
      </xdr:nvSpPr>
      <xdr:spPr>
        <a:xfrm>
          <a:off x="13115925"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43" name="フローチャート: 判断 442">
          <a:extLst>
            <a:ext uri="{FF2B5EF4-FFF2-40B4-BE49-F238E27FC236}">
              <a16:creationId xmlns:a16="http://schemas.microsoft.com/office/drawing/2014/main" id="{ADB07A9D-0C61-4949-B014-15077CFB6A72}"/>
            </a:ext>
          </a:extLst>
        </xdr:cNvPr>
        <xdr:cNvSpPr/>
      </xdr:nvSpPr>
      <xdr:spPr>
        <a:xfrm>
          <a:off x="123698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EE6CE138-9A2D-415C-94A4-0F7CA3657627}"/>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E3418E63-ECC4-48FC-A838-7BA0867845F5}"/>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3AAF35C1-ABB5-48FE-B9C8-B98E036F229E}"/>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5AE0F205-8D6F-41A3-A0E0-E9AD29327664}"/>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3AF76C53-8532-49AA-A938-4BB257437424}"/>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49" name="楕円 448">
          <a:extLst>
            <a:ext uri="{FF2B5EF4-FFF2-40B4-BE49-F238E27FC236}">
              <a16:creationId xmlns:a16="http://schemas.microsoft.com/office/drawing/2014/main" id="{EA164781-BD22-45A4-90C9-8593831D7823}"/>
            </a:ext>
          </a:extLst>
        </xdr:cNvPr>
        <xdr:cNvSpPr/>
      </xdr:nvSpPr>
      <xdr:spPr>
        <a:xfrm>
          <a:off x="13839825" y="63935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28320</xdr:rowOff>
    </xdr:from>
    <xdr:ext cx="405111" cy="259045"/>
    <xdr:sp macro="" textlink="">
      <xdr:nvSpPr>
        <xdr:cNvPr id="450" name="【一般廃棄物処理施設】&#10;有形固定資産減価償却率該当値テキスト">
          <a:extLst>
            <a:ext uri="{FF2B5EF4-FFF2-40B4-BE49-F238E27FC236}">
              <a16:creationId xmlns:a16="http://schemas.microsoft.com/office/drawing/2014/main" id="{6B11ECB3-A431-4160-9AB5-A64CE6573310}"/>
            </a:ext>
          </a:extLst>
        </xdr:cNvPr>
        <xdr:cNvSpPr txBox="1"/>
      </xdr:nvSpPr>
      <xdr:spPr>
        <a:xfrm>
          <a:off x="13928725"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103777</xdr:rowOff>
    </xdr:from>
    <xdr:to>
      <xdr:col>81</xdr:col>
      <xdr:colOff>101600</xdr:colOff>
      <xdr:row>38</xdr:row>
      <xdr:rowOff>33927</xdr:rowOff>
    </xdr:to>
    <xdr:sp macro="" textlink="">
      <xdr:nvSpPr>
        <xdr:cNvPr id="451" name="楕円 450">
          <a:extLst>
            <a:ext uri="{FF2B5EF4-FFF2-40B4-BE49-F238E27FC236}">
              <a16:creationId xmlns:a16="http://schemas.microsoft.com/office/drawing/2014/main" id="{2EAB7369-A40E-49E7-8C0E-1255EAF21377}"/>
            </a:ext>
          </a:extLst>
        </xdr:cNvPr>
        <xdr:cNvSpPr/>
      </xdr:nvSpPr>
      <xdr:spPr>
        <a:xfrm>
          <a:off x="13115925"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100693</xdr:rowOff>
    </xdr:from>
    <xdr:to>
      <xdr:col>85</xdr:col>
      <xdr:colOff>127000</xdr:colOff>
      <xdr:row>37</xdr:row>
      <xdr:rowOff>154577</xdr:rowOff>
    </xdr:to>
    <xdr:cxnSp macro="">
      <xdr:nvCxnSpPr>
        <xdr:cNvPr id="452" name="直線コネクタ 451">
          <a:extLst>
            <a:ext uri="{FF2B5EF4-FFF2-40B4-BE49-F238E27FC236}">
              <a16:creationId xmlns:a16="http://schemas.microsoft.com/office/drawing/2014/main" id="{DF7588E6-807A-4B06-A005-4D8538985FFF}"/>
            </a:ext>
          </a:extLst>
        </xdr:cNvPr>
        <xdr:cNvCxnSpPr/>
      </xdr:nvCxnSpPr>
      <xdr:spPr>
        <a:xfrm flipV="1">
          <a:off x="13166725" y="6444343"/>
          <a:ext cx="7239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4173</xdr:rowOff>
    </xdr:from>
    <xdr:to>
      <xdr:col>76</xdr:col>
      <xdr:colOff>165100</xdr:colOff>
      <xdr:row>35</xdr:row>
      <xdr:rowOff>105773</xdr:rowOff>
    </xdr:to>
    <xdr:sp macro="" textlink="">
      <xdr:nvSpPr>
        <xdr:cNvPr id="453" name="楕円 452">
          <a:extLst>
            <a:ext uri="{FF2B5EF4-FFF2-40B4-BE49-F238E27FC236}">
              <a16:creationId xmlns:a16="http://schemas.microsoft.com/office/drawing/2014/main" id="{146D8B96-D53C-4433-A8B7-738EDA252B6E}"/>
            </a:ext>
          </a:extLst>
        </xdr:cNvPr>
        <xdr:cNvSpPr/>
      </xdr:nvSpPr>
      <xdr:spPr>
        <a:xfrm>
          <a:off x="123698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54973</xdr:rowOff>
    </xdr:from>
    <xdr:to>
      <xdr:col>81</xdr:col>
      <xdr:colOff>50800</xdr:colOff>
      <xdr:row>37</xdr:row>
      <xdr:rowOff>154577</xdr:rowOff>
    </xdr:to>
    <xdr:cxnSp macro="">
      <xdr:nvCxnSpPr>
        <xdr:cNvPr id="454" name="直線コネクタ 453">
          <a:extLst>
            <a:ext uri="{FF2B5EF4-FFF2-40B4-BE49-F238E27FC236}">
              <a16:creationId xmlns:a16="http://schemas.microsoft.com/office/drawing/2014/main" id="{B67553EB-71E2-46E7-9FDA-22F3A083F29D}"/>
            </a:ext>
          </a:extLst>
        </xdr:cNvPr>
        <xdr:cNvCxnSpPr/>
      </xdr:nvCxnSpPr>
      <xdr:spPr>
        <a:xfrm>
          <a:off x="12420600" y="6055723"/>
          <a:ext cx="746125" cy="4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55" name="n_1aveValue【一般廃棄物処理施設】&#10;有形固定資産減価償却率">
          <a:extLst>
            <a:ext uri="{FF2B5EF4-FFF2-40B4-BE49-F238E27FC236}">
              <a16:creationId xmlns:a16="http://schemas.microsoft.com/office/drawing/2014/main" id="{711CF756-AE98-448C-B1A1-8609321898C6}"/>
            </a:ext>
          </a:extLst>
        </xdr:cNvPr>
        <xdr:cNvSpPr txBox="1"/>
      </xdr:nvSpPr>
      <xdr:spPr>
        <a:xfrm>
          <a:off x="12980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47914</xdr:rowOff>
    </xdr:from>
    <xdr:ext cx="405111" cy="259045"/>
    <xdr:sp macro="" textlink="">
      <xdr:nvSpPr>
        <xdr:cNvPr id="456" name="n_2aveValue【一般廃棄物処理施設】&#10;有形固定資産減価償却率">
          <a:extLst>
            <a:ext uri="{FF2B5EF4-FFF2-40B4-BE49-F238E27FC236}">
              <a16:creationId xmlns:a16="http://schemas.microsoft.com/office/drawing/2014/main" id="{5008A7A3-C40E-4951-A235-8F59DB626183}"/>
            </a:ext>
          </a:extLst>
        </xdr:cNvPr>
        <xdr:cNvSpPr txBox="1"/>
      </xdr:nvSpPr>
      <xdr:spPr>
        <a:xfrm>
          <a:off x="12246619"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25054</xdr:rowOff>
    </xdr:from>
    <xdr:ext cx="405111" cy="259045"/>
    <xdr:sp macro="" textlink="">
      <xdr:nvSpPr>
        <xdr:cNvPr id="457" name="n_1mainValue【一般廃棄物処理施設】&#10;有形固定資産減価償却率">
          <a:extLst>
            <a:ext uri="{FF2B5EF4-FFF2-40B4-BE49-F238E27FC236}">
              <a16:creationId xmlns:a16="http://schemas.microsoft.com/office/drawing/2014/main" id="{74EBAFC8-C0AD-4C09-932A-3499D8BE65FA}"/>
            </a:ext>
          </a:extLst>
        </xdr:cNvPr>
        <xdr:cNvSpPr txBox="1"/>
      </xdr:nvSpPr>
      <xdr:spPr>
        <a:xfrm>
          <a:off x="12980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122300</xdr:rowOff>
    </xdr:from>
    <xdr:ext cx="405111" cy="259045"/>
    <xdr:sp macro="" textlink="">
      <xdr:nvSpPr>
        <xdr:cNvPr id="458" name="n_2mainValue【一般廃棄物処理施設】&#10;有形固定資産減価償却率">
          <a:extLst>
            <a:ext uri="{FF2B5EF4-FFF2-40B4-BE49-F238E27FC236}">
              <a16:creationId xmlns:a16="http://schemas.microsoft.com/office/drawing/2014/main" id="{E35AE612-1210-497C-A5A5-284474EB242F}"/>
            </a:ext>
          </a:extLst>
        </xdr:cNvPr>
        <xdr:cNvSpPr txBox="1"/>
      </xdr:nvSpPr>
      <xdr:spPr>
        <a:xfrm>
          <a:off x="12246619"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806B1C3F-F499-4E7F-A636-570C8D549A16}"/>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646FB38B-5ABE-47AC-8AE4-1762B50FF3D0}"/>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D75AEA08-5B56-43C2-A276-F8B125F4EB67}"/>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D350A487-A888-4CAB-BFFA-855CC2A7AF97}"/>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D2CD497A-DDDA-4F68-8E05-4128ACADCA47}"/>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65AD8016-23A3-47DB-9894-4851BEEC0E4C}"/>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50712311-2515-4DBC-95F4-782338F40355}"/>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D8E9BC98-4942-4BE1-A9EC-7E4F4B70991B}"/>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E0512FF6-BC02-4E4D-83A7-4687928E49F9}"/>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8618F218-7747-45B9-BBA6-86C80F64CDB5}"/>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a:extLst>
            <a:ext uri="{FF2B5EF4-FFF2-40B4-BE49-F238E27FC236}">
              <a16:creationId xmlns:a16="http://schemas.microsoft.com/office/drawing/2014/main" id="{BA219955-8B1B-4D6F-BDAD-D53D0CC28EE9}"/>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a:extLst>
            <a:ext uri="{FF2B5EF4-FFF2-40B4-BE49-F238E27FC236}">
              <a16:creationId xmlns:a16="http://schemas.microsoft.com/office/drawing/2014/main" id="{551A6F4E-D6FB-45B0-84D8-36E47EE0DA06}"/>
            </a:ext>
          </a:extLst>
        </xdr:cNvPr>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a:extLst>
            <a:ext uri="{FF2B5EF4-FFF2-40B4-BE49-F238E27FC236}">
              <a16:creationId xmlns:a16="http://schemas.microsoft.com/office/drawing/2014/main" id="{401201B3-93D8-459F-97BF-DEB1CFD71976}"/>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a:extLst>
            <a:ext uri="{FF2B5EF4-FFF2-40B4-BE49-F238E27FC236}">
              <a16:creationId xmlns:a16="http://schemas.microsoft.com/office/drawing/2014/main" id="{C96139A8-60EF-4013-9927-BAE468F50D97}"/>
            </a:ext>
          </a:extLst>
        </xdr:cNvPr>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a:extLst>
            <a:ext uri="{FF2B5EF4-FFF2-40B4-BE49-F238E27FC236}">
              <a16:creationId xmlns:a16="http://schemas.microsoft.com/office/drawing/2014/main" id="{1AA91097-75BA-4434-8F92-58D882D30447}"/>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a:extLst>
            <a:ext uri="{FF2B5EF4-FFF2-40B4-BE49-F238E27FC236}">
              <a16:creationId xmlns:a16="http://schemas.microsoft.com/office/drawing/2014/main" id="{56AEA775-3474-435C-A548-D35C5EF88F44}"/>
            </a:ext>
          </a:extLst>
        </xdr:cNvPr>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a:extLst>
            <a:ext uri="{FF2B5EF4-FFF2-40B4-BE49-F238E27FC236}">
              <a16:creationId xmlns:a16="http://schemas.microsoft.com/office/drawing/2014/main" id="{07B8AC18-66F2-4E1F-8061-71322A8EC104}"/>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a:extLst>
            <a:ext uri="{FF2B5EF4-FFF2-40B4-BE49-F238E27FC236}">
              <a16:creationId xmlns:a16="http://schemas.microsoft.com/office/drawing/2014/main" id="{5CAA72EE-1998-40C9-A94E-A5EBB3F4F962}"/>
            </a:ext>
          </a:extLst>
        </xdr:cNvPr>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118820D1-E5DD-4B5B-948C-BA72735EB422}"/>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a:extLst>
            <a:ext uri="{FF2B5EF4-FFF2-40B4-BE49-F238E27FC236}">
              <a16:creationId xmlns:a16="http://schemas.microsoft.com/office/drawing/2014/main" id="{64B2E746-EBFE-4E77-AA82-BC455A8F64D9}"/>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A3A604BE-08B2-46DD-ACC7-D9C1ABE480A2}"/>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80" name="直線コネクタ 479">
          <a:extLst>
            <a:ext uri="{FF2B5EF4-FFF2-40B4-BE49-F238E27FC236}">
              <a16:creationId xmlns:a16="http://schemas.microsoft.com/office/drawing/2014/main" id="{CD647731-25A1-4B66-B42E-7C4718D8E073}"/>
            </a:ext>
          </a:extLst>
        </xdr:cNvPr>
        <xdr:cNvCxnSpPr/>
      </xdr:nvCxnSpPr>
      <xdr:spPr>
        <a:xfrm flipV="1">
          <a:off x="188461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81" name="【一般廃棄物処理施設】&#10;一人当たり有形固定資産（償却資産）額最小値テキスト">
          <a:extLst>
            <a:ext uri="{FF2B5EF4-FFF2-40B4-BE49-F238E27FC236}">
              <a16:creationId xmlns:a16="http://schemas.microsoft.com/office/drawing/2014/main" id="{3AD9B75A-CDCC-45D3-9383-F1D1C1460624}"/>
            </a:ext>
          </a:extLst>
        </xdr:cNvPr>
        <xdr:cNvSpPr txBox="1"/>
      </xdr:nvSpPr>
      <xdr:spPr>
        <a:xfrm>
          <a:off x="188849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82" name="直線コネクタ 481">
          <a:extLst>
            <a:ext uri="{FF2B5EF4-FFF2-40B4-BE49-F238E27FC236}">
              <a16:creationId xmlns:a16="http://schemas.microsoft.com/office/drawing/2014/main" id="{34EC3F30-9328-4D36-89E1-7632130993DD}"/>
            </a:ext>
          </a:extLst>
        </xdr:cNvPr>
        <xdr:cNvCxnSpPr/>
      </xdr:nvCxnSpPr>
      <xdr:spPr>
        <a:xfrm>
          <a:off x="18786475" y="71624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83" name="【一般廃棄物処理施設】&#10;一人当たり有形固定資産（償却資産）額最大値テキスト">
          <a:extLst>
            <a:ext uri="{FF2B5EF4-FFF2-40B4-BE49-F238E27FC236}">
              <a16:creationId xmlns:a16="http://schemas.microsoft.com/office/drawing/2014/main" id="{9FFD7C15-2826-4CFF-BEB7-6A13FB4C687F}"/>
            </a:ext>
          </a:extLst>
        </xdr:cNvPr>
        <xdr:cNvSpPr txBox="1"/>
      </xdr:nvSpPr>
      <xdr:spPr>
        <a:xfrm>
          <a:off x="188849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84" name="直線コネクタ 483">
          <a:extLst>
            <a:ext uri="{FF2B5EF4-FFF2-40B4-BE49-F238E27FC236}">
              <a16:creationId xmlns:a16="http://schemas.microsoft.com/office/drawing/2014/main" id="{F105CCA4-15AD-4640-A5A4-354B3DCD118A}"/>
            </a:ext>
          </a:extLst>
        </xdr:cNvPr>
        <xdr:cNvCxnSpPr/>
      </xdr:nvCxnSpPr>
      <xdr:spPr>
        <a:xfrm>
          <a:off x="18786475" y="57171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00F41B9D-4D85-412D-B3E7-C03B5130C662}"/>
            </a:ext>
          </a:extLst>
        </xdr:cNvPr>
        <xdr:cNvSpPr txBox="1"/>
      </xdr:nvSpPr>
      <xdr:spPr>
        <a:xfrm>
          <a:off x="188849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86" name="フローチャート: 判断 485">
          <a:extLst>
            <a:ext uri="{FF2B5EF4-FFF2-40B4-BE49-F238E27FC236}">
              <a16:creationId xmlns:a16="http://schemas.microsoft.com/office/drawing/2014/main" id="{B56D92D2-503C-4E5A-AFA3-5059A5FB93A4}"/>
            </a:ext>
          </a:extLst>
        </xdr:cNvPr>
        <xdr:cNvSpPr/>
      </xdr:nvSpPr>
      <xdr:spPr>
        <a:xfrm>
          <a:off x="187960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87" name="フローチャート: 判断 486">
          <a:extLst>
            <a:ext uri="{FF2B5EF4-FFF2-40B4-BE49-F238E27FC236}">
              <a16:creationId xmlns:a16="http://schemas.microsoft.com/office/drawing/2014/main" id="{8871AB1D-8935-46F8-82AE-6B8DD87BCCA4}"/>
            </a:ext>
          </a:extLst>
        </xdr:cNvPr>
        <xdr:cNvSpPr/>
      </xdr:nvSpPr>
      <xdr:spPr>
        <a:xfrm>
          <a:off x="18100675" y="66748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88" name="フローチャート: 判断 487">
          <a:extLst>
            <a:ext uri="{FF2B5EF4-FFF2-40B4-BE49-F238E27FC236}">
              <a16:creationId xmlns:a16="http://schemas.microsoft.com/office/drawing/2014/main" id="{87593B0C-75CD-4D6A-A404-E1817063D97E}"/>
            </a:ext>
          </a:extLst>
        </xdr:cNvPr>
        <xdr:cNvSpPr/>
      </xdr:nvSpPr>
      <xdr:spPr>
        <a:xfrm>
          <a:off x="17325975"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D29A3BD-0D31-4B23-9465-D5DDBB50A1A2}"/>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1E8C484-5A8C-4F60-9DDB-9DAC8B1AD207}"/>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FCADD72-F60C-45A0-B9B9-0F850F4178EB}"/>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C5683C5-D902-442E-A411-2CC1FBE39659}"/>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89BEAAF-4BD8-472A-9F56-DD0B39A24469}"/>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77562</xdr:rowOff>
    </xdr:from>
    <xdr:to>
      <xdr:col>116</xdr:col>
      <xdr:colOff>114300</xdr:colOff>
      <xdr:row>42</xdr:row>
      <xdr:rowOff>7712</xdr:rowOff>
    </xdr:to>
    <xdr:sp macro="" textlink="">
      <xdr:nvSpPr>
        <xdr:cNvPr id="494" name="楕円 493">
          <a:extLst>
            <a:ext uri="{FF2B5EF4-FFF2-40B4-BE49-F238E27FC236}">
              <a16:creationId xmlns:a16="http://schemas.microsoft.com/office/drawing/2014/main" id="{E7E8462B-F948-421E-85D1-CBAAC0208784}"/>
            </a:ext>
          </a:extLst>
        </xdr:cNvPr>
        <xdr:cNvSpPr/>
      </xdr:nvSpPr>
      <xdr:spPr>
        <a:xfrm>
          <a:off x="18796000" y="71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163939</xdr:rowOff>
    </xdr:from>
    <xdr:ext cx="469744" cy="259045"/>
    <xdr:sp macro="" textlink="">
      <xdr:nvSpPr>
        <xdr:cNvPr id="495" name="【一般廃棄物処理施設】&#10;一人当たり有形固定資産（償却資産）額該当値テキスト">
          <a:extLst>
            <a:ext uri="{FF2B5EF4-FFF2-40B4-BE49-F238E27FC236}">
              <a16:creationId xmlns:a16="http://schemas.microsoft.com/office/drawing/2014/main" id="{155E1184-48D7-41F2-87F6-B7FF4AD95558}"/>
            </a:ext>
          </a:extLst>
        </xdr:cNvPr>
        <xdr:cNvSpPr txBox="1"/>
      </xdr:nvSpPr>
      <xdr:spPr>
        <a:xfrm>
          <a:off x="18884900" y="702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77612</xdr:rowOff>
    </xdr:from>
    <xdr:to>
      <xdr:col>112</xdr:col>
      <xdr:colOff>38100</xdr:colOff>
      <xdr:row>42</xdr:row>
      <xdr:rowOff>7762</xdr:rowOff>
    </xdr:to>
    <xdr:sp macro="" textlink="">
      <xdr:nvSpPr>
        <xdr:cNvPr id="496" name="楕円 495">
          <a:extLst>
            <a:ext uri="{FF2B5EF4-FFF2-40B4-BE49-F238E27FC236}">
              <a16:creationId xmlns:a16="http://schemas.microsoft.com/office/drawing/2014/main" id="{93D8E44B-6663-4999-A12E-E9675C022A65}"/>
            </a:ext>
          </a:extLst>
        </xdr:cNvPr>
        <xdr:cNvSpPr/>
      </xdr:nvSpPr>
      <xdr:spPr>
        <a:xfrm>
          <a:off x="18100675" y="71070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128362</xdr:rowOff>
    </xdr:from>
    <xdr:to>
      <xdr:col>116</xdr:col>
      <xdr:colOff>63500</xdr:colOff>
      <xdr:row>41</xdr:row>
      <xdr:rowOff>128412</xdr:rowOff>
    </xdr:to>
    <xdr:cxnSp macro="">
      <xdr:nvCxnSpPr>
        <xdr:cNvPr id="497" name="直線コネクタ 496">
          <a:extLst>
            <a:ext uri="{FF2B5EF4-FFF2-40B4-BE49-F238E27FC236}">
              <a16:creationId xmlns:a16="http://schemas.microsoft.com/office/drawing/2014/main" id="{26F8F589-DD7C-4964-9745-F528C7FE10E4}"/>
            </a:ext>
          </a:extLst>
        </xdr:cNvPr>
        <xdr:cNvCxnSpPr/>
      </xdr:nvCxnSpPr>
      <xdr:spPr>
        <a:xfrm flipV="1">
          <a:off x="18132425" y="7157812"/>
          <a:ext cx="714375"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60430</xdr:rowOff>
    </xdr:from>
    <xdr:to>
      <xdr:col>107</xdr:col>
      <xdr:colOff>101600</xdr:colOff>
      <xdr:row>41</xdr:row>
      <xdr:rowOff>162030</xdr:rowOff>
    </xdr:to>
    <xdr:sp macro="" textlink="">
      <xdr:nvSpPr>
        <xdr:cNvPr id="498" name="楕円 497">
          <a:extLst>
            <a:ext uri="{FF2B5EF4-FFF2-40B4-BE49-F238E27FC236}">
              <a16:creationId xmlns:a16="http://schemas.microsoft.com/office/drawing/2014/main" id="{CE18A3BE-9CD9-4D26-8144-35F1381BD109}"/>
            </a:ext>
          </a:extLst>
        </xdr:cNvPr>
        <xdr:cNvSpPr/>
      </xdr:nvSpPr>
      <xdr:spPr>
        <a:xfrm>
          <a:off x="17325975" y="70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111230</xdr:rowOff>
    </xdr:from>
    <xdr:to>
      <xdr:col>111</xdr:col>
      <xdr:colOff>177800</xdr:colOff>
      <xdr:row>41</xdr:row>
      <xdr:rowOff>128412</xdr:rowOff>
    </xdr:to>
    <xdr:cxnSp macro="">
      <xdr:nvCxnSpPr>
        <xdr:cNvPr id="499" name="直線コネクタ 498">
          <a:extLst>
            <a:ext uri="{FF2B5EF4-FFF2-40B4-BE49-F238E27FC236}">
              <a16:creationId xmlns:a16="http://schemas.microsoft.com/office/drawing/2014/main" id="{C45A76AC-2C40-4312-8FEA-7C1BDFFDA711}"/>
            </a:ext>
          </a:extLst>
        </xdr:cNvPr>
        <xdr:cNvCxnSpPr/>
      </xdr:nvCxnSpPr>
      <xdr:spPr>
        <a:xfrm>
          <a:off x="17376775" y="7140680"/>
          <a:ext cx="75565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106425</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367917D0-1F91-4BE6-876B-850A40CB0BF4}"/>
            </a:ext>
          </a:extLst>
        </xdr:cNvPr>
        <xdr:cNvSpPr txBox="1"/>
      </xdr:nvSpPr>
      <xdr:spPr>
        <a:xfrm>
          <a:off x="1790016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86A3A150-AAC4-48E3-931F-ECC77A1FED6D}"/>
            </a:ext>
          </a:extLst>
        </xdr:cNvPr>
        <xdr:cNvSpPr txBox="1"/>
      </xdr:nvSpPr>
      <xdr:spPr>
        <a:xfrm>
          <a:off x="17166736"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170339</xdr:rowOff>
    </xdr:from>
    <xdr:ext cx="469744" cy="259045"/>
    <xdr:sp macro="" textlink="">
      <xdr:nvSpPr>
        <xdr:cNvPr id="502" name="n_1mainValue【一般廃棄物処理施設】&#10;一人当たり有形固定資産（償却資産）額">
          <a:extLst>
            <a:ext uri="{FF2B5EF4-FFF2-40B4-BE49-F238E27FC236}">
              <a16:creationId xmlns:a16="http://schemas.microsoft.com/office/drawing/2014/main" id="{ED365F63-1AC7-4B92-842B-AE7B817F7393}"/>
            </a:ext>
          </a:extLst>
        </xdr:cNvPr>
        <xdr:cNvSpPr txBox="1"/>
      </xdr:nvSpPr>
      <xdr:spPr>
        <a:xfrm>
          <a:off x="17932478" y="719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153157</xdr:rowOff>
    </xdr:from>
    <xdr:ext cx="469744" cy="259045"/>
    <xdr:sp macro="" textlink="">
      <xdr:nvSpPr>
        <xdr:cNvPr id="503" name="n_2mainValue【一般廃棄物処理施設】&#10;一人当たり有形固定資産（償却資産）額">
          <a:extLst>
            <a:ext uri="{FF2B5EF4-FFF2-40B4-BE49-F238E27FC236}">
              <a16:creationId xmlns:a16="http://schemas.microsoft.com/office/drawing/2014/main" id="{3518D8E9-225B-4192-9385-0E4F1D8DA039}"/>
            </a:ext>
          </a:extLst>
        </xdr:cNvPr>
        <xdr:cNvSpPr txBox="1"/>
      </xdr:nvSpPr>
      <xdr:spPr>
        <a:xfrm>
          <a:off x="17170478" y="71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9EB42C98-8444-4B49-8432-97BD0DCC7EA7}"/>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F55B3918-DD77-41D6-B36D-C54109334A2B}"/>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E7DC5FBD-693A-491D-8815-76879562FCC3}"/>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BB67E9C0-8AE8-46E8-B6CA-0699BD5DF264}"/>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92545365-55FB-45CC-81F8-04276661AA32}"/>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F4EC7F48-4906-40DA-9EA9-1DF85DB7A5FF}"/>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F162733F-22CA-4ADA-B4CB-2AF75F4A5C60}"/>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67100D01-80A5-4BC1-A769-A43961A45AF6}"/>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506A0397-1603-4FFF-8F9E-29BA994218A1}"/>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E4196519-178B-40E2-90B0-6560953C0C4E}"/>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FE685E8A-5749-46A1-BA35-93A0A5299A86}"/>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5" name="テキスト ボックス 514">
          <a:extLst>
            <a:ext uri="{FF2B5EF4-FFF2-40B4-BE49-F238E27FC236}">
              <a16:creationId xmlns:a16="http://schemas.microsoft.com/office/drawing/2014/main" id="{B743E0FE-EDB1-4747-9AA8-7CAB72AA20A9}"/>
            </a:ext>
          </a:extLst>
        </xdr:cNvPr>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A51640DC-E985-4C2E-A949-6B031784C598}"/>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4F256E05-52E1-489E-9282-375DF5276B45}"/>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7659CEC3-77BC-42FC-BE0F-F8D7E6C47081}"/>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D9E71751-6F88-4ED1-B06A-51905AEDAD81}"/>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451D400A-A12C-45D2-B131-329787EC74D9}"/>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CDECD787-C75F-4F43-95DB-FB550105E5AD}"/>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78269256-BA9C-4591-A9F9-8F81D25943EE}"/>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CA03E98F-93E2-465C-862B-32DE38B3AA31}"/>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F5D41E72-D59F-41B5-A183-442E15AF8989}"/>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5" name="テキスト ボックス 524">
          <a:extLst>
            <a:ext uri="{FF2B5EF4-FFF2-40B4-BE49-F238E27FC236}">
              <a16:creationId xmlns:a16="http://schemas.microsoft.com/office/drawing/2014/main" id="{2725F43A-504E-4A72-8CCA-F6ADD642CA51}"/>
            </a:ext>
          </a:extLst>
        </xdr:cNvPr>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29EB2F31-A971-432C-840D-A865DFCA2CE1}"/>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a:extLst>
            <a:ext uri="{FF2B5EF4-FFF2-40B4-BE49-F238E27FC236}">
              <a16:creationId xmlns:a16="http://schemas.microsoft.com/office/drawing/2014/main" id="{A1DCBC7C-44BB-4DB1-B5DC-99C9415B64D9}"/>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DC774208-410C-4D70-88F4-88C3E3F85302}"/>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529" name="直線コネクタ 528">
          <a:extLst>
            <a:ext uri="{FF2B5EF4-FFF2-40B4-BE49-F238E27FC236}">
              <a16:creationId xmlns:a16="http://schemas.microsoft.com/office/drawing/2014/main" id="{2BEEB9B4-60E1-4899-A0BF-C57413EE51D1}"/>
            </a:ext>
          </a:extLst>
        </xdr:cNvPr>
        <xdr:cNvCxnSpPr/>
      </xdr:nvCxnSpPr>
      <xdr:spPr>
        <a:xfrm flipV="1">
          <a:off x="13889989"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30" name="【保健センター・保健所】&#10;有形固定資産減価償却率最小値テキスト">
          <a:extLst>
            <a:ext uri="{FF2B5EF4-FFF2-40B4-BE49-F238E27FC236}">
              <a16:creationId xmlns:a16="http://schemas.microsoft.com/office/drawing/2014/main" id="{35279BB0-A99D-45A7-A1B2-BAF43B16605B}"/>
            </a:ext>
          </a:extLst>
        </xdr:cNvPr>
        <xdr:cNvSpPr txBox="1"/>
      </xdr:nvSpPr>
      <xdr:spPr>
        <a:xfrm>
          <a:off x="13928725"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31" name="直線コネクタ 530">
          <a:extLst>
            <a:ext uri="{FF2B5EF4-FFF2-40B4-BE49-F238E27FC236}">
              <a16:creationId xmlns:a16="http://schemas.microsoft.com/office/drawing/2014/main" id="{F306E760-4034-4C8A-9A29-A5D79F627B3C}"/>
            </a:ext>
          </a:extLst>
        </xdr:cNvPr>
        <xdr:cNvCxnSpPr/>
      </xdr:nvCxnSpPr>
      <xdr:spPr>
        <a:xfrm>
          <a:off x="13801725" y="109793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2" name="【保健センター・保健所】&#10;有形固定資産減価償却率最大値テキスト">
          <a:extLst>
            <a:ext uri="{FF2B5EF4-FFF2-40B4-BE49-F238E27FC236}">
              <a16:creationId xmlns:a16="http://schemas.microsoft.com/office/drawing/2014/main" id="{5B977CF9-1220-4D99-82F8-AA758C3BF1C2}"/>
            </a:ext>
          </a:extLst>
        </xdr:cNvPr>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3" name="直線コネクタ 532">
          <a:extLst>
            <a:ext uri="{FF2B5EF4-FFF2-40B4-BE49-F238E27FC236}">
              <a16:creationId xmlns:a16="http://schemas.microsoft.com/office/drawing/2014/main" id="{A359677F-C382-468C-854A-699E55872721}"/>
            </a:ext>
          </a:extLst>
        </xdr:cNvPr>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53720</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6584191B-0C78-4538-9B0F-A34AA93BCDA5}"/>
            </a:ext>
          </a:extLst>
        </xdr:cNvPr>
        <xdr:cNvSpPr txBox="1"/>
      </xdr:nvSpPr>
      <xdr:spPr>
        <a:xfrm>
          <a:off x="13928725" y="101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35" name="フローチャート: 判断 534">
          <a:extLst>
            <a:ext uri="{FF2B5EF4-FFF2-40B4-BE49-F238E27FC236}">
              <a16:creationId xmlns:a16="http://schemas.microsoft.com/office/drawing/2014/main" id="{169EF684-2410-4862-A84A-25247804DED6}"/>
            </a:ext>
          </a:extLst>
        </xdr:cNvPr>
        <xdr:cNvSpPr/>
      </xdr:nvSpPr>
      <xdr:spPr>
        <a:xfrm>
          <a:off x="13839825" y="1031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36" name="フローチャート: 判断 535">
          <a:extLst>
            <a:ext uri="{FF2B5EF4-FFF2-40B4-BE49-F238E27FC236}">
              <a16:creationId xmlns:a16="http://schemas.microsoft.com/office/drawing/2014/main" id="{05C2F55C-9380-4259-A65C-C87A3F665413}"/>
            </a:ext>
          </a:extLst>
        </xdr:cNvPr>
        <xdr:cNvSpPr/>
      </xdr:nvSpPr>
      <xdr:spPr>
        <a:xfrm>
          <a:off x="13115925"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37" name="フローチャート: 判断 536">
          <a:extLst>
            <a:ext uri="{FF2B5EF4-FFF2-40B4-BE49-F238E27FC236}">
              <a16:creationId xmlns:a16="http://schemas.microsoft.com/office/drawing/2014/main" id="{EE565EA6-AD73-441E-A0B7-6C2209FC939F}"/>
            </a:ext>
          </a:extLst>
        </xdr:cNvPr>
        <xdr:cNvSpPr/>
      </xdr:nvSpPr>
      <xdr:spPr>
        <a:xfrm>
          <a:off x="123698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0DD0E55-0A9A-49F3-BA07-68E017572835}"/>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623B776-2B8C-436C-895B-1B92A23368A6}"/>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43F4C43-D8C0-4C69-9F37-BA1360BC6CB2}"/>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E7EAD48-B05D-4489-8761-998ECB6B2D49}"/>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18A273F-0E22-4300-9B23-4B3A72BFF800}"/>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79828</xdr:rowOff>
    </xdr:from>
    <xdr:to>
      <xdr:col>85</xdr:col>
      <xdr:colOff>177800</xdr:colOff>
      <xdr:row>62</xdr:row>
      <xdr:rowOff>9978</xdr:rowOff>
    </xdr:to>
    <xdr:sp macro="" textlink="">
      <xdr:nvSpPr>
        <xdr:cNvPr id="543" name="楕円 542">
          <a:extLst>
            <a:ext uri="{FF2B5EF4-FFF2-40B4-BE49-F238E27FC236}">
              <a16:creationId xmlns:a16="http://schemas.microsoft.com/office/drawing/2014/main" id="{1DCD665E-5AC6-480D-951C-A0EDCAA6ECF0}"/>
            </a:ext>
          </a:extLst>
        </xdr:cNvPr>
        <xdr:cNvSpPr/>
      </xdr:nvSpPr>
      <xdr:spPr>
        <a:xfrm>
          <a:off x="13839825" y="105382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58255</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74AE6297-3229-4120-B567-27838658D808}"/>
            </a:ext>
          </a:extLst>
        </xdr:cNvPr>
        <xdr:cNvSpPr txBox="1"/>
      </xdr:nvSpPr>
      <xdr:spPr>
        <a:xfrm>
          <a:off x="13928725"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78196</xdr:rowOff>
    </xdr:from>
    <xdr:to>
      <xdr:col>81</xdr:col>
      <xdr:colOff>101600</xdr:colOff>
      <xdr:row>62</xdr:row>
      <xdr:rowOff>8346</xdr:rowOff>
    </xdr:to>
    <xdr:sp macro="" textlink="">
      <xdr:nvSpPr>
        <xdr:cNvPr id="545" name="楕円 544">
          <a:extLst>
            <a:ext uri="{FF2B5EF4-FFF2-40B4-BE49-F238E27FC236}">
              <a16:creationId xmlns:a16="http://schemas.microsoft.com/office/drawing/2014/main" id="{32B201D4-0CF4-43E7-9F66-EECBCBB69648}"/>
            </a:ext>
          </a:extLst>
        </xdr:cNvPr>
        <xdr:cNvSpPr/>
      </xdr:nvSpPr>
      <xdr:spPr>
        <a:xfrm>
          <a:off x="13115925"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128996</xdr:rowOff>
    </xdr:from>
    <xdr:to>
      <xdr:col>85</xdr:col>
      <xdr:colOff>127000</xdr:colOff>
      <xdr:row>61</xdr:row>
      <xdr:rowOff>130628</xdr:rowOff>
    </xdr:to>
    <xdr:cxnSp macro="">
      <xdr:nvCxnSpPr>
        <xdr:cNvPr id="546" name="直線コネクタ 545">
          <a:extLst>
            <a:ext uri="{FF2B5EF4-FFF2-40B4-BE49-F238E27FC236}">
              <a16:creationId xmlns:a16="http://schemas.microsoft.com/office/drawing/2014/main" id="{7C4C0374-23D0-4065-89FC-3818A1552B34}"/>
            </a:ext>
          </a:extLst>
        </xdr:cNvPr>
        <xdr:cNvCxnSpPr/>
      </xdr:nvCxnSpPr>
      <xdr:spPr>
        <a:xfrm>
          <a:off x="13166725" y="10587446"/>
          <a:ext cx="7239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150041</xdr:rowOff>
    </xdr:from>
    <xdr:to>
      <xdr:col>76</xdr:col>
      <xdr:colOff>165100</xdr:colOff>
      <xdr:row>62</xdr:row>
      <xdr:rowOff>80191</xdr:rowOff>
    </xdr:to>
    <xdr:sp macro="" textlink="">
      <xdr:nvSpPr>
        <xdr:cNvPr id="547" name="楕円 546">
          <a:extLst>
            <a:ext uri="{FF2B5EF4-FFF2-40B4-BE49-F238E27FC236}">
              <a16:creationId xmlns:a16="http://schemas.microsoft.com/office/drawing/2014/main" id="{D3084128-06E5-4966-B242-A92973637174}"/>
            </a:ext>
          </a:extLst>
        </xdr:cNvPr>
        <xdr:cNvSpPr/>
      </xdr:nvSpPr>
      <xdr:spPr>
        <a:xfrm>
          <a:off x="123698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128996</xdr:rowOff>
    </xdr:from>
    <xdr:to>
      <xdr:col>81</xdr:col>
      <xdr:colOff>50800</xdr:colOff>
      <xdr:row>62</xdr:row>
      <xdr:rowOff>29391</xdr:rowOff>
    </xdr:to>
    <xdr:cxnSp macro="">
      <xdr:nvCxnSpPr>
        <xdr:cNvPr id="548" name="直線コネクタ 547">
          <a:extLst>
            <a:ext uri="{FF2B5EF4-FFF2-40B4-BE49-F238E27FC236}">
              <a16:creationId xmlns:a16="http://schemas.microsoft.com/office/drawing/2014/main" id="{DE2DEAAE-D8D8-4DA6-8304-3817834E063B}"/>
            </a:ext>
          </a:extLst>
        </xdr:cNvPr>
        <xdr:cNvCxnSpPr/>
      </xdr:nvCxnSpPr>
      <xdr:spPr>
        <a:xfrm flipV="1">
          <a:off x="12420600" y="10587446"/>
          <a:ext cx="746125"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D85ABAD4-15CF-4A4C-A681-ACA70C7DABF0}"/>
            </a:ext>
          </a:extLst>
        </xdr:cNvPr>
        <xdr:cNvSpPr txBox="1"/>
      </xdr:nvSpPr>
      <xdr:spPr>
        <a:xfrm>
          <a:off x="12980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11810</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5B10EE3B-74B0-401B-BA1D-792BD0D83A47}"/>
            </a:ext>
          </a:extLst>
        </xdr:cNvPr>
        <xdr:cNvSpPr txBox="1"/>
      </xdr:nvSpPr>
      <xdr:spPr>
        <a:xfrm>
          <a:off x="12246619"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170923</xdr:rowOff>
    </xdr:from>
    <xdr:ext cx="405111" cy="259045"/>
    <xdr:sp macro="" textlink="">
      <xdr:nvSpPr>
        <xdr:cNvPr id="551" name="n_1mainValue【保健センター・保健所】&#10;有形固定資産減価償却率">
          <a:extLst>
            <a:ext uri="{FF2B5EF4-FFF2-40B4-BE49-F238E27FC236}">
              <a16:creationId xmlns:a16="http://schemas.microsoft.com/office/drawing/2014/main" id="{E8B76495-104E-4A44-B1DA-842E2909295F}"/>
            </a:ext>
          </a:extLst>
        </xdr:cNvPr>
        <xdr:cNvSpPr txBox="1"/>
      </xdr:nvSpPr>
      <xdr:spPr>
        <a:xfrm>
          <a:off x="12980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71318</xdr:rowOff>
    </xdr:from>
    <xdr:ext cx="405111" cy="259045"/>
    <xdr:sp macro="" textlink="">
      <xdr:nvSpPr>
        <xdr:cNvPr id="552" name="n_2mainValue【保健センター・保健所】&#10;有形固定資産減価償却率">
          <a:extLst>
            <a:ext uri="{FF2B5EF4-FFF2-40B4-BE49-F238E27FC236}">
              <a16:creationId xmlns:a16="http://schemas.microsoft.com/office/drawing/2014/main" id="{E32F14BA-9670-4623-BEFE-D73651265CD2}"/>
            </a:ext>
          </a:extLst>
        </xdr:cNvPr>
        <xdr:cNvSpPr txBox="1"/>
      </xdr:nvSpPr>
      <xdr:spPr>
        <a:xfrm>
          <a:off x="12246619"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67B7E7B2-B929-4CA5-B07C-2F0499DB0A7B}"/>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1F6B732F-3FA0-4969-9152-757109F81C5D}"/>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36856728-824D-4252-A80A-EEDEAFA7D626}"/>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6A4822ED-D0A3-4E8E-A2B2-9D640D0A9089}"/>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B6F675C6-8781-4059-BB75-1B7A6B5E2304}"/>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D911A50A-D7CD-49AF-9C57-89CE705933F1}"/>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B638BD1D-8D37-45C4-972B-332748C3C283}"/>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664792F4-A26D-40D2-9717-A60A489CC5E4}"/>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0E97FC22-DFDE-406A-9015-5F0F7F38ECA7}"/>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735E4DE5-BDA4-4BDA-805A-5D960EA3AD7D}"/>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3" name="直線コネクタ 562">
          <a:extLst>
            <a:ext uri="{FF2B5EF4-FFF2-40B4-BE49-F238E27FC236}">
              <a16:creationId xmlns:a16="http://schemas.microsoft.com/office/drawing/2014/main" id="{F580515E-ABF3-4FCD-AA42-6A9510548AD2}"/>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4" name="テキスト ボックス 563">
          <a:extLst>
            <a:ext uri="{FF2B5EF4-FFF2-40B4-BE49-F238E27FC236}">
              <a16:creationId xmlns:a16="http://schemas.microsoft.com/office/drawing/2014/main" id="{9DCF5650-1175-4486-908B-024B224ABB01}"/>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5" name="直線コネクタ 564">
          <a:extLst>
            <a:ext uri="{FF2B5EF4-FFF2-40B4-BE49-F238E27FC236}">
              <a16:creationId xmlns:a16="http://schemas.microsoft.com/office/drawing/2014/main" id="{5610CFCA-4B7C-4756-8C6A-D8BB79BFE41D}"/>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6" name="テキスト ボックス 565">
          <a:extLst>
            <a:ext uri="{FF2B5EF4-FFF2-40B4-BE49-F238E27FC236}">
              <a16:creationId xmlns:a16="http://schemas.microsoft.com/office/drawing/2014/main" id="{9DF77CDD-C9A6-4DB6-92B6-DE88E967599F}"/>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7" name="直線コネクタ 566">
          <a:extLst>
            <a:ext uri="{FF2B5EF4-FFF2-40B4-BE49-F238E27FC236}">
              <a16:creationId xmlns:a16="http://schemas.microsoft.com/office/drawing/2014/main" id="{86F73FB9-5324-4D0A-85C8-467D8E598BAF}"/>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8" name="テキスト ボックス 567">
          <a:extLst>
            <a:ext uri="{FF2B5EF4-FFF2-40B4-BE49-F238E27FC236}">
              <a16:creationId xmlns:a16="http://schemas.microsoft.com/office/drawing/2014/main" id="{D43242A5-3907-466C-A655-DE4726A0BE07}"/>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9" name="直線コネクタ 568">
          <a:extLst>
            <a:ext uri="{FF2B5EF4-FFF2-40B4-BE49-F238E27FC236}">
              <a16:creationId xmlns:a16="http://schemas.microsoft.com/office/drawing/2014/main" id="{89D38936-28D9-4A00-92E2-E818A266EED2}"/>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0" name="テキスト ボックス 569">
          <a:extLst>
            <a:ext uri="{FF2B5EF4-FFF2-40B4-BE49-F238E27FC236}">
              <a16:creationId xmlns:a16="http://schemas.microsoft.com/office/drawing/2014/main" id="{8816A71E-3AAF-4A0B-B641-DCFEE6F76D88}"/>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a:extLst>
            <a:ext uri="{FF2B5EF4-FFF2-40B4-BE49-F238E27FC236}">
              <a16:creationId xmlns:a16="http://schemas.microsoft.com/office/drawing/2014/main" id="{77FF5BF4-8AAF-4288-BF5F-30FBC358A57E}"/>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a:extLst>
            <a:ext uri="{FF2B5EF4-FFF2-40B4-BE49-F238E27FC236}">
              <a16:creationId xmlns:a16="http://schemas.microsoft.com/office/drawing/2014/main" id="{5ABE2E50-167C-4594-A57D-685719EF010E}"/>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a:extLst>
            <a:ext uri="{FF2B5EF4-FFF2-40B4-BE49-F238E27FC236}">
              <a16:creationId xmlns:a16="http://schemas.microsoft.com/office/drawing/2014/main" id="{2DF18C23-48E2-4784-959A-7820AA09812C}"/>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74" name="直線コネクタ 573">
          <a:extLst>
            <a:ext uri="{FF2B5EF4-FFF2-40B4-BE49-F238E27FC236}">
              <a16:creationId xmlns:a16="http://schemas.microsoft.com/office/drawing/2014/main" id="{855B76BA-3110-473B-BA98-41C49476FD8B}"/>
            </a:ext>
          </a:extLst>
        </xdr:cNvPr>
        <xdr:cNvCxnSpPr/>
      </xdr:nvCxnSpPr>
      <xdr:spPr>
        <a:xfrm flipV="1">
          <a:off x="188461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75" name="【保健センター・保健所】&#10;一人当たり面積最小値テキスト">
          <a:extLst>
            <a:ext uri="{FF2B5EF4-FFF2-40B4-BE49-F238E27FC236}">
              <a16:creationId xmlns:a16="http://schemas.microsoft.com/office/drawing/2014/main" id="{4732EEA5-10B5-41FB-89E2-5B6594D5B265}"/>
            </a:ext>
          </a:extLst>
        </xdr:cNvPr>
        <xdr:cNvSpPr txBox="1"/>
      </xdr:nvSpPr>
      <xdr:spPr>
        <a:xfrm>
          <a:off x="188849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76" name="直線コネクタ 575">
          <a:extLst>
            <a:ext uri="{FF2B5EF4-FFF2-40B4-BE49-F238E27FC236}">
              <a16:creationId xmlns:a16="http://schemas.microsoft.com/office/drawing/2014/main" id="{340CCC65-C499-40B1-8FA5-DAFE7814BEF6}"/>
            </a:ext>
          </a:extLst>
        </xdr:cNvPr>
        <xdr:cNvCxnSpPr/>
      </xdr:nvCxnSpPr>
      <xdr:spPr>
        <a:xfrm>
          <a:off x="18786475" y="109453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7" name="【保健センター・保健所】&#10;一人当たり面積最大値テキスト">
          <a:extLst>
            <a:ext uri="{FF2B5EF4-FFF2-40B4-BE49-F238E27FC236}">
              <a16:creationId xmlns:a16="http://schemas.microsoft.com/office/drawing/2014/main" id="{E58D95A0-E933-4CD8-941F-6CE16F13FE80}"/>
            </a:ext>
          </a:extLst>
        </xdr:cNvPr>
        <xdr:cNvSpPr txBox="1"/>
      </xdr:nvSpPr>
      <xdr:spPr>
        <a:xfrm>
          <a:off x="188849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8" name="直線コネクタ 577">
          <a:extLst>
            <a:ext uri="{FF2B5EF4-FFF2-40B4-BE49-F238E27FC236}">
              <a16:creationId xmlns:a16="http://schemas.microsoft.com/office/drawing/2014/main" id="{9D4C1990-0D77-4939-9673-6F6CCC7F816B}"/>
            </a:ext>
          </a:extLst>
        </xdr:cNvPr>
        <xdr:cNvCxnSpPr/>
      </xdr:nvCxnSpPr>
      <xdr:spPr>
        <a:xfrm>
          <a:off x="18786475" y="9464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45229</xdr:rowOff>
    </xdr:from>
    <xdr:ext cx="469744" cy="259045"/>
    <xdr:sp macro="" textlink="">
      <xdr:nvSpPr>
        <xdr:cNvPr id="579" name="【保健センター・保健所】&#10;一人当たり面積平均値テキスト">
          <a:extLst>
            <a:ext uri="{FF2B5EF4-FFF2-40B4-BE49-F238E27FC236}">
              <a16:creationId xmlns:a16="http://schemas.microsoft.com/office/drawing/2014/main" id="{D4FEEF76-C5C9-475F-A295-98290B5FC4BE}"/>
            </a:ext>
          </a:extLst>
        </xdr:cNvPr>
        <xdr:cNvSpPr txBox="1"/>
      </xdr:nvSpPr>
      <xdr:spPr>
        <a:xfrm>
          <a:off x="18884900" y="1016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80" name="フローチャート: 判断 579">
          <a:extLst>
            <a:ext uri="{FF2B5EF4-FFF2-40B4-BE49-F238E27FC236}">
              <a16:creationId xmlns:a16="http://schemas.microsoft.com/office/drawing/2014/main" id="{CC4EC599-13CF-4BAE-ABEC-10C671DC0DB7}"/>
            </a:ext>
          </a:extLst>
        </xdr:cNvPr>
        <xdr:cNvSpPr/>
      </xdr:nvSpPr>
      <xdr:spPr>
        <a:xfrm>
          <a:off x="187960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81" name="フローチャート: 判断 580">
          <a:extLst>
            <a:ext uri="{FF2B5EF4-FFF2-40B4-BE49-F238E27FC236}">
              <a16:creationId xmlns:a16="http://schemas.microsoft.com/office/drawing/2014/main" id="{B33078E9-6A08-44F6-B14D-5247C7493B1E}"/>
            </a:ext>
          </a:extLst>
        </xdr:cNvPr>
        <xdr:cNvSpPr/>
      </xdr:nvSpPr>
      <xdr:spPr>
        <a:xfrm>
          <a:off x="18100675" y="102910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120650</xdr:rowOff>
    </xdr:from>
    <xdr:to>
      <xdr:col>107</xdr:col>
      <xdr:colOff>101600</xdr:colOff>
      <xdr:row>60</xdr:row>
      <xdr:rowOff>50800</xdr:rowOff>
    </xdr:to>
    <xdr:sp macro="" textlink="">
      <xdr:nvSpPr>
        <xdr:cNvPr id="582" name="フローチャート: 判断 581">
          <a:extLst>
            <a:ext uri="{FF2B5EF4-FFF2-40B4-BE49-F238E27FC236}">
              <a16:creationId xmlns:a16="http://schemas.microsoft.com/office/drawing/2014/main" id="{9A4D2226-43F6-4BE1-96AD-37954D9063E9}"/>
            </a:ext>
          </a:extLst>
        </xdr:cNvPr>
        <xdr:cNvSpPr/>
      </xdr:nvSpPr>
      <xdr:spPr>
        <a:xfrm>
          <a:off x="17325975"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CC8C903D-1385-4587-9E10-18FB6F26E72C}"/>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CEE2521E-ECE6-4C01-A8AC-A91903466079}"/>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6CA5A9D8-8929-47EC-B884-DCE5DCC5B6D9}"/>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4BEF9C46-95EE-468C-BC7E-3CB7A976F999}"/>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701EE1BD-47AE-49E5-81D4-1470C7C91BDB}"/>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xdr:rowOff>
    </xdr:from>
    <xdr:to>
      <xdr:col>116</xdr:col>
      <xdr:colOff>114300</xdr:colOff>
      <xdr:row>61</xdr:row>
      <xdr:rowOff>117094</xdr:rowOff>
    </xdr:to>
    <xdr:sp macro="" textlink="">
      <xdr:nvSpPr>
        <xdr:cNvPr id="588" name="楕円 587">
          <a:extLst>
            <a:ext uri="{FF2B5EF4-FFF2-40B4-BE49-F238E27FC236}">
              <a16:creationId xmlns:a16="http://schemas.microsoft.com/office/drawing/2014/main" id="{FD6B002D-5C8D-4661-BDE6-42C45380C57B}"/>
            </a:ext>
          </a:extLst>
        </xdr:cNvPr>
        <xdr:cNvSpPr/>
      </xdr:nvSpPr>
      <xdr:spPr>
        <a:xfrm>
          <a:off x="1879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165371</xdr:rowOff>
    </xdr:from>
    <xdr:ext cx="469744" cy="259045"/>
    <xdr:sp macro="" textlink="">
      <xdr:nvSpPr>
        <xdr:cNvPr id="589" name="【保健センター・保健所】&#10;一人当たり面積該当値テキスト">
          <a:extLst>
            <a:ext uri="{FF2B5EF4-FFF2-40B4-BE49-F238E27FC236}">
              <a16:creationId xmlns:a16="http://schemas.microsoft.com/office/drawing/2014/main" id="{B3DF5D7F-3202-481B-A2EA-F3776368B272}"/>
            </a:ext>
          </a:extLst>
        </xdr:cNvPr>
        <xdr:cNvSpPr txBox="1"/>
      </xdr:nvSpPr>
      <xdr:spPr>
        <a:xfrm>
          <a:off x="18884900"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24638</xdr:rowOff>
    </xdr:from>
    <xdr:to>
      <xdr:col>112</xdr:col>
      <xdr:colOff>38100</xdr:colOff>
      <xdr:row>61</xdr:row>
      <xdr:rowOff>126238</xdr:rowOff>
    </xdr:to>
    <xdr:sp macro="" textlink="">
      <xdr:nvSpPr>
        <xdr:cNvPr id="590" name="楕円 589">
          <a:extLst>
            <a:ext uri="{FF2B5EF4-FFF2-40B4-BE49-F238E27FC236}">
              <a16:creationId xmlns:a16="http://schemas.microsoft.com/office/drawing/2014/main" id="{9E0FEF62-6F54-4E69-BF2A-5A75410EDC48}"/>
            </a:ext>
          </a:extLst>
        </xdr:cNvPr>
        <xdr:cNvSpPr/>
      </xdr:nvSpPr>
      <xdr:spPr>
        <a:xfrm>
          <a:off x="18100675" y="104830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66294</xdr:rowOff>
    </xdr:from>
    <xdr:to>
      <xdr:col>116</xdr:col>
      <xdr:colOff>63500</xdr:colOff>
      <xdr:row>61</xdr:row>
      <xdr:rowOff>75438</xdr:rowOff>
    </xdr:to>
    <xdr:cxnSp macro="">
      <xdr:nvCxnSpPr>
        <xdr:cNvPr id="591" name="直線コネクタ 590">
          <a:extLst>
            <a:ext uri="{FF2B5EF4-FFF2-40B4-BE49-F238E27FC236}">
              <a16:creationId xmlns:a16="http://schemas.microsoft.com/office/drawing/2014/main" id="{6C9327A7-6446-4E79-8997-F410C49A5892}"/>
            </a:ext>
          </a:extLst>
        </xdr:cNvPr>
        <xdr:cNvCxnSpPr/>
      </xdr:nvCxnSpPr>
      <xdr:spPr>
        <a:xfrm flipV="1">
          <a:off x="18132425" y="10524744"/>
          <a:ext cx="7143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24638</xdr:rowOff>
    </xdr:from>
    <xdr:to>
      <xdr:col>107</xdr:col>
      <xdr:colOff>101600</xdr:colOff>
      <xdr:row>61</xdr:row>
      <xdr:rowOff>126238</xdr:rowOff>
    </xdr:to>
    <xdr:sp macro="" textlink="">
      <xdr:nvSpPr>
        <xdr:cNvPr id="592" name="楕円 591">
          <a:extLst>
            <a:ext uri="{FF2B5EF4-FFF2-40B4-BE49-F238E27FC236}">
              <a16:creationId xmlns:a16="http://schemas.microsoft.com/office/drawing/2014/main" id="{288ED229-DC73-4DA1-BA5E-B7B6B01CE8F4}"/>
            </a:ext>
          </a:extLst>
        </xdr:cNvPr>
        <xdr:cNvSpPr/>
      </xdr:nvSpPr>
      <xdr:spPr>
        <a:xfrm>
          <a:off x="17325975"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75438</xdr:rowOff>
    </xdr:from>
    <xdr:to>
      <xdr:col>111</xdr:col>
      <xdr:colOff>177800</xdr:colOff>
      <xdr:row>61</xdr:row>
      <xdr:rowOff>75438</xdr:rowOff>
    </xdr:to>
    <xdr:cxnSp macro="">
      <xdr:nvCxnSpPr>
        <xdr:cNvPr id="593" name="直線コネクタ 592">
          <a:extLst>
            <a:ext uri="{FF2B5EF4-FFF2-40B4-BE49-F238E27FC236}">
              <a16:creationId xmlns:a16="http://schemas.microsoft.com/office/drawing/2014/main" id="{167032B9-1AE8-49CA-81A2-8B921CB795C1}"/>
            </a:ext>
          </a:extLst>
        </xdr:cNvPr>
        <xdr:cNvCxnSpPr/>
      </xdr:nvCxnSpPr>
      <xdr:spPr>
        <a:xfrm>
          <a:off x="17376775" y="10533888"/>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122191</xdr:rowOff>
    </xdr:from>
    <xdr:ext cx="469744" cy="259045"/>
    <xdr:sp macro="" textlink="">
      <xdr:nvSpPr>
        <xdr:cNvPr id="594" name="n_1aveValue【保健センター・保健所】&#10;一人当たり面積">
          <a:extLst>
            <a:ext uri="{FF2B5EF4-FFF2-40B4-BE49-F238E27FC236}">
              <a16:creationId xmlns:a16="http://schemas.microsoft.com/office/drawing/2014/main" id="{13ACCD12-56C3-4761-92C6-7AAD5BED31BC}"/>
            </a:ext>
          </a:extLst>
        </xdr:cNvPr>
        <xdr:cNvSpPr txBox="1"/>
      </xdr:nvSpPr>
      <xdr:spPr>
        <a:xfrm>
          <a:off x="1793247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595" name="n_2aveValue【保健センター・保健所】&#10;一人当たり面積">
          <a:extLst>
            <a:ext uri="{FF2B5EF4-FFF2-40B4-BE49-F238E27FC236}">
              <a16:creationId xmlns:a16="http://schemas.microsoft.com/office/drawing/2014/main" id="{E4A7F984-1521-4908-8665-8B4B875CFEDA}"/>
            </a:ext>
          </a:extLst>
        </xdr:cNvPr>
        <xdr:cNvSpPr txBox="1"/>
      </xdr:nvSpPr>
      <xdr:spPr>
        <a:xfrm>
          <a:off x="1717047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117365</xdr:rowOff>
    </xdr:from>
    <xdr:ext cx="469744" cy="259045"/>
    <xdr:sp macro="" textlink="">
      <xdr:nvSpPr>
        <xdr:cNvPr id="596" name="n_1mainValue【保健センター・保健所】&#10;一人当たり面積">
          <a:extLst>
            <a:ext uri="{FF2B5EF4-FFF2-40B4-BE49-F238E27FC236}">
              <a16:creationId xmlns:a16="http://schemas.microsoft.com/office/drawing/2014/main" id="{8D2C5D5A-188D-4FAB-89B9-55C6425538D1}"/>
            </a:ext>
          </a:extLst>
        </xdr:cNvPr>
        <xdr:cNvSpPr txBox="1"/>
      </xdr:nvSpPr>
      <xdr:spPr>
        <a:xfrm>
          <a:off x="1793247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117365</xdr:rowOff>
    </xdr:from>
    <xdr:ext cx="469744" cy="259045"/>
    <xdr:sp macro="" textlink="">
      <xdr:nvSpPr>
        <xdr:cNvPr id="597" name="n_2mainValue【保健センター・保健所】&#10;一人当たり面積">
          <a:extLst>
            <a:ext uri="{FF2B5EF4-FFF2-40B4-BE49-F238E27FC236}">
              <a16:creationId xmlns:a16="http://schemas.microsoft.com/office/drawing/2014/main" id="{4C59BD5C-A2BE-47AC-B77E-7B579DFC7959}"/>
            </a:ext>
          </a:extLst>
        </xdr:cNvPr>
        <xdr:cNvSpPr txBox="1"/>
      </xdr:nvSpPr>
      <xdr:spPr>
        <a:xfrm>
          <a:off x="1717047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CF4B9B50-0832-4117-84C3-C962685466BE}"/>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F5A994BB-FAF5-4989-8622-0C11D6213A84}"/>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5C497843-E740-4822-837F-8C21D68FD874}"/>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F2EE3732-FF51-4E02-9784-7FA12152DC62}"/>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7DC1538A-AF63-4DE2-8AFA-E43361C8AB45}"/>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805E53BE-2F0F-4ACB-847E-98B284D5ED87}"/>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EAA3713C-78CB-4E55-859C-D7B3D22DCFA4}"/>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B3C52DE9-A7DF-4207-B319-706CE40F0C1E}"/>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8FB6182B-F1A6-4529-AA5E-52012BF441E5}"/>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7007D73F-EBD4-4D02-A963-72CA9FCB74B8}"/>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8" name="直線コネクタ 607">
          <a:extLst>
            <a:ext uri="{FF2B5EF4-FFF2-40B4-BE49-F238E27FC236}">
              <a16:creationId xmlns:a16="http://schemas.microsoft.com/office/drawing/2014/main" id="{8B26A706-0235-4A2B-B34E-76C607AD6F61}"/>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9" name="テキスト ボックス 608">
          <a:extLst>
            <a:ext uri="{FF2B5EF4-FFF2-40B4-BE49-F238E27FC236}">
              <a16:creationId xmlns:a16="http://schemas.microsoft.com/office/drawing/2014/main" id="{D4EE4E67-D90B-42B9-B659-F12285DC3516}"/>
            </a:ext>
          </a:extLst>
        </xdr:cNvPr>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0" name="直線コネクタ 609">
          <a:extLst>
            <a:ext uri="{FF2B5EF4-FFF2-40B4-BE49-F238E27FC236}">
              <a16:creationId xmlns:a16="http://schemas.microsoft.com/office/drawing/2014/main" id="{B7ED870D-44D4-41EC-AFEB-53B75D04A831}"/>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1" name="テキスト ボックス 610">
          <a:extLst>
            <a:ext uri="{FF2B5EF4-FFF2-40B4-BE49-F238E27FC236}">
              <a16:creationId xmlns:a16="http://schemas.microsoft.com/office/drawing/2014/main" id="{EC899B4A-1A32-40CC-B146-148B6D99EECA}"/>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2" name="直線コネクタ 611">
          <a:extLst>
            <a:ext uri="{FF2B5EF4-FFF2-40B4-BE49-F238E27FC236}">
              <a16:creationId xmlns:a16="http://schemas.microsoft.com/office/drawing/2014/main" id="{51B23A9B-1213-4DCE-AD78-DE2E4E94AAB0}"/>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3" name="テキスト ボックス 612">
          <a:extLst>
            <a:ext uri="{FF2B5EF4-FFF2-40B4-BE49-F238E27FC236}">
              <a16:creationId xmlns:a16="http://schemas.microsoft.com/office/drawing/2014/main" id="{A3AB2576-0B4E-4DBD-9C31-50C704D1A2B9}"/>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4" name="直線コネクタ 613">
          <a:extLst>
            <a:ext uri="{FF2B5EF4-FFF2-40B4-BE49-F238E27FC236}">
              <a16:creationId xmlns:a16="http://schemas.microsoft.com/office/drawing/2014/main" id="{B3EA3C5D-F524-4053-9BC1-00669D416DC7}"/>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5" name="テキスト ボックス 614">
          <a:extLst>
            <a:ext uri="{FF2B5EF4-FFF2-40B4-BE49-F238E27FC236}">
              <a16:creationId xmlns:a16="http://schemas.microsoft.com/office/drawing/2014/main" id="{69D5F40D-A085-4C99-8B15-9AAF0F9E832D}"/>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6" name="直線コネクタ 615">
          <a:extLst>
            <a:ext uri="{FF2B5EF4-FFF2-40B4-BE49-F238E27FC236}">
              <a16:creationId xmlns:a16="http://schemas.microsoft.com/office/drawing/2014/main" id="{3073272A-9077-46CE-9EF1-93BAEAD54DC6}"/>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7" name="テキスト ボックス 616">
          <a:extLst>
            <a:ext uri="{FF2B5EF4-FFF2-40B4-BE49-F238E27FC236}">
              <a16:creationId xmlns:a16="http://schemas.microsoft.com/office/drawing/2014/main" id="{884C8F7D-AD6B-4457-B2D5-B7359FD3E685}"/>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8" name="直線コネクタ 617">
          <a:extLst>
            <a:ext uri="{FF2B5EF4-FFF2-40B4-BE49-F238E27FC236}">
              <a16:creationId xmlns:a16="http://schemas.microsoft.com/office/drawing/2014/main" id="{7662A82A-9E36-416D-9652-48EC182F663B}"/>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9" name="テキスト ボックス 618">
          <a:extLst>
            <a:ext uri="{FF2B5EF4-FFF2-40B4-BE49-F238E27FC236}">
              <a16:creationId xmlns:a16="http://schemas.microsoft.com/office/drawing/2014/main" id="{816F5F39-80B5-4304-BA74-3693FECDE604}"/>
            </a:ext>
          </a:extLst>
        </xdr:cNvPr>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7A5ADDDF-BFFC-4617-9240-00324A10CB42}"/>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a:extLst>
            <a:ext uri="{FF2B5EF4-FFF2-40B4-BE49-F238E27FC236}">
              <a16:creationId xmlns:a16="http://schemas.microsoft.com/office/drawing/2014/main" id="{C35F5536-D36A-479D-A823-DE4DC0814F60}"/>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a:extLst>
            <a:ext uri="{FF2B5EF4-FFF2-40B4-BE49-F238E27FC236}">
              <a16:creationId xmlns:a16="http://schemas.microsoft.com/office/drawing/2014/main" id="{0E5E58F7-B7A8-43CD-BFF4-1F2F74B759DD}"/>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623" name="直線コネクタ 622">
          <a:extLst>
            <a:ext uri="{FF2B5EF4-FFF2-40B4-BE49-F238E27FC236}">
              <a16:creationId xmlns:a16="http://schemas.microsoft.com/office/drawing/2014/main" id="{DC4ECCE0-58BC-4C3A-A959-5D9D45BABB0E}"/>
            </a:ext>
          </a:extLst>
        </xdr:cNvPr>
        <xdr:cNvCxnSpPr/>
      </xdr:nvCxnSpPr>
      <xdr:spPr>
        <a:xfrm flipV="1">
          <a:off x="13889989"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624" name="【消防施設】&#10;有形固定資産減価償却率最小値テキスト">
          <a:extLst>
            <a:ext uri="{FF2B5EF4-FFF2-40B4-BE49-F238E27FC236}">
              <a16:creationId xmlns:a16="http://schemas.microsoft.com/office/drawing/2014/main" id="{0A66B74C-5B17-480B-B46F-D20E0B4764F1}"/>
            </a:ext>
          </a:extLst>
        </xdr:cNvPr>
        <xdr:cNvSpPr txBox="1"/>
      </xdr:nvSpPr>
      <xdr:spPr>
        <a:xfrm>
          <a:off x="13928725"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25" name="直線コネクタ 624">
          <a:extLst>
            <a:ext uri="{FF2B5EF4-FFF2-40B4-BE49-F238E27FC236}">
              <a16:creationId xmlns:a16="http://schemas.microsoft.com/office/drawing/2014/main" id="{03D1B2B6-D4F2-4BF7-8EF8-A243A4107DAA}"/>
            </a:ext>
          </a:extLst>
        </xdr:cNvPr>
        <xdr:cNvCxnSpPr/>
      </xdr:nvCxnSpPr>
      <xdr:spPr>
        <a:xfrm>
          <a:off x="13801725" y="148383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26" name="【消防施設】&#10;有形固定資産減価償却率最大値テキスト">
          <a:extLst>
            <a:ext uri="{FF2B5EF4-FFF2-40B4-BE49-F238E27FC236}">
              <a16:creationId xmlns:a16="http://schemas.microsoft.com/office/drawing/2014/main" id="{090FAB19-FA41-4668-8960-376A79EE3F3C}"/>
            </a:ext>
          </a:extLst>
        </xdr:cNvPr>
        <xdr:cNvSpPr txBox="1"/>
      </xdr:nvSpPr>
      <xdr:spPr>
        <a:xfrm>
          <a:off x="13928725"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27" name="直線コネクタ 626">
          <a:extLst>
            <a:ext uri="{FF2B5EF4-FFF2-40B4-BE49-F238E27FC236}">
              <a16:creationId xmlns:a16="http://schemas.microsoft.com/office/drawing/2014/main" id="{D55D9D7A-29DB-45CC-A106-4A8A6CC72879}"/>
            </a:ext>
          </a:extLst>
        </xdr:cNvPr>
        <xdr:cNvCxnSpPr/>
      </xdr:nvCxnSpPr>
      <xdr:spPr>
        <a:xfrm>
          <a:off x="13801725" y="134324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628" name="【消防施設】&#10;有形固定資産減価償却率平均値テキスト">
          <a:extLst>
            <a:ext uri="{FF2B5EF4-FFF2-40B4-BE49-F238E27FC236}">
              <a16:creationId xmlns:a16="http://schemas.microsoft.com/office/drawing/2014/main" id="{27B440A5-951D-4282-9C33-0899E860466C}"/>
            </a:ext>
          </a:extLst>
        </xdr:cNvPr>
        <xdr:cNvSpPr txBox="1"/>
      </xdr:nvSpPr>
      <xdr:spPr>
        <a:xfrm>
          <a:off x="13928725"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29" name="フローチャート: 判断 628">
          <a:extLst>
            <a:ext uri="{FF2B5EF4-FFF2-40B4-BE49-F238E27FC236}">
              <a16:creationId xmlns:a16="http://schemas.microsoft.com/office/drawing/2014/main" id="{8FB7F8BE-F2D4-4989-91A0-8CCD7D22F6DC}"/>
            </a:ext>
          </a:extLst>
        </xdr:cNvPr>
        <xdr:cNvSpPr/>
      </xdr:nvSpPr>
      <xdr:spPr>
        <a:xfrm>
          <a:off x="13839825" y="138845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30" name="フローチャート: 判断 629">
          <a:extLst>
            <a:ext uri="{FF2B5EF4-FFF2-40B4-BE49-F238E27FC236}">
              <a16:creationId xmlns:a16="http://schemas.microsoft.com/office/drawing/2014/main" id="{71358AA5-8209-4BA9-8875-1ADC778143EB}"/>
            </a:ext>
          </a:extLst>
        </xdr:cNvPr>
        <xdr:cNvSpPr/>
      </xdr:nvSpPr>
      <xdr:spPr>
        <a:xfrm>
          <a:off x="13115925"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31" name="フローチャート: 判断 630">
          <a:extLst>
            <a:ext uri="{FF2B5EF4-FFF2-40B4-BE49-F238E27FC236}">
              <a16:creationId xmlns:a16="http://schemas.microsoft.com/office/drawing/2014/main" id="{DBFA8580-6F46-4DF8-83EF-249FE75C5498}"/>
            </a:ext>
          </a:extLst>
        </xdr:cNvPr>
        <xdr:cNvSpPr/>
      </xdr:nvSpPr>
      <xdr:spPr>
        <a:xfrm>
          <a:off x="123698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D081CD32-CD2B-4533-8B94-3E7503259095}"/>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200A564-6952-4FF7-82D9-366DD535763A}"/>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EAB0D7AA-9268-4693-8673-79E2D4223F87}"/>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74061EA4-5570-4C17-8853-8EE45A842A69}"/>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F9655154-EEC9-49D8-8033-7C183D89C059}"/>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166914</xdr:rowOff>
    </xdr:from>
    <xdr:to>
      <xdr:col>85</xdr:col>
      <xdr:colOff>177800</xdr:colOff>
      <xdr:row>80</xdr:row>
      <xdr:rowOff>97064</xdr:rowOff>
    </xdr:to>
    <xdr:sp macro="" textlink="">
      <xdr:nvSpPr>
        <xdr:cNvPr id="637" name="楕円 636">
          <a:extLst>
            <a:ext uri="{FF2B5EF4-FFF2-40B4-BE49-F238E27FC236}">
              <a16:creationId xmlns:a16="http://schemas.microsoft.com/office/drawing/2014/main" id="{A6BC7F60-4030-43ED-9EF1-5901669A3397}"/>
            </a:ext>
          </a:extLst>
        </xdr:cNvPr>
        <xdr:cNvSpPr/>
      </xdr:nvSpPr>
      <xdr:spPr>
        <a:xfrm>
          <a:off x="13839825" y="137114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18341</xdr:rowOff>
    </xdr:from>
    <xdr:ext cx="405111" cy="259045"/>
    <xdr:sp macro="" textlink="">
      <xdr:nvSpPr>
        <xdr:cNvPr id="638" name="【消防施設】&#10;有形固定資産減価償却率該当値テキスト">
          <a:extLst>
            <a:ext uri="{FF2B5EF4-FFF2-40B4-BE49-F238E27FC236}">
              <a16:creationId xmlns:a16="http://schemas.microsoft.com/office/drawing/2014/main" id="{16E83141-C77A-4983-9FBA-517564DC0BF5}"/>
            </a:ext>
          </a:extLst>
        </xdr:cNvPr>
        <xdr:cNvSpPr txBox="1"/>
      </xdr:nvSpPr>
      <xdr:spPr>
        <a:xfrm>
          <a:off x="13928725" y="1356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144055</xdr:rowOff>
    </xdr:from>
    <xdr:to>
      <xdr:col>81</xdr:col>
      <xdr:colOff>101600</xdr:colOff>
      <xdr:row>80</xdr:row>
      <xdr:rowOff>74205</xdr:rowOff>
    </xdr:to>
    <xdr:sp macro="" textlink="">
      <xdr:nvSpPr>
        <xdr:cNvPr id="639" name="楕円 638">
          <a:extLst>
            <a:ext uri="{FF2B5EF4-FFF2-40B4-BE49-F238E27FC236}">
              <a16:creationId xmlns:a16="http://schemas.microsoft.com/office/drawing/2014/main" id="{8B27E90C-198C-40B9-BD88-00C008032682}"/>
            </a:ext>
          </a:extLst>
        </xdr:cNvPr>
        <xdr:cNvSpPr/>
      </xdr:nvSpPr>
      <xdr:spPr>
        <a:xfrm>
          <a:off x="13115925" y="13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23405</xdr:rowOff>
    </xdr:from>
    <xdr:to>
      <xdr:col>85</xdr:col>
      <xdr:colOff>127000</xdr:colOff>
      <xdr:row>80</xdr:row>
      <xdr:rowOff>46264</xdr:rowOff>
    </xdr:to>
    <xdr:cxnSp macro="">
      <xdr:nvCxnSpPr>
        <xdr:cNvPr id="640" name="直線コネクタ 639">
          <a:extLst>
            <a:ext uri="{FF2B5EF4-FFF2-40B4-BE49-F238E27FC236}">
              <a16:creationId xmlns:a16="http://schemas.microsoft.com/office/drawing/2014/main" id="{CADC8D23-AD7E-45EF-9EB1-2B0D368D5C61}"/>
            </a:ext>
          </a:extLst>
        </xdr:cNvPr>
        <xdr:cNvCxnSpPr/>
      </xdr:nvCxnSpPr>
      <xdr:spPr>
        <a:xfrm>
          <a:off x="13166725" y="13739405"/>
          <a:ext cx="7239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116295</xdr:rowOff>
    </xdr:from>
    <xdr:to>
      <xdr:col>76</xdr:col>
      <xdr:colOff>165100</xdr:colOff>
      <xdr:row>81</xdr:row>
      <xdr:rowOff>46445</xdr:rowOff>
    </xdr:to>
    <xdr:sp macro="" textlink="">
      <xdr:nvSpPr>
        <xdr:cNvPr id="641" name="楕円 640">
          <a:extLst>
            <a:ext uri="{FF2B5EF4-FFF2-40B4-BE49-F238E27FC236}">
              <a16:creationId xmlns:a16="http://schemas.microsoft.com/office/drawing/2014/main" id="{8C931918-CAA9-4EAF-AA86-6F0F807A099E}"/>
            </a:ext>
          </a:extLst>
        </xdr:cNvPr>
        <xdr:cNvSpPr/>
      </xdr:nvSpPr>
      <xdr:spPr>
        <a:xfrm>
          <a:off x="123698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23405</xdr:rowOff>
    </xdr:from>
    <xdr:to>
      <xdr:col>81</xdr:col>
      <xdr:colOff>50800</xdr:colOff>
      <xdr:row>80</xdr:row>
      <xdr:rowOff>167095</xdr:rowOff>
    </xdr:to>
    <xdr:cxnSp macro="">
      <xdr:nvCxnSpPr>
        <xdr:cNvPr id="642" name="直線コネクタ 641">
          <a:extLst>
            <a:ext uri="{FF2B5EF4-FFF2-40B4-BE49-F238E27FC236}">
              <a16:creationId xmlns:a16="http://schemas.microsoft.com/office/drawing/2014/main" id="{D55162A0-C532-4B76-B174-8305F522BA74}"/>
            </a:ext>
          </a:extLst>
        </xdr:cNvPr>
        <xdr:cNvCxnSpPr/>
      </xdr:nvCxnSpPr>
      <xdr:spPr>
        <a:xfrm flipV="1">
          <a:off x="12420600" y="13739405"/>
          <a:ext cx="746125"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643" name="n_1aveValue【消防施設】&#10;有形固定資産減価償却率">
          <a:extLst>
            <a:ext uri="{FF2B5EF4-FFF2-40B4-BE49-F238E27FC236}">
              <a16:creationId xmlns:a16="http://schemas.microsoft.com/office/drawing/2014/main" id="{80AEEBE9-D2A9-4B1E-91C2-D93DF0847A1A}"/>
            </a:ext>
          </a:extLst>
        </xdr:cNvPr>
        <xdr:cNvSpPr txBox="1"/>
      </xdr:nvSpPr>
      <xdr:spPr>
        <a:xfrm>
          <a:off x="12980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44" name="n_2aveValue【消防施設】&#10;有形固定資産減価償却率">
          <a:extLst>
            <a:ext uri="{FF2B5EF4-FFF2-40B4-BE49-F238E27FC236}">
              <a16:creationId xmlns:a16="http://schemas.microsoft.com/office/drawing/2014/main" id="{6E0F93D7-C4FD-435C-89CD-7DD8C29E6C86}"/>
            </a:ext>
          </a:extLst>
        </xdr:cNvPr>
        <xdr:cNvSpPr txBox="1"/>
      </xdr:nvSpPr>
      <xdr:spPr>
        <a:xfrm>
          <a:off x="12246619"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90732</xdr:rowOff>
    </xdr:from>
    <xdr:ext cx="405111" cy="259045"/>
    <xdr:sp macro="" textlink="">
      <xdr:nvSpPr>
        <xdr:cNvPr id="645" name="n_1mainValue【消防施設】&#10;有形固定資産減価償却率">
          <a:extLst>
            <a:ext uri="{FF2B5EF4-FFF2-40B4-BE49-F238E27FC236}">
              <a16:creationId xmlns:a16="http://schemas.microsoft.com/office/drawing/2014/main" id="{3F72D11B-4EC7-44D4-9A0C-061EDDAAA64F}"/>
            </a:ext>
          </a:extLst>
        </xdr:cNvPr>
        <xdr:cNvSpPr txBox="1"/>
      </xdr:nvSpPr>
      <xdr:spPr>
        <a:xfrm>
          <a:off x="12980044" y="1346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62972</xdr:rowOff>
    </xdr:from>
    <xdr:ext cx="405111" cy="259045"/>
    <xdr:sp macro="" textlink="">
      <xdr:nvSpPr>
        <xdr:cNvPr id="646" name="n_2mainValue【消防施設】&#10;有形固定資産減価償却率">
          <a:extLst>
            <a:ext uri="{FF2B5EF4-FFF2-40B4-BE49-F238E27FC236}">
              <a16:creationId xmlns:a16="http://schemas.microsoft.com/office/drawing/2014/main" id="{3E20B28A-2C75-489D-9C8B-7B69E3925343}"/>
            </a:ext>
          </a:extLst>
        </xdr:cNvPr>
        <xdr:cNvSpPr txBox="1"/>
      </xdr:nvSpPr>
      <xdr:spPr>
        <a:xfrm>
          <a:off x="12246619"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7E741F65-EF8D-4346-BAE2-70A622639946}"/>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A1CD89FA-C06E-41C3-B78B-AE431B55D104}"/>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38D8452C-1971-415A-B024-4137609240BE}"/>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13F7696-870F-4440-904B-C76E1462D082}"/>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5756A9F7-D063-4989-A517-F98441EAA375}"/>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5FB4E393-14C5-4C47-A2EE-EFD7FCEA9C37}"/>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FF453861-81D0-4103-8443-03DAE08EAC66}"/>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E83C1348-87A5-48A1-9A43-A35E639A58B4}"/>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C21D7C05-B46C-4F90-BAFA-78BF0437AE31}"/>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8EEFD540-E352-4BCB-AF0D-78C5E452A488}"/>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a:extLst>
            <a:ext uri="{FF2B5EF4-FFF2-40B4-BE49-F238E27FC236}">
              <a16:creationId xmlns:a16="http://schemas.microsoft.com/office/drawing/2014/main" id="{B500A7A1-91EF-49E3-9A19-C6B11D370807}"/>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a:extLst>
            <a:ext uri="{FF2B5EF4-FFF2-40B4-BE49-F238E27FC236}">
              <a16:creationId xmlns:a16="http://schemas.microsoft.com/office/drawing/2014/main" id="{900F9BC4-DF0C-4CBD-867D-AF9929ECB1C1}"/>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a:extLst>
            <a:ext uri="{FF2B5EF4-FFF2-40B4-BE49-F238E27FC236}">
              <a16:creationId xmlns:a16="http://schemas.microsoft.com/office/drawing/2014/main" id="{83F3DB8A-211C-47AA-A9EA-DEF4345EF1C5}"/>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a:extLst>
            <a:ext uri="{FF2B5EF4-FFF2-40B4-BE49-F238E27FC236}">
              <a16:creationId xmlns:a16="http://schemas.microsoft.com/office/drawing/2014/main" id="{2F566581-B2EA-4E67-A2C8-6C43FCA3BB02}"/>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a:extLst>
            <a:ext uri="{FF2B5EF4-FFF2-40B4-BE49-F238E27FC236}">
              <a16:creationId xmlns:a16="http://schemas.microsoft.com/office/drawing/2014/main" id="{2CE06CEE-0CF3-42F7-A352-F658DB9860A1}"/>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a:extLst>
            <a:ext uri="{FF2B5EF4-FFF2-40B4-BE49-F238E27FC236}">
              <a16:creationId xmlns:a16="http://schemas.microsoft.com/office/drawing/2014/main" id="{ECA9359B-ACDA-4390-93E8-5C1134B727FE}"/>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a:extLst>
            <a:ext uri="{FF2B5EF4-FFF2-40B4-BE49-F238E27FC236}">
              <a16:creationId xmlns:a16="http://schemas.microsoft.com/office/drawing/2014/main" id="{AE85A471-BD9B-45F3-8D51-4CA2136166A6}"/>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a:extLst>
            <a:ext uri="{FF2B5EF4-FFF2-40B4-BE49-F238E27FC236}">
              <a16:creationId xmlns:a16="http://schemas.microsoft.com/office/drawing/2014/main" id="{8171D1DC-F05B-407F-962F-F0DB18BD0242}"/>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a:extLst>
            <a:ext uri="{FF2B5EF4-FFF2-40B4-BE49-F238E27FC236}">
              <a16:creationId xmlns:a16="http://schemas.microsoft.com/office/drawing/2014/main" id="{7DE23BDB-7510-46EE-B384-EDD0F356BE4B}"/>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a:extLst>
            <a:ext uri="{FF2B5EF4-FFF2-40B4-BE49-F238E27FC236}">
              <a16:creationId xmlns:a16="http://schemas.microsoft.com/office/drawing/2014/main" id="{C61A638D-2067-45AF-B058-4313B498F5EE}"/>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96868007-8675-4431-908A-74D8D666745A}"/>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B386ECDA-31FE-4C4C-BD37-A907BDA30E94}"/>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a:extLst>
            <a:ext uri="{FF2B5EF4-FFF2-40B4-BE49-F238E27FC236}">
              <a16:creationId xmlns:a16="http://schemas.microsoft.com/office/drawing/2014/main" id="{6D763F9D-3322-4599-8D0F-EC0AD6DA7C32}"/>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70" name="直線コネクタ 669">
          <a:extLst>
            <a:ext uri="{FF2B5EF4-FFF2-40B4-BE49-F238E27FC236}">
              <a16:creationId xmlns:a16="http://schemas.microsoft.com/office/drawing/2014/main" id="{AE384B2B-C63C-4BCC-B66B-8037CD01EE9D}"/>
            </a:ext>
          </a:extLst>
        </xdr:cNvPr>
        <xdr:cNvCxnSpPr/>
      </xdr:nvCxnSpPr>
      <xdr:spPr>
        <a:xfrm flipV="1">
          <a:off x="188461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71" name="【消防施設】&#10;一人当たり面積最小値テキスト">
          <a:extLst>
            <a:ext uri="{FF2B5EF4-FFF2-40B4-BE49-F238E27FC236}">
              <a16:creationId xmlns:a16="http://schemas.microsoft.com/office/drawing/2014/main" id="{DDD3EE65-2921-4AD4-B19E-CECC1722AF50}"/>
            </a:ext>
          </a:extLst>
        </xdr:cNvPr>
        <xdr:cNvSpPr txBox="1"/>
      </xdr:nvSpPr>
      <xdr:spPr>
        <a:xfrm>
          <a:off x="188849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72" name="直線コネクタ 671">
          <a:extLst>
            <a:ext uri="{FF2B5EF4-FFF2-40B4-BE49-F238E27FC236}">
              <a16:creationId xmlns:a16="http://schemas.microsoft.com/office/drawing/2014/main" id="{6260162B-1C3D-4235-A158-E8F34553B0FC}"/>
            </a:ext>
          </a:extLst>
        </xdr:cNvPr>
        <xdr:cNvCxnSpPr/>
      </xdr:nvCxnSpPr>
      <xdr:spPr>
        <a:xfrm>
          <a:off x="18786475" y="147218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73" name="【消防施設】&#10;一人当たり面積最大値テキスト">
          <a:extLst>
            <a:ext uri="{FF2B5EF4-FFF2-40B4-BE49-F238E27FC236}">
              <a16:creationId xmlns:a16="http://schemas.microsoft.com/office/drawing/2014/main" id="{5C699FE0-99BF-4544-8B1C-95C9128AB39B}"/>
            </a:ext>
          </a:extLst>
        </xdr:cNvPr>
        <xdr:cNvSpPr txBox="1"/>
      </xdr:nvSpPr>
      <xdr:spPr>
        <a:xfrm>
          <a:off x="188849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74" name="直線コネクタ 673">
          <a:extLst>
            <a:ext uri="{FF2B5EF4-FFF2-40B4-BE49-F238E27FC236}">
              <a16:creationId xmlns:a16="http://schemas.microsoft.com/office/drawing/2014/main" id="{14C3C9BA-61E5-48B5-A421-BE4B8A4FC403}"/>
            </a:ext>
          </a:extLst>
        </xdr:cNvPr>
        <xdr:cNvCxnSpPr/>
      </xdr:nvCxnSpPr>
      <xdr:spPr>
        <a:xfrm>
          <a:off x="18786475" y="135102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675" name="【消防施設】&#10;一人当たり面積平均値テキスト">
          <a:extLst>
            <a:ext uri="{FF2B5EF4-FFF2-40B4-BE49-F238E27FC236}">
              <a16:creationId xmlns:a16="http://schemas.microsoft.com/office/drawing/2014/main" id="{1D404DE3-9578-4C9E-AF2C-77B2BEFA8C89}"/>
            </a:ext>
          </a:extLst>
        </xdr:cNvPr>
        <xdr:cNvSpPr txBox="1"/>
      </xdr:nvSpPr>
      <xdr:spPr>
        <a:xfrm>
          <a:off x="188849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76" name="フローチャート: 判断 675">
          <a:extLst>
            <a:ext uri="{FF2B5EF4-FFF2-40B4-BE49-F238E27FC236}">
              <a16:creationId xmlns:a16="http://schemas.microsoft.com/office/drawing/2014/main" id="{AEDC71C5-8920-45F0-AFE4-1D6CDC966B8F}"/>
            </a:ext>
          </a:extLst>
        </xdr:cNvPr>
        <xdr:cNvSpPr/>
      </xdr:nvSpPr>
      <xdr:spPr>
        <a:xfrm>
          <a:off x="187960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77" name="フローチャート: 判断 676">
          <a:extLst>
            <a:ext uri="{FF2B5EF4-FFF2-40B4-BE49-F238E27FC236}">
              <a16:creationId xmlns:a16="http://schemas.microsoft.com/office/drawing/2014/main" id="{248DAC33-AB0E-415D-9409-907DFFF44E61}"/>
            </a:ext>
          </a:extLst>
        </xdr:cNvPr>
        <xdr:cNvSpPr/>
      </xdr:nvSpPr>
      <xdr:spPr>
        <a:xfrm>
          <a:off x="18100675" y="142976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78" name="フローチャート: 判断 677">
          <a:extLst>
            <a:ext uri="{FF2B5EF4-FFF2-40B4-BE49-F238E27FC236}">
              <a16:creationId xmlns:a16="http://schemas.microsoft.com/office/drawing/2014/main" id="{34A7390C-CC17-4019-8038-CF64A44C9F0A}"/>
            </a:ext>
          </a:extLst>
        </xdr:cNvPr>
        <xdr:cNvSpPr/>
      </xdr:nvSpPr>
      <xdr:spPr>
        <a:xfrm>
          <a:off x="17325975"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4BEFB66F-425F-4E87-A818-8EE5D72360B5}"/>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947C78F1-DD38-45E8-96B3-E30BB0A9C6FE}"/>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2EC58807-E164-4F9D-A492-DEA046A8E06C}"/>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376746EA-55F2-46D9-A3C5-A2D6D79DFAE0}"/>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40FDBA6C-2A2E-452A-8F23-4C9B21642EFA}"/>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macro="" textlink="">
      <xdr:nvSpPr>
        <xdr:cNvPr id="684" name="楕円 683">
          <a:extLst>
            <a:ext uri="{FF2B5EF4-FFF2-40B4-BE49-F238E27FC236}">
              <a16:creationId xmlns:a16="http://schemas.microsoft.com/office/drawing/2014/main" id="{F03D5C7B-C569-4BE8-BBDE-B36F3BF90F69}"/>
            </a:ext>
          </a:extLst>
        </xdr:cNvPr>
        <xdr:cNvSpPr/>
      </xdr:nvSpPr>
      <xdr:spPr>
        <a:xfrm>
          <a:off x="187960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157497</xdr:rowOff>
    </xdr:from>
    <xdr:ext cx="469744" cy="259045"/>
    <xdr:sp macro="" textlink="">
      <xdr:nvSpPr>
        <xdr:cNvPr id="685" name="【消防施設】&#10;一人当たり面積該当値テキスト">
          <a:extLst>
            <a:ext uri="{FF2B5EF4-FFF2-40B4-BE49-F238E27FC236}">
              <a16:creationId xmlns:a16="http://schemas.microsoft.com/office/drawing/2014/main" id="{7F54EBC7-3437-4963-9D7F-387750D25A3D}"/>
            </a:ext>
          </a:extLst>
        </xdr:cNvPr>
        <xdr:cNvSpPr txBox="1"/>
      </xdr:nvSpPr>
      <xdr:spPr>
        <a:xfrm>
          <a:off x="18884900" y="1455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686" name="楕円 685">
          <a:extLst>
            <a:ext uri="{FF2B5EF4-FFF2-40B4-BE49-F238E27FC236}">
              <a16:creationId xmlns:a16="http://schemas.microsoft.com/office/drawing/2014/main" id="{44D3BC62-208A-490C-BD84-F1C28BCAF8FB}"/>
            </a:ext>
          </a:extLst>
        </xdr:cNvPr>
        <xdr:cNvSpPr/>
      </xdr:nvSpPr>
      <xdr:spPr>
        <a:xfrm>
          <a:off x="18100675" y="14648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125730</xdr:rowOff>
    </xdr:to>
    <xdr:cxnSp macro="">
      <xdr:nvCxnSpPr>
        <xdr:cNvPr id="687" name="直線コネクタ 686">
          <a:extLst>
            <a:ext uri="{FF2B5EF4-FFF2-40B4-BE49-F238E27FC236}">
              <a16:creationId xmlns:a16="http://schemas.microsoft.com/office/drawing/2014/main" id="{A35D97A8-DAB3-4529-816E-871051D304EA}"/>
            </a:ext>
          </a:extLst>
        </xdr:cNvPr>
        <xdr:cNvCxnSpPr/>
      </xdr:nvCxnSpPr>
      <xdr:spPr>
        <a:xfrm flipV="1">
          <a:off x="18132425" y="1469517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78739</xdr:rowOff>
    </xdr:from>
    <xdr:to>
      <xdr:col>107</xdr:col>
      <xdr:colOff>101600</xdr:colOff>
      <xdr:row>86</xdr:row>
      <xdr:rowOff>8889</xdr:rowOff>
    </xdr:to>
    <xdr:sp macro="" textlink="">
      <xdr:nvSpPr>
        <xdr:cNvPr id="688" name="楕円 687">
          <a:extLst>
            <a:ext uri="{FF2B5EF4-FFF2-40B4-BE49-F238E27FC236}">
              <a16:creationId xmlns:a16="http://schemas.microsoft.com/office/drawing/2014/main" id="{09DC32E0-5C4F-4A3B-91EE-D6F057159A19}"/>
            </a:ext>
          </a:extLst>
        </xdr:cNvPr>
        <xdr:cNvSpPr/>
      </xdr:nvSpPr>
      <xdr:spPr>
        <a:xfrm>
          <a:off x="17325975"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129539</xdr:rowOff>
    </xdr:to>
    <xdr:cxnSp macro="">
      <xdr:nvCxnSpPr>
        <xdr:cNvPr id="689" name="直線コネクタ 688">
          <a:extLst>
            <a:ext uri="{FF2B5EF4-FFF2-40B4-BE49-F238E27FC236}">
              <a16:creationId xmlns:a16="http://schemas.microsoft.com/office/drawing/2014/main" id="{2CFEA712-93E7-4126-A75D-A11090834CB8}"/>
            </a:ext>
          </a:extLst>
        </xdr:cNvPr>
        <xdr:cNvCxnSpPr/>
      </xdr:nvCxnSpPr>
      <xdr:spPr>
        <a:xfrm flipV="1">
          <a:off x="17376775" y="14698980"/>
          <a:ext cx="7556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90" name="n_1aveValue【消防施設】&#10;一人当たり面積">
          <a:extLst>
            <a:ext uri="{FF2B5EF4-FFF2-40B4-BE49-F238E27FC236}">
              <a16:creationId xmlns:a16="http://schemas.microsoft.com/office/drawing/2014/main" id="{3C622B3A-6AA2-47C9-9B95-9ACF048C784E}"/>
            </a:ext>
          </a:extLst>
        </xdr:cNvPr>
        <xdr:cNvSpPr txBox="1"/>
      </xdr:nvSpPr>
      <xdr:spPr>
        <a:xfrm>
          <a:off x="1793247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691" name="n_2aveValue【消防施設】&#10;一人当たり面積">
          <a:extLst>
            <a:ext uri="{FF2B5EF4-FFF2-40B4-BE49-F238E27FC236}">
              <a16:creationId xmlns:a16="http://schemas.microsoft.com/office/drawing/2014/main" id="{464EC3F4-739F-44F7-B16C-F90109D93517}"/>
            </a:ext>
          </a:extLst>
        </xdr:cNvPr>
        <xdr:cNvSpPr txBox="1"/>
      </xdr:nvSpPr>
      <xdr:spPr>
        <a:xfrm>
          <a:off x="1717047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692" name="n_1mainValue【消防施設】&#10;一人当たり面積">
          <a:extLst>
            <a:ext uri="{FF2B5EF4-FFF2-40B4-BE49-F238E27FC236}">
              <a16:creationId xmlns:a16="http://schemas.microsoft.com/office/drawing/2014/main" id="{69E6A6CC-379E-4EF8-9D5E-03154A96818B}"/>
            </a:ext>
          </a:extLst>
        </xdr:cNvPr>
        <xdr:cNvSpPr txBox="1"/>
      </xdr:nvSpPr>
      <xdr:spPr>
        <a:xfrm>
          <a:off x="1793247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xdr:rowOff>
    </xdr:from>
    <xdr:ext cx="469744" cy="259045"/>
    <xdr:sp macro="" textlink="">
      <xdr:nvSpPr>
        <xdr:cNvPr id="693" name="n_2mainValue【消防施設】&#10;一人当たり面積">
          <a:extLst>
            <a:ext uri="{FF2B5EF4-FFF2-40B4-BE49-F238E27FC236}">
              <a16:creationId xmlns:a16="http://schemas.microsoft.com/office/drawing/2014/main" id="{821573B3-5A74-4F8A-9893-C6BD01F02559}"/>
            </a:ext>
          </a:extLst>
        </xdr:cNvPr>
        <xdr:cNvSpPr txBox="1"/>
      </xdr:nvSpPr>
      <xdr:spPr>
        <a:xfrm>
          <a:off x="1717047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DA059016-49C8-4A7A-9912-4016FAE7FDA6}"/>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80662BD0-B9B8-42EA-9421-839462673D02}"/>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21DF0382-0745-4F7D-B58F-41A633C6ADD6}"/>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3C30170C-F32E-43C7-8CE8-09DE60B7B770}"/>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33584A2B-A331-4D5D-82B8-BF38B57FD188}"/>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ED520DD6-918F-4D54-B9BA-854244733390}"/>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BCBE1F5F-4A29-4083-AD88-03C4C5A9085C}"/>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319FF5C3-DC82-4D3F-9DA0-EFF03C4DCF3C}"/>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AF7E0526-20C3-46D3-A250-41820E303772}"/>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391692C1-EE1B-492C-AFBE-279DFFC8C335}"/>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a:extLst>
            <a:ext uri="{FF2B5EF4-FFF2-40B4-BE49-F238E27FC236}">
              <a16:creationId xmlns:a16="http://schemas.microsoft.com/office/drawing/2014/main" id="{792BB665-02B8-456D-B410-83C33677CA7F}"/>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5" name="テキスト ボックス 704">
          <a:extLst>
            <a:ext uri="{FF2B5EF4-FFF2-40B4-BE49-F238E27FC236}">
              <a16:creationId xmlns:a16="http://schemas.microsoft.com/office/drawing/2014/main" id="{C0B1B986-12C1-4F44-9732-889AF25D8F05}"/>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a:extLst>
            <a:ext uri="{FF2B5EF4-FFF2-40B4-BE49-F238E27FC236}">
              <a16:creationId xmlns:a16="http://schemas.microsoft.com/office/drawing/2014/main" id="{5AE03FCC-1898-42D0-A54C-F959DF884412}"/>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a:extLst>
            <a:ext uri="{FF2B5EF4-FFF2-40B4-BE49-F238E27FC236}">
              <a16:creationId xmlns:a16="http://schemas.microsoft.com/office/drawing/2014/main" id="{0940241E-F649-424A-9AF3-DC7611A1CFC7}"/>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a:extLst>
            <a:ext uri="{FF2B5EF4-FFF2-40B4-BE49-F238E27FC236}">
              <a16:creationId xmlns:a16="http://schemas.microsoft.com/office/drawing/2014/main" id="{413D2979-687D-49DF-993A-41FABFC4154B}"/>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a:extLst>
            <a:ext uri="{FF2B5EF4-FFF2-40B4-BE49-F238E27FC236}">
              <a16:creationId xmlns:a16="http://schemas.microsoft.com/office/drawing/2014/main" id="{C6155227-F5C8-4B9C-AB09-3876726BFB04}"/>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a:extLst>
            <a:ext uri="{FF2B5EF4-FFF2-40B4-BE49-F238E27FC236}">
              <a16:creationId xmlns:a16="http://schemas.microsoft.com/office/drawing/2014/main" id="{4118E4DE-F720-4F89-8A06-B76E0F3F9D22}"/>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a:extLst>
            <a:ext uri="{FF2B5EF4-FFF2-40B4-BE49-F238E27FC236}">
              <a16:creationId xmlns:a16="http://schemas.microsoft.com/office/drawing/2014/main" id="{60F7A50B-37E9-40E6-92D6-631B0751C160}"/>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a:extLst>
            <a:ext uri="{FF2B5EF4-FFF2-40B4-BE49-F238E27FC236}">
              <a16:creationId xmlns:a16="http://schemas.microsoft.com/office/drawing/2014/main" id="{8BA67B9E-D001-48AC-9824-707625C4787E}"/>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a:extLst>
            <a:ext uri="{FF2B5EF4-FFF2-40B4-BE49-F238E27FC236}">
              <a16:creationId xmlns:a16="http://schemas.microsoft.com/office/drawing/2014/main" id="{35E9FBF0-CFE8-4F6B-AF5B-D89547A96CFE}"/>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a:extLst>
            <a:ext uri="{FF2B5EF4-FFF2-40B4-BE49-F238E27FC236}">
              <a16:creationId xmlns:a16="http://schemas.microsoft.com/office/drawing/2014/main" id="{56C2BAC4-E270-4862-9DF9-C3AAF4457214}"/>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0CAE940C-8144-4CCE-854D-BA97CB5964B7}"/>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a:extLst>
            <a:ext uri="{FF2B5EF4-FFF2-40B4-BE49-F238E27FC236}">
              <a16:creationId xmlns:a16="http://schemas.microsoft.com/office/drawing/2014/main" id="{6EFB9A44-9211-40C0-A589-65AB8080CB1A}"/>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D7097B0C-D165-4A4A-87A1-4DBB73B06FDB}"/>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a:extLst>
            <a:ext uri="{FF2B5EF4-FFF2-40B4-BE49-F238E27FC236}">
              <a16:creationId xmlns:a16="http://schemas.microsoft.com/office/drawing/2014/main" id="{DF49BE4E-CFAE-47DC-B87F-8A01CC96622D}"/>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719" name="直線コネクタ 718">
          <a:extLst>
            <a:ext uri="{FF2B5EF4-FFF2-40B4-BE49-F238E27FC236}">
              <a16:creationId xmlns:a16="http://schemas.microsoft.com/office/drawing/2014/main" id="{5651A51B-0096-4D17-B9FE-C99FE7FBA797}"/>
            </a:ext>
          </a:extLst>
        </xdr:cNvPr>
        <xdr:cNvCxnSpPr/>
      </xdr:nvCxnSpPr>
      <xdr:spPr>
        <a:xfrm flipV="1">
          <a:off x="13889989"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20" name="【庁舎】&#10;有形固定資産減価償却率最小値テキスト">
          <a:extLst>
            <a:ext uri="{FF2B5EF4-FFF2-40B4-BE49-F238E27FC236}">
              <a16:creationId xmlns:a16="http://schemas.microsoft.com/office/drawing/2014/main" id="{B6292DF9-A740-40E4-B18C-D076A8F7D1D7}"/>
            </a:ext>
          </a:extLst>
        </xdr:cNvPr>
        <xdr:cNvSpPr txBox="1"/>
      </xdr:nvSpPr>
      <xdr:spPr>
        <a:xfrm>
          <a:off x="13928725"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21" name="直線コネクタ 720">
          <a:extLst>
            <a:ext uri="{FF2B5EF4-FFF2-40B4-BE49-F238E27FC236}">
              <a16:creationId xmlns:a16="http://schemas.microsoft.com/office/drawing/2014/main" id="{F2CD7131-E761-47D2-8EDD-464CFB4EB8BD}"/>
            </a:ext>
          </a:extLst>
        </xdr:cNvPr>
        <xdr:cNvCxnSpPr/>
      </xdr:nvCxnSpPr>
      <xdr:spPr>
        <a:xfrm>
          <a:off x="13801725" y="185976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2" name="【庁舎】&#10;有形固定資産減価償却率最大値テキスト">
          <a:extLst>
            <a:ext uri="{FF2B5EF4-FFF2-40B4-BE49-F238E27FC236}">
              <a16:creationId xmlns:a16="http://schemas.microsoft.com/office/drawing/2014/main" id="{7F14A1AC-8D11-4323-BCFE-EDB3499EBA22}"/>
            </a:ext>
          </a:extLst>
        </xdr:cNvPr>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3" name="直線コネクタ 722">
          <a:extLst>
            <a:ext uri="{FF2B5EF4-FFF2-40B4-BE49-F238E27FC236}">
              <a16:creationId xmlns:a16="http://schemas.microsoft.com/office/drawing/2014/main" id="{7B928094-6B62-4877-9A65-BEC340D149C0}"/>
            </a:ext>
          </a:extLst>
        </xdr:cNvPr>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24" name="【庁舎】&#10;有形固定資産減価償却率平均値テキスト">
          <a:extLst>
            <a:ext uri="{FF2B5EF4-FFF2-40B4-BE49-F238E27FC236}">
              <a16:creationId xmlns:a16="http://schemas.microsoft.com/office/drawing/2014/main" id="{05DCC724-BE39-4634-91D8-BD0C513C79B9}"/>
            </a:ext>
          </a:extLst>
        </xdr:cNvPr>
        <xdr:cNvSpPr txBox="1"/>
      </xdr:nvSpPr>
      <xdr:spPr>
        <a:xfrm>
          <a:off x="13928725"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25" name="フローチャート: 判断 724">
          <a:extLst>
            <a:ext uri="{FF2B5EF4-FFF2-40B4-BE49-F238E27FC236}">
              <a16:creationId xmlns:a16="http://schemas.microsoft.com/office/drawing/2014/main" id="{24F6E8AD-8E1D-4FDA-9E5C-128B83F82058}"/>
            </a:ext>
          </a:extLst>
        </xdr:cNvPr>
        <xdr:cNvSpPr/>
      </xdr:nvSpPr>
      <xdr:spPr>
        <a:xfrm>
          <a:off x="13839825" y="17781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26" name="フローチャート: 判断 725">
          <a:extLst>
            <a:ext uri="{FF2B5EF4-FFF2-40B4-BE49-F238E27FC236}">
              <a16:creationId xmlns:a16="http://schemas.microsoft.com/office/drawing/2014/main" id="{B3323ABA-0771-496B-97C1-ECB0FCB3EFDC}"/>
            </a:ext>
          </a:extLst>
        </xdr:cNvPr>
        <xdr:cNvSpPr/>
      </xdr:nvSpPr>
      <xdr:spPr>
        <a:xfrm>
          <a:off x="13115925"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27" name="フローチャート: 判断 726">
          <a:extLst>
            <a:ext uri="{FF2B5EF4-FFF2-40B4-BE49-F238E27FC236}">
              <a16:creationId xmlns:a16="http://schemas.microsoft.com/office/drawing/2014/main" id="{1FCA006C-F2A1-4032-8CF2-1DD0393C802F}"/>
            </a:ext>
          </a:extLst>
        </xdr:cNvPr>
        <xdr:cNvSpPr/>
      </xdr:nvSpPr>
      <xdr:spPr>
        <a:xfrm>
          <a:off x="123698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567C684-98CB-4E9C-9E22-92249D7EC994}"/>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E5E558A-3B25-4BC4-B17E-0DC308BBB422}"/>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790C38F-5366-4026-B01A-3D383524CD6A}"/>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DB4DCD6-FA3D-465C-9547-26B19090D66E}"/>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A1D32A8-2A5F-4DD5-875B-888CA29C3935}"/>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97245</xdr:rowOff>
    </xdr:from>
    <xdr:to>
      <xdr:col>85</xdr:col>
      <xdr:colOff>177800</xdr:colOff>
      <xdr:row>102</xdr:row>
      <xdr:rowOff>27395</xdr:rowOff>
    </xdr:to>
    <xdr:sp macro="" textlink="">
      <xdr:nvSpPr>
        <xdr:cNvPr id="733" name="楕円 732">
          <a:extLst>
            <a:ext uri="{FF2B5EF4-FFF2-40B4-BE49-F238E27FC236}">
              <a16:creationId xmlns:a16="http://schemas.microsoft.com/office/drawing/2014/main" id="{B2BC172D-6A8D-4316-A8AB-D02519F2D04B}"/>
            </a:ext>
          </a:extLst>
        </xdr:cNvPr>
        <xdr:cNvSpPr/>
      </xdr:nvSpPr>
      <xdr:spPr>
        <a:xfrm>
          <a:off x="13839825" y="17413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120122</xdr:rowOff>
    </xdr:from>
    <xdr:ext cx="405111" cy="259045"/>
    <xdr:sp macro="" textlink="">
      <xdr:nvSpPr>
        <xdr:cNvPr id="734" name="【庁舎】&#10;有形固定資産減価償却率該当値テキスト">
          <a:extLst>
            <a:ext uri="{FF2B5EF4-FFF2-40B4-BE49-F238E27FC236}">
              <a16:creationId xmlns:a16="http://schemas.microsoft.com/office/drawing/2014/main" id="{7364928F-D331-42D4-988E-9B386FAD5038}"/>
            </a:ext>
          </a:extLst>
        </xdr:cNvPr>
        <xdr:cNvSpPr txBox="1"/>
      </xdr:nvSpPr>
      <xdr:spPr>
        <a:xfrm>
          <a:off x="13928725" y="172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4173</xdr:rowOff>
    </xdr:from>
    <xdr:to>
      <xdr:col>81</xdr:col>
      <xdr:colOff>101600</xdr:colOff>
      <xdr:row>101</xdr:row>
      <xdr:rowOff>105773</xdr:rowOff>
    </xdr:to>
    <xdr:sp macro="" textlink="">
      <xdr:nvSpPr>
        <xdr:cNvPr id="735" name="楕円 734">
          <a:extLst>
            <a:ext uri="{FF2B5EF4-FFF2-40B4-BE49-F238E27FC236}">
              <a16:creationId xmlns:a16="http://schemas.microsoft.com/office/drawing/2014/main" id="{EDF3918A-AEDA-4474-9B51-1C0C471B6388}"/>
            </a:ext>
          </a:extLst>
        </xdr:cNvPr>
        <xdr:cNvSpPr/>
      </xdr:nvSpPr>
      <xdr:spPr>
        <a:xfrm>
          <a:off x="13115925"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54973</xdr:rowOff>
    </xdr:from>
    <xdr:to>
      <xdr:col>85</xdr:col>
      <xdr:colOff>127000</xdr:colOff>
      <xdr:row>101</xdr:row>
      <xdr:rowOff>148045</xdr:rowOff>
    </xdr:to>
    <xdr:cxnSp macro="">
      <xdr:nvCxnSpPr>
        <xdr:cNvPr id="736" name="直線コネクタ 735">
          <a:extLst>
            <a:ext uri="{FF2B5EF4-FFF2-40B4-BE49-F238E27FC236}">
              <a16:creationId xmlns:a16="http://schemas.microsoft.com/office/drawing/2014/main" id="{569866EE-C1E1-4D6D-BFF0-3D7E08AF8584}"/>
            </a:ext>
          </a:extLst>
        </xdr:cNvPr>
        <xdr:cNvCxnSpPr/>
      </xdr:nvCxnSpPr>
      <xdr:spPr>
        <a:xfrm>
          <a:off x="13166725" y="17371423"/>
          <a:ext cx="7239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53158</xdr:rowOff>
    </xdr:from>
    <xdr:to>
      <xdr:col>76</xdr:col>
      <xdr:colOff>165100</xdr:colOff>
      <xdr:row>101</xdr:row>
      <xdr:rowOff>154758</xdr:rowOff>
    </xdr:to>
    <xdr:sp macro="" textlink="">
      <xdr:nvSpPr>
        <xdr:cNvPr id="737" name="楕円 736">
          <a:extLst>
            <a:ext uri="{FF2B5EF4-FFF2-40B4-BE49-F238E27FC236}">
              <a16:creationId xmlns:a16="http://schemas.microsoft.com/office/drawing/2014/main" id="{923B2746-5225-4D73-8E8E-B17E2014B1BB}"/>
            </a:ext>
          </a:extLst>
        </xdr:cNvPr>
        <xdr:cNvSpPr/>
      </xdr:nvSpPr>
      <xdr:spPr>
        <a:xfrm>
          <a:off x="123698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54973</xdr:rowOff>
    </xdr:from>
    <xdr:to>
      <xdr:col>81</xdr:col>
      <xdr:colOff>50800</xdr:colOff>
      <xdr:row>101</xdr:row>
      <xdr:rowOff>103958</xdr:rowOff>
    </xdr:to>
    <xdr:cxnSp macro="">
      <xdr:nvCxnSpPr>
        <xdr:cNvPr id="738" name="直線コネクタ 737">
          <a:extLst>
            <a:ext uri="{FF2B5EF4-FFF2-40B4-BE49-F238E27FC236}">
              <a16:creationId xmlns:a16="http://schemas.microsoft.com/office/drawing/2014/main" id="{AF5D471B-4921-4DF4-B5FB-AD547038CB1D}"/>
            </a:ext>
          </a:extLst>
        </xdr:cNvPr>
        <xdr:cNvCxnSpPr/>
      </xdr:nvCxnSpPr>
      <xdr:spPr>
        <a:xfrm flipV="1">
          <a:off x="12420600" y="17371423"/>
          <a:ext cx="746125"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739" name="n_1aveValue【庁舎】&#10;有形固定資産減価償却率">
          <a:extLst>
            <a:ext uri="{FF2B5EF4-FFF2-40B4-BE49-F238E27FC236}">
              <a16:creationId xmlns:a16="http://schemas.microsoft.com/office/drawing/2014/main" id="{F4EED69C-3C3E-4444-ADEC-69AAC1F566D0}"/>
            </a:ext>
          </a:extLst>
        </xdr:cNvPr>
        <xdr:cNvSpPr txBox="1"/>
      </xdr:nvSpPr>
      <xdr:spPr>
        <a:xfrm>
          <a:off x="12980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740" name="n_2aveValue【庁舎】&#10;有形固定資産減価償却率">
          <a:extLst>
            <a:ext uri="{FF2B5EF4-FFF2-40B4-BE49-F238E27FC236}">
              <a16:creationId xmlns:a16="http://schemas.microsoft.com/office/drawing/2014/main" id="{FCDA1C1E-3C56-4FF8-BFE6-52E7078AA899}"/>
            </a:ext>
          </a:extLst>
        </xdr:cNvPr>
        <xdr:cNvSpPr txBox="1"/>
      </xdr:nvSpPr>
      <xdr:spPr>
        <a:xfrm>
          <a:off x="12246619"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122300</xdr:rowOff>
    </xdr:from>
    <xdr:ext cx="405111" cy="259045"/>
    <xdr:sp macro="" textlink="">
      <xdr:nvSpPr>
        <xdr:cNvPr id="741" name="n_1mainValue【庁舎】&#10;有形固定資産減価償却率">
          <a:extLst>
            <a:ext uri="{FF2B5EF4-FFF2-40B4-BE49-F238E27FC236}">
              <a16:creationId xmlns:a16="http://schemas.microsoft.com/office/drawing/2014/main" id="{34B62E62-27A2-43E1-BDC7-E4DE89C75F10}"/>
            </a:ext>
          </a:extLst>
        </xdr:cNvPr>
        <xdr:cNvSpPr txBox="1"/>
      </xdr:nvSpPr>
      <xdr:spPr>
        <a:xfrm>
          <a:off x="129800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171285</xdr:rowOff>
    </xdr:from>
    <xdr:ext cx="405111" cy="259045"/>
    <xdr:sp macro="" textlink="">
      <xdr:nvSpPr>
        <xdr:cNvPr id="742" name="n_2mainValue【庁舎】&#10;有形固定資産減価償却率">
          <a:extLst>
            <a:ext uri="{FF2B5EF4-FFF2-40B4-BE49-F238E27FC236}">
              <a16:creationId xmlns:a16="http://schemas.microsoft.com/office/drawing/2014/main" id="{C3EFCBF2-6AA5-4721-A5DD-CCC65C5EC948}"/>
            </a:ext>
          </a:extLst>
        </xdr:cNvPr>
        <xdr:cNvSpPr txBox="1"/>
      </xdr:nvSpPr>
      <xdr:spPr>
        <a:xfrm>
          <a:off x="12246619"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0AAE7EF9-EAB4-44E7-9277-35F38FF9DA82}"/>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38D37DC0-CAE1-43E9-B73F-A7560B764C68}"/>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EF82CFA8-5431-4BB4-BCCE-2D49F351EDD7}"/>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9ED21B5F-F80F-4552-9C67-0C38B2987EB3}"/>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A9D7892A-79CC-4D99-9056-A335A9843EC9}"/>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46989CBF-07D3-43A5-B163-2873E5ACED24}"/>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A748E366-5BA2-4348-A427-2D366E9C8D95}"/>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40B9045A-809C-4AF1-B23A-6AC27A59F58E}"/>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a:extLst>
            <a:ext uri="{FF2B5EF4-FFF2-40B4-BE49-F238E27FC236}">
              <a16:creationId xmlns:a16="http://schemas.microsoft.com/office/drawing/2014/main" id="{25B47F70-6D91-4004-B00F-F86D74D2D8D7}"/>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a:extLst>
            <a:ext uri="{FF2B5EF4-FFF2-40B4-BE49-F238E27FC236}">
              <a16:creationId xmlns:a16="http://schemas.microsoft.com/office/drawing/2014/main" id="{C74E4D5E-8600-4C33-868E-BF20C695E8E5}"/>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a:extLst>
            <a:ext uri="{FF2B5EF4-FFF2-40B4-BE49-F238E27FC236}">
              <a16:creationId xmlns:a16="http://schemas.microsoft.com/office/drawing/2014/main" id="{5A73EE1C-60C9-4A3F-A0BF-1CB26DD02520}"/>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C6E4DBBD-B1B9-4182-9136-58EEF05E10A1}"/>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a:extLst>
            <a:ext uri="{FF2B5EF4-FFF2-40B4-BE49-F238E27FC236}">
              <a16:creationId xmlns:a16="http://schemas.microsoft.com/office/drawing/2014/main" id="{68232EFB-3E84-4C62-A1EA-5CAED2110106}"/>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a:extLst>
            <a:ext uri="{FF2B5EF4-FFF2-40B4-BE49-F238E27FC236}">
              <a16:creationId xmlns:a16="http://schemas.microsoft.com/office/drawing/2014/main" id="{F4AE2994-021D-49AF-9AC9-627EB8BD83C4}"/>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a:extLst>
            <a:ext uri="{FF2B5EF4-FFF2-40B4-BE49-F238E27FC236}">
              <a16:creationId xmlns:a16="http://schemas.microsoft.com/office/drawing/2014/main" id="{6DF4015D-A63D-4FFC-AC31-0DEC7B30C015}"/>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a:extLst>
            <a:ext uri="{FF2B5EF4-FFF2-40B4-BE49-F238E27FC236}">
              <a16:creationId xmlns:a16="http://schemas.microsoft.com/office/drawing/2014/main" id="{6085EE08-C73C-4D53-AB82-1B18E1DE167E}"/>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a:extLst>
            <a:ext uri="{FF2B5EF4-FFF2-40B4-BE49-F238E27FC236}">
              <a16:creationId xmlns:a16="http://schemas.microsoft.com/office/drawing/2014/main" id="{AAF9221D-F50D-4761-A00A-7B122DA207DC}"/>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a:extLst>
            <a:ext uri="{FF2B5EF4-FFF2-40B4-BE49-F238E27FC236}">
              <a16:creationId xmlns:a16="http://schemas.microsoft.com/office/drawing/2014/main" id="{A8BD5ED5-D725-47AE-A1FC-64A9DC9D62AD}"/>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a:extLst>
            <a:ext uri="{FF2B5EF4-FFF2-40B4-BE49-F238E27FC236}">
              <a16:creationId xmlns:a16="http://schemas.microsoft.com/office/drawing/2014/main" id="{2397E027-C1BB-4CE6-981A-2216961B6571}"/>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a:extLst>
            <a:ext uri="{FF2B5EF4-FFF2-40B4-BE49-F238E27FC236}">
              <a16:creationId xmlns:a16="http://schemas.microsoft.com/office/drawing/2014/main" id="{2C2DEAE7-F2AA-4F16-A394-36F1124010F9}"/>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a:extLst>
            <a:ext uri="{FF2B5EF4-FFF2-40B4-BE49-F238E27FC236}">
              <a16:creationId xmlns:a16="http://schemas.microsoft.com/office/drawing/2014/main" id="{4B21BAB3-1740-4389-8294-8FF3B23216AD}"/>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a:extLst>
            <a:ext uri="{FF2B5EF4-FFF2-40B4-BE49-F238E27FC236}">
              <a16:creationId xmlns:a16="http://schemas.microsoft.com/office/drawing/2014/main" id="{1D1ED2FB-BAE1-4D86-AA14-CCCA6FF0A3DE}"/>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a:extLst>
            <a:ext uri="{FF2B5EF4-FFF2-40B4-BE49-F238E27FC236}">
              <a16:creationId xmlns:a16="http://schemas.microsoft.com/office/drawing/2014/main" id="{18503D86-3255-4B7D-A190-7A59F02A82E3}"/>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66" name="直線コネクタ 765">
          <a:extLst>
            <a:ext uri="{FF2B5EF4-FFF2-40B4-BE49-F238E27FC236}">
              <a16:creationId xmlns:a16="http://schemas.microsoft.com/office/drawing/2014/main" id="{B33BE32E-E5DA-48FA-A5D4-670E661E5CF7}"/>
            </a:ext>
          </a:extLst>
        </xdr:cNvPr>
        <xdr:cNvCxnSpPr/>
      </xdr:nvCxnSpPr>
      <xdr:spPr>
        <a:xfrm flipV="1">
          <a:off x="188461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67" name="【庁舎】&#10;一人当たり面積最小値テキスト">
          <a:extLst>
            <a:ext uri="{FF2B5EF4-FFF2-40B4-BE49-F238E27FC236}">
              <a16:creationId xmlns:a16="http://schemas.microsoft.com/office/drawing/2014/main" id="{64B153DE-5964-43A6-90E0-2D1FF3B52BC4}"/>
            </a:ext>
          </a:extLst>
        </xdr:cNvPr>
        <xdr:cNvSpPr txBox="1"/>
      </xdr:nvSpPr>
      <xdr:spPr>
        <a:xfrm>
          <a:off x="188849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68" name="直線コネクタ 767">
          <a:extLst>
            <a:ext uri="{FF2B5EF4-FFF2-40B4-BE49-F238E27FC236}">
              <a16:creationId xmlns:a16="http://schemas.microsoft.com/office/drawing/2014/main" id="{52346AB0-A66C-429E-B6A8-37283505DAA8}"/>
            </a:ext>
          </a:extLst>
        </xdr:cNvPr>
        <xdr:cNvCxnSpPr/>
      </xdr:nvCxnSpPr>
      <xdr:spPr>
        <a:xfrm>
          <a:off x="18786475" y="184137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69" name="【庁舎】&#10;一人当たり面積最大値テキスト">
          <a:extLst>
            <a:ext uri="{FF2B5EF4-FFF2-40B4-BE49-F238E27FC236}">
              <a16:creationId xmlns:a16="http://schemas.microsoft.com/office/drawing/2014/main" id="{2212AB11-9714-40AD-BA12-B453EB21CA8D}"/>
            </a:ext>
          </a:extLst>
        </xdr:cNvPr>
        <xdr:cNvSpPr txBox="1"/>
      </xdr:nvSpPr>
      <xdr:spPr>
        <a:xfrm>
          <a:off x="188849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70" name="直線コネクタ 769">
          <a:extLst>
            <a:ext uri="{FF2B5EF4-FFF2-40B4-BE49-F238E27FC236}">
              <a16:creationId xmlns:a16="http://schemas.microsoft.com/office/drawing/2014/main" id="{A10164F9-AD0D-4D18-9A1E-CA2C47A6DCEE}"/>
            </a:ext>
          </a:extLst>
        </xdr:cNvPr>
        <xdr:cNvCxnSpPr/>
      </xdr:nvCxnSpPr>
      <xdr:spPr>
        <a:xfrm>
          <a:off x="18786475" y="172573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771" name="【庁舎】&#10;一人当たり面積平均値テキスト">
          <a:extLst>
            <a:ext uri="{FF2B5EF4-FFF2-40B4-BE49-F238E27FC236}">
              <a16:creationId xmlns:a16="http://schemas.microsoft.com/office/drawing/2014/main" id="{C4EFB7C6-C370-40A9-9B9F-316B41F03764}"/>
            </a:ext>
          </a:extLst>
        </xdr:cNvPr>
        <xdr:cNvSpPr txBox="1"/>
      </xdr:nvSpPr>
      <xdr:spPr>
        <a:xfrm>
          <a:off x="188849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72" name="フローチャート: 判断 771">
          <a:extLst>
            <a:ext uri="{FF2B5EF4-FFF2-40B4-BE49-F238E27FC236}">
              <a16:creationId xmlns:a16="http://schemas.microsoft.com/office/drawing/2014/main" id="{E4D637E6-0AEF-4A4A-BC24-E4415B31B30E}"/>
            </a:ext>
          </a:extLst>
        </xdr:cNvPr>
        <xdr:cNvSpPr/>
      </xdr:nvSpPr>
      <xdr:spPr>
        <a:xfrm>
          <a:off x="187960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73" name="フローチャート: 判断 772">
          <a:extLst>
            <a:ext uri="{FF2B5EF4-FFF2-40B4-BE49-F238E27FC236}">
              <a16:creationId xmlns:a16="http://schemas.microsoft.com/office/drawing/2014/main" id="{0D3288C5-5F51-4ACB-8013-A5CEB0A9F772}"/>
            </a:ext>
          </a:extLst>
        </xdr:cNvPr>
        <xdr:cNvSpPr/>
      </xdr:nvSpPr>
      <xdr:spPr>
        <a:xfrm>
          <a:off x="18100675" y="179857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74" name="フローチャート: 判断 773">
          <a:extLst>
            <a:ext uri="{FF2B5EF4-FFF2-40B4-BE49-F238E27FC236}">
              <a16:creationId xmlns:a16="http://schemas.microsoft.com/office/drawing/2014/main" id="{3267B5D2-74DE-4CCA-BE77-558BC92AB8AC}"/>
            </a:ext>
          </a:extLst>
        </xdr:cNvPr>
        <xdr:cNvSpPr/>
      </xdr:nvSpPr>
      <xdr:spPr>
        <a:xfrm>
          <a:off x="17325975"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5FD59FC-2088-4410-A189-B02B75237FC8}"/>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891A184-1309-4F56-8E8A-0ABA748F2E42}"/>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BE44C27-F370-4FC4-B583-02417A5915B3}"/>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4277C2F-12BB-4B68-A1A9-148946F048EB}"/>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33484B5-2094-4C5E-967C-E7472E436621}"/>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17780</xdr:rowOff>
    </xdr:from>
    <xdr:to>
      <xdr:col>116</xdr:col>
      <xdr:colOff>114300</xdr:colOff>
      <xdr:row>107</xdr:row>
      <xdr:rowOff>119380</xdr:rowOff>
    </xdr:to>
    <xdr:sp macro="" textlink="">
      <xdr:nvSpPr>
        <xdr:cNvPr id="780" name="楕円 779">
          <a:extLst>
            <a:ext uri="{FF2B5EF4-FFF2-40B4-BE49-F238E27FC236}">
              <a16:creationId xmlns:a16="http://schemas.microsoft.com/office/drawing/2014/main" id="{CCAC8D70-3D13-49F1-91DF-6DB3F914EA1D}"/>
            </a:ext>
          </a:extLst>
        </xdr:cNvPr>
        <xdr:cNvSpPr/>
      </xdr:nvSpPr>
      <xdr:spPr>
        <a:xfrm>
          <a:off x="187960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104157</xdr:rowOff>
    </xdr:from>
    <xdr:ext cx="469744" cy="259045"/>
    <xdr:sp macro="" textlink="">
      <xdr:nvSpPr>
        <xdr:cNvPr id="781" name="【庁舎】&#10;一人当たり面積該当値テキスト">
          <a:extLst>
            <a:ext uri="{FF2B5EF4-FFF2-40B4-BE49-F238E27FC236}">
              <a16:creationId xmlns:a16="http://schemas.microsoft.com/office/drawing/2014/main" id="{5D5C1F52-7066-495E-99AF-20114ACCBF74}"/>
            </a:ext>
          </a:extLst>
        </xdr:cNvPr>
        <xdr:cNvSpPr txBox="1"/>
      </xdr:nvSpPr>
      <xdr:spPr>
        <a:xfrm>
          <a:off x="18884900" y="182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782" name="楕円 781">
          <a:extLst>
            <a:ext uri="{FF2B5EF4-FFF2-40B4-BE49-F238E27FC236}">
              <a16:creationId xmlns:a16="http://schemas.microsoft.com/office/drawing/2014/main" id="{C4735880-619B-4003-B137-8AD148E30B68}"/>
            </a:ext>
          </a:extLst>
        </xdr:cNvPr>
        <xdr:cNvSpPr/>
      </xdr:nvSpPr>
      <xdr:spPr>
        <a:xfrm>
          <a:off x="18100675" y="182486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107</xdr:row>
      <xdr:rowOff>68580</xdr:rowOff>
    </xdr:to>
    <xdr:cxnSp macro="">
      <xdr:nvCxnSpPr>
        <xdr:cNvPr id="783" name="直線コネクタ 782">
          <a:extLst>
            <a:ext uri="{FF2B5EF4-FFF2-40B4-BE49-F238E27FC236}">
              <a16:creationId xmlns:a16="http://schemas.microsoft.com/office/drawing/2014/main" id="{06B6E6D6-6781-4F5E-9598-D4F6349928D5}"/>
            </a:ext>
          </a:extLst>
        </xdr:cNvPr>
        <xdr:cNvCxnSpPr/>
      </xdr:nvCxnSpPr>
      <xdr:spPr>
        <a:xfrm>
          <a:off x="18132425" y="18299430"/>
          <a:ext cx="7143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784" name="楕円 783">
          <a:extLst>
            <a:ext uri="{FF2B5EF4-FFF2-40B4-BE49-F238E27FC236}">
              <a16:creationId xmlns:a16="http://schemas.microsoft.com/office/drawing/2014/main" id="{94782509-8CD2-422A-BD57-5D450D321213}"/>
            </a:ext>
          </a:extLst>
        </xdr:cNvPr>
        <xdr:cNvSpPr/>
      </xdr:nvSpPr>
      <xdr:spPr>
        <a:xfrm>
          <a:off x="17325975"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106</xdr:row>
      <xdr:rowOff>129539</xdr:rowOff>
    </xdr:to>
    <xdr:cxnSp macro="">
      <xdr:nvCxnSpPr>
        <xdr:cNvPr id="785" name="直線コネクタ 784">
          <a:extLst>
            <a:ext uri="{FF2B5EF4-FFF2-40B4-BE49-F238E27FC236}">
              <a16:creationId xmlns:a16="http://schemas.microsoft.com/office/drawing/2014/main" id="{639116F8-0A41-4547-8D86-F19133D9CD4F}"/>
            </a:ext>
          </a:extLst>
        </xdr:cNvPr>
        <xdr:cNvCxnSpPr/>
      </xdr:nvCxnSpPr>
      <xdr:spPr>
        <a:xfrm flipV="1">
          <a:off x="17376775" y="18299430"/>
          <a:ext cx="7556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786" name="n_1aveValue【庁舎】&#10;一人当たり面積">
          <a:extLst>
            <a:ext uri="{FF2B5EF4-FFF2-40B4-BE49-F238E27FC236}">
              <a16:creationId xmlns:a16="http://schemas.microsoft.com/office/drawing/2014/main" id="{41ABD462-7595-4C58-A140-A5E376D56294}"/>
            </a:ext>
          </a:extLst>
        </xdr:cNvPr>
        <xdr:cNvSpPr txBox="1"/>
      </xdr:nvSpPr>
      <xdr:spPr>
        <a:xfrm>
          <a:off x="1793247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787" name="n_2aveValue【庁舎】&#10;一人当たり面積">
          <a:extLst>
            <a:ext uri="{FF2B5EF4-FFF2-40B4-BE49-F238E27FC236}">
              <a16:creationId xmlns:a16="http://schemas.microsoft.com/office/drawing/2014/main" id="{9F16C63C-7DE6-443D-98C8-B905FCB3A5CA}"/>
            </a:ext>
          </a:extLst>
        </xdr:cNvPr>
        <xdr:cNvSpPr txBox="1"/>
      </xdr:nvSpPr>
      <xdr:spPr>
        <a:xfrm>
          <a:off x="1717047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788" name="n_1mainValue【庁舎】&#10;一人当たり面積">
          <a:extLst>
            <a:ext uri="{FF2B5EF4-FFF2-40B4-BE49-F238E27FC236}">
              <a16:creationId xmlns:a16="http://schemas.microsoft.com/office/drawing/2014/main" id="{9C813BD6-4984-468C-B6C6-0D560496C993}"/>
            </a:ext>
          </a:extLst>
        </xdr:cNvPr>
        <xdr:cNvSpPr txBox="1"/>
      </xdr:nvSpPr>
      <xdr:spPr>
        <a:xfrm>
          <a:off x="1793247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789" name="n_2mainValue【庁舎】&#10;一人当たり面積">
          <a:extLst>
            <a:ext uri="{FF2B5EF4-FFF2-40B4-BE49-F238E27FC236}">
              <a16:creationId xmlns:a16="http://schemas.microsoft.com/office/drawing/2014/main" id="{2E62FF50-06DE-4C29-A4B9-2AF4FEEC3ED4}"/>
            </a:ext>
          </a:extLst>
        </xdr:cNvPr>
        <xdr:cNvSpPr txBox="1"/>
      </xdr:nvSpPr>
      <xdr:spPr>
        <a:xfrm>
          <a:off x="1717047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a:extLst>
            <a:ext uri="{FF2B5EF4-FFF2-40B4-BE49-F238E27FC236}">
              <a16:creationId xmlns:a16="http://schemas.microsoft.com/office/drawing/2014/main" id="{9BF8BCD9-F946-4955-8B5B-766B40511690}"/>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a:extLst>
            <a:ext uri="{FF2B5EF4-FFF2-40B4-BE49-F238E27FC236}">
              <a16:creationId xmlns:a16="http://schemas.microsoft.com/office/drawing/2014/main" id="{1C6F06AA-F4FC-40D7-99D1-0D455B831219}"/>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a:extLst>
            <a:ext uri="{FF2B5EF4-FFF2-40B4-BE49-F238E27FC236}">
              <a16:creationId xmlns:a16="http://schemas.microsoft.com/office/drawing/2014/main" id="{F51DCE81-47CB-41DC-A50F-DCA62E81FDB9}"/>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くなっている施設は、図書館、福祉施設、消防施設、市民会館、庁舎であり、低くなっている施設は、一般廃棄物処理施設、体育館・プール、保健センタ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図書館については、公共施設等総合管理計画に基づく個別施設計画で、島原図書館は長寿命化を図りながら使用し、将来移転建替することとしている。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消防施設については、老朽化した消防格納庫を年次更新するとともに個別施設計画に基づき消防格納庫の集約・廃止を行う。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庁舎については、現在、新庁舎建設事業（令和元年度完成予定）を進めている。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その他の公共施設についても、個別施設計画に基づき、老朽化した施設の更新・統廃合・長寿命化などを計画的に行い、施設の適正配置に努める。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45,919
45,550
82.97
21,652,597
21,345,224
268,636
11,583,026
20,699,663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本市の指数は、前年度より０．０１ポイント改善し、全国平均よりも０．０８ポイント低く、長崎県平均よりも０．０４ポイント、類似団体内平均よりも０．０４ポイント高い水準にある。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年度単年度の財政力指数は、０．４４で前年度より０．０１ポイント改善している。　</a:t>
          </a:r>
        </a:p>
        <a:p>
          <a:r>
            <a:rPr kumimoji="1" lang="ja-JP" altLang="en-US" sz="1100">
              <a:latin typeface="ＭＳ Ｐゴシック" panose="020B0600070205080204" pitchFamily="50" charset="-128"/>
              <a:ea typeface="ＭＳ Ｐゴシック" panose="020B0600070205080204" pitchFamily="50" charset="-128"/>
            </a:rPr>
            <a:t>　その要因は、分子の基準財政収入額が市民税や固定資産税などにより増加したことに加え、分母の基準財政需要額が生活保護費や高齢者保健福祉費などにより減少したためである。</a:t>
          </a:r>
        </a:p>
        <a:p>
          <a:r>
            <a:rPr kumimoji="1" lang="ja-JP" altLang="en-US" sz="1100">
              <a:latin typeface="ＭＳ Ｐゴシック" panose="020B0600070205080204" pitchFamily="50" charset="-128"/>
              <a:ea typeface="ＭＳ Ｐゴシック" panose="020B0600070205080204" pitchFamily="50" charset="-128"/>
            </a:rPr>
            <a:t>　今後も徴税体制の強化などによる歳入の確保と、事務事業の見直しなどの歳出削減に努める。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分子の経常経費充当一般財源は、維持補修費や公債費などの減に伴い減額（△６６百万円）したが、合併算定替縮減や高齢者福祉費にかかる単位費用の見直しなどによる普通交付税の大幅な減（△２６４百万円）に伴い分母の経常一般財源等がそれ以上に減額（△１２６百万円）したため、経常収支比率は０．４ポイント悪化した。</a:t>
          </a:r>
        </a:p>
        <a:p>
          <a:r>
            <a:rPr kumimoji="1" lang="ja-JP" altLang="en-US" sz="1050">
              <a:latin typeface="ＭＳ Ｐゴシック" panose="020B0600070205080204" pitchFamily="50" charset="-128"/>
              <a:ea typeface="ＭＳ Ｐゴシック" panose="020B0600070205080204" pitchFamily="50" charset="-128"/>
            </a:rPr>
            <a:t>　しかし、県平均よりも０．６ポイント、類似団体内平均よりも１．５ポイント低く、類似団体順位も中位に位置している。</a:t>
          </a:r>
        </a:p>
        <a:p>
          <a:r>
            <a:rPr kumimoji="1" lang="ja-JP" altLang="en-US" sz="1050">
              <a:latin typeface="ＭＳ Ｐゴシック" panose="020B0600070205080204" pitchFamily="50" charset="-128"/>
              <a:ea typeface="ＭＳ Ｐゴシック" panose="020B0600070205080204" pitchFamily="50" charset="-128"/>
            </a:rPr>
            <a:t>　地方交付税などの財源が減少している中、扶助費や繰出金が年々増加しており今後の対応としては、増加傾向にある扶助費の削減を念頭におきながら、行政改革を引き続き推進し、民間委託の推進、定員管理の適正化など、経常経費のさらなる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117898</xdr:rowOff>
    </xdr:from>
    <xdr:to>
      <xdr:col>23</xdr:col>
      <xdr:colOff>133350</xdr:colOff>
      <xdr:row>60</xdr:row>
      <xdr:rowOff>133985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489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60</xdr:row>
      <xdr:rowOff>117898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674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63077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674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26881</xdr:rowOff>
    </xdr:from>
    <xdr:to>
      <xdr:col>11</xdr:col>
      <xdr:colOff>31750</xdr:colOff>
      <xdr:row>61</xdr:row>
      <xdr:rowOff>63077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8533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83185</xdr:rowOff>
    </xdr:from>
    <xdr:to>
      <xdr:col>23</xdr:col>
      <xdr:colOff>184150</xdr:colOff>
      <xdr:row>61</xdr:row>
      <xdr:rowOff>13335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99712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67098</xdr:rowOff>
    </xdr:from>
    <xdr:to>
      <xdr:col>19</xdr:col>
      <xdr:colOff>184150</xdr:colOff>
      <xdr:row>60</xdr:row>
      <xdr:rowOff>168698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7425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22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125323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98654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147531</xdr:rowOff>
    </xdr:from>
    <xdr:to>
      <xdr:col>7</xdr:col>
      <xdr:colOff>31750</xdr:colOff>
      <xdr:row>61</xdr:row>
      <xdr:rowOff>77681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62458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本市の決算額は、全国や長崎県平均、類似団体内平均よりも低い決算額となっており、類似団体内順位も上位にある。</a:t>
          </a:r>
        </a:p>
        <a:p>
          <a:r>
            <a:rPr kumimoji="1" lang="ja-JP" altLang="en-US" sz="1100">
              <a:latin typeface="ＭＳ Ｐゴシック" panose="020B0600070205080204" pitchFamily="50" charset="-128"/>
              <a:ea typeface="ＭＳ Ｐゴシック" panose="020B0600070205080204" pitchFamily="50" charset="-128"/>
            </a:rPr>
            <a:t>　主な要因としては、廃棄物処理業務や救急・消防業務などを一部事務組合で処理していることが挙げられる。</a:t>
          </a:r>
        </a:p>
        <a:p>
          <a:r>
            <a:rPr kumimoji="1" lang="ja-JP" altLang="en-US" sz="1100">
              <a:latin typeface="ＭＳ Ｐゴシック" panose="020B0600070205080204" pitchFamily="50" charset="-128"/>
              <a:ea typeface="ＭＳ Ｐゴシック" panose="020B0600070205080204" pitchFamily="50" charset="-128"/>
            </a:rPr>
            <a:t>　また、職員定数は、合併時に２９人を削減し、その後も第４次行政改革大綱に基づく適正化により平成２９年４月１日現在で３６８人となり、平成１８年から６４人を削減した結果、類似団体よりも低い状況となっている。</a:t>
          </a:r>
        </a:p>
        <a:p>
          <a:r>
            <a:rPr kumimoji="1" lang="ja-JP" altLang="en-US" sz="1100">
              <a:latin typeface="ＭＳ Ｐゴシック" panose="020B0600070205080204" pitchFamily="50" charset="-128"/>
              <a:ea typeface="ＭＳ Ｐゴシック" panose="020B0600070205080204" pitchFamily="50" charset="-128"/>
            </a:rPr>
            <a:t>　今後も民間委託や事務事業の見直しなどにより、経費の削減に努める。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92970</xdr:rowOff>
    </xdr:from>
    <xdr:to>
      <xdr:col>23</xdr:col>
      <xdr:colOff>133350</xdr:colOff>
      <xdr:row>81</xdr:row>
      <xdr:rowOff>135575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80420"/>
          <a:ext cx="838200" cy="4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115274</xdr:rowOff>
    </xdr:from>
    <xdr:to>
      <xdr:col>19</xdr:col>
      <xdr:colOff>133350</xdr:colOff>
      <xdr:row>81</xdr:row>
      <xdr:rowOff>135575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2724"/>
          <a:ext cx="8890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70126</xdr:rowOff>
    </xdr:from>
    <xdr:to>
      <xdr:col>15</xdr:col>
      <xdr:colOff>82550</xdr:colOff>
      <xdr:row>81</xdr:row>
      <xdr:rowOff>115274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7576"/>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54434</xdr:rowOff>
    </xdr:from>
    <xdr:to>
      <xdr:col>11</xdr:col>
      <xdr:colOff>31750</xdr:colOff>
      <xdr:row>81</xdr:row>
      <xdr:rowOff>70126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1884"/>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42170</xdr:rowOff>
    </xdr:from>
    <xdr:to>
      <xdr:col>23</xdr:col>
      <xdr:colOff>184150</xdr:colOff>
      <xdr:row>81</xdr:row>
      <xdr:rowOff>143770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58697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7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84775</xdr:rowOff>
    </xdr:from>
    <xdr:to>
      <xdr:col>19</xdr:col>
      <xdr:colOff>184150</xdr:colOff>
      <xdr:row>82</xdr:row>
      <xdr:rowOff>14925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25102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64474</xdr:rowOff>
    </xdr:from>
    <xdr:to>
      <xdr:col>15</xdr:col>
      <xdr:colOff>133350</xdr:colOff>
      <xdr:row>81</xdr:row>
      <xdr:rowOff>166074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19326</xdr:rowOff>
    </xdr:from>
    <xdr:to>
      <xdr:col>11</xdr:col>
      <xdr:colOff>82550</xdr:colOff>
      <xdr:row>81</xdr:row>
      <xdr:rowOff>120926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131103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3634</xdr:rowOff>
    </xdr:from>
    <xdr:to>
      <xdr:col>7</xdr:col>
      <xdr:colOff>31750</xdr:colOff>
      <xdr:row>81</xdr:row>
      <xdr:rowOff>105234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115411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本市のラスパイレス指数は９７．２（平成２９年４月１日現在）となっており、平成２８年４月１日現在と比較すると±０の増減、県内の１３市の中では下位の状況にある。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指数が低くなっている要因としては、資格基準での昇格年数が国と異なることや、平成２７年度の給与の総合的見直し（給料表水準の平均２％程度の引下げ等）に伴う現給保障額が国と異なることが主なもので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今後も引き続き、給与の適正化を図る。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37254</xdr:rowOff>
    </xdr:from>
    <xdr:to>
      <xdr:col>81</xdr:col>
      <xdr:colOff>44450</xdr:colOff>
      <xdr:row>86</xdr:row>
      <xdr:rowOff>37254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819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37254</xdr:rowOff>
    </xdr:from>
    <xdr:to>
      <xdr:col>77</xdr:col>
      <xdr:colOff>44450</xdr:colOff>
      <xdr:row>86</xdr:row>
      <xdr:rowOff>37254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81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168487</xdr:rowOff>
    </xdr:from>
    <xdr:to>
      <xdr:col>72</xdr:col>
      <xdr:colOff>203200</xdr:colOff>
      <xdr:row>86</xdr:row>
      <xdr:rowOff>37254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17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168487</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4173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2981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157904</xdr:rowOff>
    </xdr:from>
    <xdr:to>
      <xdr:col>77</xdr:col>
      <xdr:colOff>95250</xdr:colOff>
      <xdr:row>86</xdr:row>
      <xdr:rowOff>88054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157904</xdr:rowOff>
    </xdr:from>
    <xdr:to>
      <xdr:col>73</xdr:col>
      <xdr:colOff>44450</xdr:colOff>
      <xdr:row>86</xdr:row>
      <xdr:rowOff>88054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58014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本市の人口千人当たり職員数は全国平均及び県平均を下回り、類似団体平均との比較では３．３人と大きく下回っている状況である。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職員定数は、合併時に２９人を削減し、職員数についても第４次行政改革大綱に基づく適正化により平成２９年４月１日現在で３６８人となり、平成１８年から６４人の削減を達成した。</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第５次行政改革大綱に基づき、業務の民間委託や効率化を図る一方で、新たな行政課題や重点的な取り組みが必要な分野には大胆に人員配置を行い、平成２９年４月１日現在の職員数を基準に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103536</xdr:rowOff>
    </xdr:from>
    <xdr:to>
      <xdr:col>81</xdr:col>
      <xdr:colOff>44450</xdr:colOff>
      <xdr:row>60</xdr:row>
      <xdr:rowOff>112728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0536"/>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103536</xdr:rowOff>
    </xdr:from>
    <xdr:to>
      <xdr:col>77</xdr:col>
      <xdr:colOff>44450</xdr:colOff>
      <xdr:row>60</xdr:row>
      <xdr:rowOff>119622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9053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119622</xdr:rowOff>
    </xdr:from>
    <xdr:to>
      <xdr:col>72</xdr:col>
      <xdr:colOff>203200</xdr:colOff>
      <xdr:row>60</xdr:row>
      <xdr:rowOff>123069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0662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120771</xdr:rowOff>
    </xdr:from>
    <xdr:to>
      <xdr:col>68</xdr:col>
      <xdr:colOff>152400</xdr:colOff>
      <xdr:row>60</xdr:row>
      <xdr:rowOff>123069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777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61928</xdr:rowOff>
    </xdr:from>
    <xdr:to>
      <xdr:col>81</xdr:col>
      <xdr:colOff>95250</xdr:colOff>
      <xdr:row>60</xdr:row>
      <xdr:rowOff>163528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78455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52736</xdr:rowOff>
    </xdr:from>
    <xdr:to>
      <xdr:col>77</xdr:col>
      <xdr:colOff>95250</xdr:colOff>
      <xdr:row>60</xdr:row>
      <xdr:rowOff>154336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164513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68822</xdr:rowOff>
    </xdr:from>
    <xdr:to>
      <xdr:col>73</xdr:col>
      <xdr:colOff>44450</xdr:colOff>
      <xdr:row>60</xdr:row>
      <xdr:rowOff>170422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9149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72269</xdr:rowOff>
    </xdr:from>
    <xdr:to>
      <xdr:col>68</xdr:col>
      <xdr:colOff>203200</xdr:colOff>
      <xdr:row>61</xdr:row>
      <xdr:rowOff>2419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12596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本市の比率は、前年度よりも０．４ポイント改善し、全国平均よりも２．５ポイント、長崎県平均よりも２．２ポイント、類似団体平均よりも５．９ポイント低く、類似団体内順位も上位となっている。</a:t>
          </a:r>
        </a:p>
        <a:p>
          <a:r>
            <a:rPr kumimoji="1" lang="ja-JP" altLang="en-US" sz="1100">
              <a:latin typeface="ＭＳ Ｐゴシック" panose="020B0600070205080204" pitchFamily="50" charset="-128"/>
              <a:ea typeface="ＭＳ Ｐゴシック" panose="020B0600070205080204" pitchFamily="50" charset="-128"/>
            </a:rPr>
            <a:t>　改善した主な要因は、分母となる標準財政規模が普通交付税（臨財債含む）の大幅な減により減額となったが、それ以上に分子となる地方債の償還金が島原復興アリーナ建設事業や学校給食センター建設事業などの大型ハード事業の財源として借り入れた起債償還の終了などにより減額になったためである。</a:t>
          </a:r>
        </a:p>
        <a:p>
          <a:r>
            <a:rPr kumimoji="1" lang="ja-JP" altLang="en-US" sz="1100">
              <a:latin typeface="ＭＳ Ｐゴシック" panose="020B0600070205080204" pitchFamily="50" charset="-128"/>
              <a:ea typeface="ＭＳ Ｐゴシック" panose="020B0600070205080204" pitchFamily="50" charset="-128"/>
            </a:rPr>
            <a:t>　今後予定される大型施設の建設に備えて、措置率の高い起債の活用を図り、公債費の抑制に努める。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86889</xdr:rowOff>
    </xdr:from>
    <xdr:to>
      <xdr:col>81</xdr:col>
      <xdr:colOff>44450</xdr:colOff>
      <xdr:row>36</xdr:row>
      <xdr:rowOff>94933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259089"/>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94933</xdr:rowOff>
    </xdr:from>
    <xdr:to>
      <xdr:col>77</xdr:col>
      <xdr:colOff>44450</xdr:colOff>
      <xdr:row>36</xdr:row>
      <xdr:rowOff>100965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100965</xdr:rowOff>
    </xdr:from>
    <xdr:to>
      <xdr:col>72</xdr:col>
      <xdr:colOff>203200</xdr:colOff>
      <xdr:row>36</xdr:row>
      <xdr:rowOff>117052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2731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117052</xdr:rowOff>
    </xdr:from>
    <xdr:to>
      <xdr:col>68</xdr:col>
      <xdr:colOff>152400</xdr:colOff>
      <xdr:row>36</xdr:row>
      <xdr:rowOff>133138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28925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36089</xdr:rowOff>
    </xdr:from>
    <xdr:to>
      <xdr:col>81</xdr:col>
      <xdr:colOff>95250</xdr:colOff>
      <xdr:row>36</xdr:row>
      <xdr:rowOff>137689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0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128816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2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44133</xdr:rowOff>
    </xdr:from>
    <xdr:to>
      <xdr:col>77</xdr:col>
      <xdr:colOff>95250</xdr:colOff>
      <xdr:row>36</xdr:row>
      <xdr:rowOff>145733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155910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598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50165</xdr:rowOff>
    </xdr:from>
    <xdr:to>
      <xdr:col>73</xdr:col>
      <xdr:colOff>44450</xdr:colOff>
      <xdr:row>36</xdr:row>
      <xdr:rowOff>151765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161942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66252</xdr:rowOff>
    </xdr:from>
    <xdr:to>
      <xdr:col>68</xdr:col>
      <xdr:colOff>203200</xdr:colOff>
      <xdr:row>36</xdr:row>
      <xdr:rowOff>167852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6579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82338</xdr:rowOff>
    </xdr:from>
    <xdr:to>
      <xdr:col>64</xdr:col>
      <xdr:colOff>152400</xdr:colOff>
      <xdr:row>37</xdr:row>
      <xdr:rowOff>12488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22665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02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将来負担額は、公営企業等繰入見込額が増加する一方で、地方債の現在高や職員の退職手当負担見込額の減などにより減額（△</a:t>
          </a:r>
          <a:r>
            <a:rPr kumimoji="1" lang="en-US" altLang="ja-JP" sz="1100">
              <a:latin typeface="ＭＳ Ｐゴシック" panose="020B0600070205080204" pitchFamily="50" charset="-128"/>
              <a:ea typeface="ＭＳ Ｐゴシック" panose="020B0600070205080204" pitchFamily="50" charset="-128"/>
            </a:rPr>
            <a:t>471</a:t>
          </a:r>
          <a:r>
            <a:rPr kumimoji="1" lang="ja-JP" altLang="en-US" sz="1100">
              <a:latin typeface="ＭＳ Ｐゴシック" panose="020B0600070205080204" pitchFamily="50" charset="-128"/>
              <a:ea typeface="ＭＳ Ｐゴシック" panose="020B0600070205080204" pitchFamily="50" charset="-128"/>
            </a:rPr>
            <a:t>百万円）となった。</a:t>
          </a:r>
        </a:p>
        <a:p>
          <a:r>
            <a:rPr kumimoji="1" lang="ja-JP" altLang="en-US" sz="1100">
              <a:latin typeface="ＭＳ Ｐゴシック" panose="020B0600070205080204" pitchFamily="50" charset="-128"/>
              <a:ea typeface="ＭＳ Ｐゴシック" panose="020B0600070205080204" pitchFamily="50" charset="-128"/>
            </a:rPr>
            <a:t>　また、将来負担額から控除する充当可能財源等の額は、充当可能基金が増加する一方で、特定財源見込額や地方債残高等に係る基準財政需要額算入見込額の減により減額（△</a:t>
          </a:r>
          <a:r>
            <a:rPr kumimoji="1" lang="en-US" altLang="ja-JP" sz="1100">
              <a:latin typeface="ＭＳ Ｐゴシック" panose="020B0600070205080204" pitchFamily="50" charset="-128"/>
              <a:ea typeface="ＭＳ Ｐゴシック" panose="020B0600070205080204" pitchFamily="50" charset="-128"/>
            </a:rPr>
            <a:t>335</a:t>
          </a:r>
          <a:r>
            <a:rPr kumimoji="1" lang="ja-JP" altLang="en-US" sz="1100">
              <a:latin typeface="ＭＳ Ｐゴシック" panose="020B0600070205080204" pitchFamily="50" charset="-128"/>
              <a:ea typeface="ＭＳ Ｐゴシック" panose="020B0600070205080204" pitchFamily="50" charset="-128"/>
            </a:rPr>
            <a:t>百万円）となった。</a:t>
          </a:r>
        </a:p>
        <a:p>
          <a:r>
            <a:rPr kumimoji="1" lang="ja-JP" altLang="en-US" sz="1100">
              <a:latin typeface="ＭＳ Ｐゴシック" panose="020B0600070205080204" pitchFamily="50" charset="-128"/>
              <a:ea typeface="ＭＳ Ｐゴシック" panose="020B0600070205080204" pitchFamily="50" charset="-128"/>
            </a:rPr>
            <a:t>　その結果、将来負担額よりも控除する充当可能財源等の額が上回ったことにより分子がマイナスとなったため、将来負担比率はなしとなっている。</a:t>
          </a:r>
        </a:p>
        <a:p>
          <a:r>
            <a:rPr kumimoji="1" lang="ja-JP" altLang="en-US" sz="1100">
              <a:latin typeface="ＭＳ Ｐゴシック" panose="020B0600070205080204" pitchFamily="50" charset="-128"/>
              <a:ea typeface="ＭＳ Ｐゴシック" panose="020B0600070205080204" pitchFamily="50" charset="-128"/>
            </a:rPr>
            <a:t>　今後も将来負担の抑制を図り、財政の健全化に努める。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141161</xdr:rowOff>
    </xdr:from>
    <xdr:to>
      <xdr:col>73</xdr:col>
      <xdr:colOff>44450</xdr:colOff>
      <xdr:row>15</xdr:row>
      <xdr:rowOff>71311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483</xdr:rowOff>
    </xdr:from>
    <xdr:to>
      <xdr:col>64</xdr:col>
      <xdr:colOff>152400</xdr:colOff>
      <xdr:row>14</xdr:row>
      <xdr:rowOff>102083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112260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6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45,919
45,550
82.97
21,652,597
21,345,224
268,636
11,583,026
20,699,663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本市の比率は</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全国平均よりも３．３ポイント、長崎県平均よりも０．５ポイント</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内平均</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より</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１．９ポイント、</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いずれも</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低い水準にある。</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比率を下げている要因として、消防業務、廃棄物処理業務を一部事務組合で行っていることや業務委託等の推進により人件費が一部事務組合負担金や委託料へシフトしていることなどが挙げられる。</a:t>
          </a:r>
        </a:p>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口千人当たり職員数は類似団体よりも３．３人少なく、ラスパイレス指数も県内で下位に位置している。人件費は、経常収支比率の中のウェイトが大きく、市民サービスの低下を招くことがないよう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17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36</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1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1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48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本市の比率は、全国平均よりも０．５ポイント、長崎県平均よりも１．４ポイント、類似団体内平均よりも１．６ポイント、いずれも高い水準にある。</a:t>
          </a:r>
        </a:p>
        <a:p>
          <a:r>
            <a:rPr kumimoji="1" lang="ja-JP" altLang="en-US" sz="1100">
              <a:latin typeface="ＭＳ Ｐゴシック" panose="020B0600070205080204" pitchFamily="50" charset="-128"/>
              <a:ea typeface="ＭＳ Ｐゴシック" panose="020B0600070205080204" pitchFamily="50" charset="-128"/>
            </a:rPr>
            <a:t> 　比率を上げている主な要因としては、行政改革大綱に基づき、民間等への業務委託に取り組んだ結果、人件費から物件費（賃金・委託料）へシフトしたことが挙げられる。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今後も市民サービスの維持・向上を確保しつつ、より効果的な財政運営を行うため、事務事業の見直しを行い経費削減・効率化に努めるとともに業務の民間委託等に積極的に取り組む。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39914</xdr:rowOff>
    </xdr:from>
    <xdr:to>
      <xdr:col>82</xdr:col>
      <xdr:colOff>107950</xdr:colOff>
      <xdr:row>18</xdr:row>
      <xdr:rowOff>61686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60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29029</xdr:rowOff>
    </xdr:from>
    <xdr:to>
      <xdr:col>78</xdr:col>
      <xdr:colOff>69850</xdr:colOff>
      <xdr:row>18</xdr:row>
      <xdr:rowOff>39914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5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15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18</xdr:row>
      <xdr:rowOff>83457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47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160564</xdr:rowOff>
    </xdr:from>
    <xdr:to>
      <xdr:col>78</xdr:col>
      <xdr:colOff>120650</xdr:colOff>
      <xdr:row>18</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75491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本市の比率は、全国平均よりも１．７ポイント、長崎県平均よりも１．０ポイント、類似団体内平均よりも５．３ポイント、いずれも高い水準にある。　</a:t>
          </a:r>
        </a:p>
        <a:p>
          <a:r>
            <a:rPr kumimoji="1" lang="ja-JP" altLang="en-US" sz="1050">
              <a:latin typeface="ＭＳ Ｐゴシック" panose="020B0600070205080204" pitchFamily="50" charset="-128"/>
              <a:ea typeface="ＭＳ Ｐゴシック" panose="020B0600070205080204" pitchFamily="50" charset="-128"/>
            </a:rPr>
            <a:t>　特に、社会福祉費や児童福祉費の割合が高い水準にあり、障害者自立支援給付費や子どものための教育・保育給付費が年々増加傾向にある。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また、人口減少対策の一環として対象者を拡大して取り組んでいる乳幼児等の福祉医療費の増なども要因の一つとして挙げられる。</a:t>
          </a:r>
        </a:p>
        <a:p>
          <a:r>
            <a:rPr kumimoji="1" lang="ja-JP" altLang="en-US" sz="1050">
              <a:latin typeface="ＭＳ Ｐゴシック" panose="020B0600070205080204" pitchFamily="50" charset="-128"/>
              <a:ea typeface="ＭＳ Ｐゴシック" panose="020B0600070205080204" pitchFamily="50" charset="-128"/>
            </a:rPr>
            <a:t>　今後も扶助費の増加傾向が見込まれるため、引き続き資格審査等の適正化に努める。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102507</xdr:rowOff>
    </xdr:from>
    <xdr:to>
      <xdr:col>24</xdr:col>
      <xdr:colOff>25400</xdr:colOff>
      <xdr:row>61</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10560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132443</xdr:rowOff>
    </xdr:from>
    <xdr:to>
      <xdr:col>19</xdr:col>
      <xdr:colOff>187325</xdr:colOff>
      <xdr:row>61</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10419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67128</xdr:rowOff>
    </xdr:from>
    <xdr:to>
      <xdr:col>15</xdr:col>
      <xdr:colOff>98425</xdr:colOff>
      <xdr:row>60</xdr:row>
      <xdr:rowOff>132443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10354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67128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10332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51707</xdr:rowOff>
    </xdr:from>
    <xdr:to>
      <xdr:col>24</xdr:col>
      <xdr:colOff>76200</xdr:colOff>
      <xdr:row>61</xdr:row>
      <xdr:rowOff>153307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23784</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51707</xdr:rowOff>
    </xdr:from>
    <xdr:to>
      <xdr:col>20</xdr:col>
      <xdr:colOff>38100</xdr:colOff>
      <xdr:row>61</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138084</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59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81643</xdr:rowOff>
    </xdr:from>
    <xdr:to>
      <xdr:col>15</xdr:col>
      <xdr:colOff>149225</xdr:colOff>
      <xdr:row>61</xdr:row>
      <xdr:rowOff>11793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168020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16328</xdr:rowOff>
    </xdr:from>
    <xdr:to>
      <xdr:col>11</xdr:col>
      <xdr:colOff>60325</xdr:colOff>
      <xdr:row>60</xdr:row>
      <xdr:rowOff>117928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102705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本市の比率は、全国平均よりも３．３ポイント、長崎県平均よりも３．１ポイント、類似団体内平均よりも５．５ポイント、いずれも低く、類似団体内順位も上位にある。</a:t>
          </a:r>
        </a:p>
        <a:p>
          <a:r>
            <a:rPr kumimoji="1" lang="ja-JP" altLang="en-US" sz="1000">
              <a:latin typeface="ＭＳ Ｐゴシック" panose="020B0600070205080204" pitchFamily="50" charset="-128"/>
              <a:ea typeface="ＭＳ Ｐゴシック" panose="020B0600070205080204" pitchFamily="50" charset="-128"/>
            </a:rPr>
            <a:t>　維持補修費の比率が０．１ポイント下がった要因は、道路や公営住宅にかかる経費の減によるものである。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繰出金の比率が０．３ポイント上がった要因は、介護保険や後期高齢者医療事業などの特別会計への繰出金の増が挙げられる。</a:t>
          </a:r>
        </a:p>
        <a:p>
          <a:r>
            <a:rPr kumimoji="1" lang="ja-JP" altLang="en-US" sz="1000">
              <a:latin typeface="ＭＳ Ｐゴシック" panose="020B0600070205080204" pitchFamily="50" charset="-128"/>
              <a:ea typeface="ＭＳ Ｐゴシック" panose="020B0600070205080204" pitchFamily="50" charset="-128"/>
            </a:rPr>
            <a:t>　なお、繰出金については、各年度の比率が年々増加しているため、今後も安定的な事業を行い、税収を主な財源とする普通会計の負担額を減らしていくように努める。 </a:t>
          </a: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74749</xdr:rowOff>
    </xdr:from>
    <xdr:to>
      <xdr:col>82</xdr:col>
      <xdr:colOff>107950</xdr:colOff>
      <xdr:row>54</xdr:row>
      <xdr:rowOff>94343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33304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55154</xdr:rowOff>
    </xdr:from>
    <xdr:to>
      <xdr:col>78</xdr:col>
      <xdr:colOff>69850</xdr:colOff>
      <xdr:row>54</xdr:row>
      <xdr:rowOff>74749</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313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55154</xdr:rowOff>
    </xdr:from>
    <xdr:to>
      <xdr:col>73</xdr:col>
      <xdr:colOff>180975</xdr:colOff>
      <xdr:row>54</xdr:row>
      <xdr:rowOff>68217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893800" y="93134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61685</xdr:rowOff>
    </xdr:from>
    <xdr:to>
      <xdr:col>69</xdr:col>
      <xdr:colOff>92075</xdr:colOff>
      <xdr:row>54</xdr:row>
      <xdr:rowOff>68217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004800" y="93199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43543</xdr:rowOff>
    </xdr:from>
    <xdr:to>
      <xdr:col>82</xdr:col>
      <xdr:colOff>158750</xdr:colOff>
      <xdr:row>54</xdr:row>
      <xdr:rowOff>145143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60070</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23949</xdr:rowOff>
    </xdr:from>
    <xdr:to>
      <xdr:col>78</xdr:col>
      <xdr:colOff>120650</xdr:colOff>
      <xdr:row>54</xdr:row>
      <xdr:rowOff>125549</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2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135726</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05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xdr:rowOff>
    </xdr:from>
    <xdr:to>
      <xdr:col>74</xdr:col>
      <xdr:colOff>31750</xdr:colOff>
      <xdr:row>54</xdr:row>
      <xdr:rowOff>105954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2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116131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03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17417</xdr:rowOff>
    </xdr:from>
    <xdr:to>
      <xdr:col>69</xdr:col>
      <xdr:colOff>142875</xdr:colOff>
      <xdr:row>54</xdr:row>
      <xdr:rowOff>119017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129194</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04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xdr:rowOff>
    </xdr:from>
    <xdr:to>
      <xdr:col>65</xdr:col>
      <xdr:colOff>53975</xdr:colOff>
      <xdr:row>54</xdr:row>
      <xdr:rowOff>112485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122662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本市の比率は、全国平均よりも３．３ポイント、長崎県平均よりも４．１ポイント、類似団体内平均よりも２．５ポイント、いずれも高い水準にある。</a:t>
          </a:r>
        </a:p>
        <a:p>
          <a:r>
            <a:rPr kumimoji="1" lang="ja-JP" altLang="en-US" sz="1100">
              <a:latin typeface="ＭＳ Ｐゴシック" panose="020B0600070205080204" pitchFamily="50" charset="-128"/>
              <a:ea typeface="ＭＳ Ｐゴシック" panose="020B0600070205080204" pitchFamily="50" charset="-128"/>
            </a:rPr>
            <a:t>　比率を上げている主な要因は、廃棄物処理業務や消防、介護保険業務などを一部事務組合で行っているためである。</a:t>
          </a:r>
        </a:p>
        <a:p>
          <a:r>
            <a:rPr kumimoji="1" lang="ja-JP" altLang="en-US" sz="1100">
              <a:latin typeface="ＭＳ Ｐゴシック" panose="020B0600070205080204" pitchFamily="50" charset="-128"/>
              <a:ea typeface="ＭＳ Ｐゴシック" panose="020B0600070205080204" pitchFamily="50" charset="-128"/>
            </a:rPr>
            <a:t>　今後は、団体等に対する補助金、負担金等について、公益性や妥当性など交付に当たっての明確な基準を設け、補助金の見直しや廃止を図る。</a:t>
          </a: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174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本市の比率は、全国平均よりも１．０ポイント、長崎県平均よりも３．５ポイント、類似団体内平均よりも３．５ポイント、いずれも低い水準にある。</a:t>
          </a:r>
        </a:p>
        <a:p>
          <a:r>
            <a:rPr kumimoji="1" lang="ja-JP" altLang="en-US" sz="1100">
              <a:latin typeface="ＭＳ Ｐゴシック" panose="020B0600070205080204" pitchFamily="50" charset="-128"/>
              <a:ea typeface="ＭＳ Ｐゴシック" panose="020B0600070205080204" pitchFamily="50" charset="-128"/>
            </a:rPr>
            <a:t>　しかしながら、今後は汚泥再生処理センター整備事業や過疎対策事業、また、平成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カ年の継続事業として取り組んでいる新庁舎整備事業の財源として活用する起債償還に伴う公債費が膨らむと予想され、緊急度や住民ニーズを的確に把握しつつ、新発債の発行抑制に努める。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125095</xdr:rowOff>
    </xdr:from>
    <xdr:to>
      <xdr:col>24</xdr:col>
      <xdr:colOff>25400</xdr:colOff>
      <xdr:row>74</xdr:row>
      <xdr:rowOff>144145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123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144145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181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130810</xdr:rowOff>
    </xdr:from>
    <xdr:to>
      <xdr:col>15</xdr:col>
      <xdr:colOff>98425</xdr:colOff>
      <xdr:row>75</xdr:row>
      <xdr:rowOff>5080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18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6985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63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74295</xdr:rowOff>
    </xdr:from>
    <xdr:to>
      <xdr:col>24</xdr:col>
      <xdr:colOff>76200</xdr:colOff>
      <xdr:row>75</xdr:row>
      <xdr:rowOff>4445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154322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7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93345</xdr:rowOff>
    </xdr:from>
    <xdr:to>
      <xdr:col>20</xdr:col>
      <xdr:colOff>38100</xdr:colOff>
      <xdr:row>75</xdr:row>
      <xdr:rowOff>23495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33672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4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本市の比率は、全国平均よりも１．１ポイント低いものの、長崎県平均よりも２．９ポイント、類似団体内平均よりも２．０ポイント、それぞれ高い水準にある。 　</a:t>
          </a:r>
        </a:p>
        <a:p>
          <a:r>
            <a:rPr kumimoji="1" lang="ja-JP" altLang="en-US" sz="1050">
              <a:latin typeface="ＭＳ Ｐゴシック" panose="020B0600070205080204" pitchFamily="50" charset="-128"/>
              <a:ea typeface="ＭＳ Ｐゴシック" panose="020B0600070205080204" pitchFamily="50" charset="-128"/>
            </a:rPr>
            <a:t>　比率を上げている要因は、扶助費や物件費、補助費等によるものである。</a:t>
          </a:r>
        </a:p>
        <a:p>
          <a:r>
            <a:rPr kumimoji="1" lang="ja-JP" altLang="en-US" sz="1050">
              <a:latin typeface="ＭＳ Ｐゴシック" panose="020B0600070205080204" pitchFamily="50" charset="-128"/>
              <a:ea typeface="ＭＳ Ｐゴシック" panose="020B0600070205080204" pitchFamily="50" charset="-128"/>
            </a:rPr>
            <a:t>　扶助費の増は、年々増加傾向にある障害者自立支援給付費や子どものための教育・保育給付費などの増によるもので、物件費及び補助費等の増は、業務委託等への推進により人件費が物件費や補助費等にシフトしていることも要因の１つである。</a:t>
          </a:r>
        </a:p>
        <a:p>
          <a:r>
            <a:rPr kumimoji="1" lang="ja-JP" altLang="en-US" sz="1050">
              <a:latin typeface="ＭＳ Ｐゴシック" panose="020B0600070205080204" pitchFamily="50" charset="-128"/>
              <a:ea typeface="ＭＳ Ｐゴシック" panose="020B0600070205080204" pitchFamily="50" charset="-128"/>
            </a:rPr>
            <a:t>　今後も行政改革に取り組み、効果的な事業の実施と見直しにより経常経費の削減に取り組む。</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010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27939</xdr:rowOff>
    </xdr:from>
    <xdr:to>
      <xdr:col>78</xdr:col>
      <xdr:colOff>69850</xdr:colOff>
      <xdr:row>78</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01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78</xdr:row>
      <xdr:rowOff>73661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01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73661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408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162522</xdr:rowOff>
    </xdr:from>
    <xdr:to>
      <xdr:col>29</xdr:col>
      <xdr:colOff>127000</xdr:colOff>
      <xdr:row>18</xdr:row>
      <xdr:rowOff>165786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296247"/>
          <a:ext cx="647700" cy="3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156845</xdr:rowOff>
    </xdr:from>
    <xdr:to>
      <xdr:col>26</xdr:col>
      <xdr:colOff>50800</xdr:colOff>
      <xdr:row>18</xdr:row>
      <xdr:rowOff>162522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90570"/>
          <a:ext cx="6985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156845</xdr:rowOff>
    </xdr:from>
    <xdr:to>
      <xdr:col>22</xdr:col>
      <xdr:colOff>114300</xdr:colOff>
      <xdr:row>19</xdr:row>
      <xdr:rowOff>4001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0570"/>
          <a:ext cx="698500" cy="1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4001</xdr:rowOff>
    </xdr:from>
    <xdr:to>
      <xdr:col>18</xdr:col>
      <xdr:colOff>177800</xdr:colOff>
      <xdr:row>19</xdr:row>
      <xdr:rowOff>71590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9176"/>
          <a:ext cx="698500" cy="6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114986</xdr:rowOff>
    </xdr:from>
    <xdr:to>
      <xdr:col>29</xdr:col>
      <xdr:colOff>177800</xdr:colOff>
      <xdr:row>19</xdr:row>
      <xdr:rowOff>45136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87063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111722</xdr:rowOff>
    </xdr:from>
    <xdr:to>
      <xdr:col>26</xdr:col>
      <xdr:colOff>101600</xdr:colOff>
      <xdr:row>19</xdr:row>
      <xdr:rowOff>41872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26649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106045</xdr:rowOff>
    </xdr:from>
    <xdr:to>
      <xdr:col>22</xdr:col>
      <xdr:colOff>165100</xdr:colOff>
      <xdr:row>19</xdr:row>
      <xdr:rowOff>36195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20972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124651</xdr:rowOff>
    </xdr:from>
    <xdr:to>
      <xdr:col>19</xdr:col>
      <xdr:colOff>38100</xdr:colOff>
      <xdr:row>19</xdr:row>
      <xdr:rowOff>54801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39578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20790</xdr:rowOff>
    </xdr:from>
    <xdr:to>
      <xdr:col>15</xdr:col>
      <xdr:colOff>101600</xdr:colOff>
      <xdr:row>19</xdr:row>
      <xdr:rowOff>122390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107167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330252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5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309752</xdr:rowOff>
    </xdr:from>
    <xdr:to>
      <xdr:col>29</xdr:col>
      <xdr:colOff>127000</xdr:colOff>
      <xdr:row>37</xdr:row>
      <xdr:rowOff>320076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434452"/>
          <a:ext cx="647700" cy="10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309752</xdr:rowOff>
    </xdr:from>
    <xdr:to>
      <xdr:col>26</xdr:col>
      <xdr:colOff>50800</xdr:colOff>
      <xdr:row>37</xdr:row>
      <xdr:rowOff>318887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434452"/>
          <a:ext cx="698500" cy="9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310209</xdr:rowOff>
    </xdr:from>
    <xdr:to>
      <xdr:col>22</xdr:col>
      <xdr:colOff>114300</xdr:colOff>
      <xdr:row>37</xdr:row>
      <xdr:rowOff>318887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434909"/>
          <a:ext cx="698500" cy="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301258</xdr:rowOff>
    </xdr:from>
    <xdr:to>
      <xdr:col>18</xdr:col>
      <xdr:colOff>177800</xdr:colOff>
      <xdr:row>37</xdr:row>
      <xdr:rowOff>310209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425958"/>
          <a:ext cx="698500" cy="8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269276</xdr:rowOff>
    </xdr:from>
    <xdr:to>
      <xdr:col>29</xdr:col>
      <xdr:colOff>177800</xdr:colOff>
      <xdr:row>38</xdr:row>
      <xdr:rowOff>27976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93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177853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0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258952</xdr:rowOff>
    </xdr:from>
    <xdr:to>
      <xdr:col>26</xdr:col>
      <xdr:colOff>101600</xdr:colOff>
      <xdr:row>38</xdr:row>
      <xdr:rowOff>17652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83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2429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70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268087</xdr:rowOff>
    </xdr:from>
    <xdr:to>
      <xdr:col>22</xdr:col>
      <xdr:colOff>165100</xdr:colOff>
      <xdr:row>38</xdr:row>
      <xdr:rowOff>26787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92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11564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259409</xdr:rowOff>
    </xdr:from>
    <xdr:to>
      <xdr:col>19</xdr:col>
      <xdr:colOff>38100</xdr:colOff>
      <xdr:row>38</xdr:row>
      <xdr:rowOff>18109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84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2886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250458</xdr:rowOff>
    </xdr:from>
    <xdr:to>
      <xdr:col>15</xdr:col>
      <xdr:colOff>101600</xdr:colOff>
      <xdr:row>38</xdr:row>
      <xdr:rowOff>9158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336835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45,919
45,550
82.97
21,652,597
21,345,224
268,636
11,583,026
20,699,663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97053</xdr:rowOff>
    </xdr:from>
    <xdr:to>
      <xdr:col>24</xdr:col>
      <xdr:colOff>63500</xdr:colOff>
      <xdr:row>36</xdr:row>
      <xdr:rowOff>103353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9253"/>
          <a:ext cx="8382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90018</xdr:rowOff>
    </xdr:from>
    <xdr:to>
      <xdr:col>19</xdr:col>
      <xdr:colOff>177800</xdr:colOff>
      <xdr:row>36</xdr:row>
      <xdr:rowOff>103353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6221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90018</xdr:rowOff>
    </xdr:from>
    <xdr:to>
      <xdr:col>15</xdr:col>
      <xdr:colOff>50800</xdr:colOff>
      <xdr:row>36</xdr:row>
      <xdr:rowOff>107112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2218"/>
          <a:ext cx="8890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107112</xdr:rowOff>
    </xdr:from>
    <xdr:to>
      <xdr:col>10</xdr:col>
      <xdr:colOff>114300</xdr:colOff>
      <xdr:row>36</xdr:row>
      <xdr:rowOff>161773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9312"/>
          <a:ext cx="889000" cy="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46253</xdr:rowOff>
    </xdr:from>
    <xdr:to>
      <xdr:col>24</xdr:col>
      <xdr:colOff>114300</xdr:colOff>
      <xdr:row>36</xdr:row>
      <xdr:rowOff>147853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24680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52553</xdr:rowOff>
    </xdr:from>
    <xdr:to>
      <xdr:col>20</xdr:col>
      <xdr:colOff>38100</xdr:colOff>
      <xdr:row>36</xdr:row>
      <xdr:rowOff>154153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145280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39218</xdr:rowOff>
    </xdr:from>
    <xdr:to>
      <xdr:col>15</xdr:col>
      <xdr:colOff>101600</xdr:colOff>
      <xdr:row>36</xdr:row>
      <xdr:rowOff>140818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131945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56312</xdr:rowOff>
    </xdr:from>
    <xdr:to>
      <xdr:col>10</xdr:col>
      <xdr:colOff>165100</xdr:colOff>
      <xdr:row>36</xdr:row>
      <xdr:rowOff>157912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149039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110973</xdr:rowOff>
    </xdr:from>
    <xdr:to>
      <xdr:col>6</xdr:col>
      <xdr:colOff>38100</xdr:colOff>
      <xdr:row>37</xdr:row>
      <xdr:rowOff>41123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32250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88874</xdr:rowOff>
    </xdr:from>
    <xdr:to>
      <xdr:col>24</xdr:col>
      <xdr:colOff>63500</xdr:colOff>
      <xdr:row>56</xdr:row>
      <xdr:rowOff>153556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90074"/>
          <a:ext cx="838200" cy="6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88874</xdr:rowOff>
    </xdr:from>
    <xdr:to>
      <xdr:col>19</xdr:col>
      <xdr:colOff>177800</xdr:colOff>
      <xdr:row>56</xdr:row>
      <xdr:rowOff>144158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0074"/>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144158</xdr:rowOff>
    </xdr:from>
    <xdr:to>
      <xdr:col>15</xdr:col>
      <xdr:colOff>50800</xdr:colOff>
      <xdr:row>57</xdr:row>
      <xdr:rowOff>38570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5358"/>
          <a:ext cx="889000" cy="6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19685</xdr:rowOff>
    </xdr:from>
    <xdr:to>
      <xdr:col>10</xdr:col>
      <xdr:colOff>114300</xdr:colOff>
      <xdr:row>57</xdr:row>
      <xdr:rowOff>38570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92335"/>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102756</xdr:rowOff>
    </xdr:from>
    <xdr:to>
      <xdr:col>24</xdr:col>
      <xdr:colOff>114300</xdr:colOff>
      <xdr:row>57</xdr:row>
      <xdr:rowOff>32906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81183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38074</xdr:rowOff>
    </xdr:from>
    <xdr:to>
      <xdr:col>20</xdr:col>
      <xdr:colOff>38100</xdr:colOff>
      <xdr:row>56</xdr:row>
      <xdr:rowOff>139674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130801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93358</xdr:rowOff>
    </xdr:from>
    <xdr:to>
      <xdr:col>15</xdr:col>
      <xdr:colOff>101600</xdr:colOff>
      <xdr:row>57</xdr:row>
      <xdr:rowOff>23508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159220</xdr:rowOff>
    </xdr:from>
    <xdr:to>
      <xdr:col>10</xdr:col>
      <xdr:colOff>165100</xdr:colOff>
      <xdr:row>57</xdr:row>
      <xdr:rowOff>89370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80497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140335</xdr:rowOff>
    </xdr:from>
    <xdr:to>
      <xdr:col>6</xdr:col>
      <xdr:colOff>38100</xdr:colOff>
      <xdr:row>57</xdr:row>
      <xdr:rowOff>70485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61612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152788</xdr:rowOff>
    </xdr:from>
    <xdr:to>
      <xdr:col>24</xdr:col>
      <xdr:colOff>63500</xdr:colOff>
      <xdr:row>78</xdr:row>
      <xdr:rowOff>157645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5888"/>
          <a:ext cx="8382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143205</xdr:rowOff>
    </xdr:from>
    <xdr:to>
      <xdr:col>19</xdr:col>
      <xdr:colOff>177800</xdr:colOff>
      <xdr:row>78</xdr:row>
      <xdr:rowOff>157645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16305"/>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141224</xdr:rowOff>
    </xdr:from>
    <xdr:to>
      <xdr:col>15</xdr:col>
      <xdr:colOff>50800</xdr:colOff>
      <xdr:row>78</xdr:row>
      <xdr:rowOff>143205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432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141224</xdr:rowOff>
    </xdr:from>
    <xdr:to>
      <xdr:col>10</xdr:col>
      <xdr:colOff>114300</xdr:colOff>
      <xdr:row>78</xdr:row>
      <xdr:rowOff>147110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4324"/>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101988</xdr:rowOff>
    </xdr:from>
    <xdr:to>
      <xdr:col>24</xdr:col>
      <xdr:colOff>114300</xdr:colOff>
      <xdr:row>79</xdr:row>
      <xdr:rowOff>32138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16915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106845</xdr:rowOff>
    </xdr:from>
    <xdr:to>
      <xdr:col>20</xdr:col>
      <xdr:colOff>38100</xdr:colOff>
      <xdr:row>79</xdr:row>
      <xdr:rowOff>36995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28122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92405</xdr:rowOff>
    </xdr:from>
    <xdr:to>
      <xdr:col>15</xdr:col>
      <xdr:colOff>101600</xdr:colOff>
      <xdr:row>79</xdr:row>
      <xdr:rowOff>22555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13682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90424</xdr:rowOff>
    </xdr:from>
    <xdr:to>
      <xdr:col>10</xdr:col>
      <xdr:colOff>165100</xdr:colOff>
      <xdr:row>79</xdr:row>
      <xdr:rowOff>20574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11701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96310</xdr:rowOff>
    </xdr:from>
    <xdr:to>
      <xdr:col>6</xdr:col>
      <xdr:colOff>38100</xdr:colOff>
      <xdr:row>79</xdr:row>
      <xdr:rowOff>26460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17587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115049</xdr:rowOff>
    </xdr:from>
    <xdr:to>
      <xdr:col>24</xdr:col>
      <xdr:colOff>63500</xdr:colOff>
      <xdr:row>93</xdr:row>
      <xdr:rowOff>143929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59899"/>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143929</xdr:rowOff>
    </xdr:from>
    <xdr:to>
      <xdr:col>19</xdr:col>
      <xdr:colOff>177800</xdr:colOff>
      <xdr:row>94</xdr:row>
      <xdr:rowOff>51130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88779"/>
          <a:ext cx="889000" cy="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51130</xdr:rowOff>
    </xdr:from>
    <xdr:to>
      <xdr:col>15</xdr:col>
      <xdr:colOff>50800</xdr:colOff>
      <xdr:row>95</xdr:row>
      <xdr:rowOff>57519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67430"/>
          <a:ext cx="889000" cy="1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57519</xdr:rowOff>
    </xdr:from>
    <xdr:to>
      <xdr:col>10</xdr:col>
      <xdr:colOff>114300</xdr:colOff>
      <xdr:row>95</xdr:row>
      <xdr:rowOff>159195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45269"/>
          <a:ext cx="889000" cy="1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64249</xdr:rowOff>
    </xdr:from>
    <xdr:to>
      <xdr:col>24</xdr:col>
      <xdr:colOff>114300</xdr:colOff>
      <xdr:row>93</xdr:row>
      <xdr:rowOff>165849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87126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6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93129</xdr:rowOff>
    </xdr:from>
    <xdr:to>
      <xdr:col>20</xdr:col>
      <xdr:colOff>38100</xdr:colOff>
      <xdr:row>94</xdr:row>
      <xdr:rowOff>23279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39806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1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330</xdr:rowOff>
    </xdr:from>
    <xdr:to>
      <xdr:col>15</xdr:col>
      <xdr:colOff>101600</xdr:colOff>
      <xdr:row>94</xdr:row>
      <xdr:rowOff>101930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118457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9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6719</xdr:rowOff>
    </xdr:from>
    <xdr:to>
      <xdr:col>10</xdr:col>
      <xdr:colOff>165100</xdr:colOff>
      <xdr:row>95</xdr:row>
      <xdr:rowOff>108319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124846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6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108395</xdr:rowOff>
    </xdr:from>
    <xdr:to>
      <xdr:col>6</xdr:col>
      <xdr:colOff>38100</xdr:colOff>
      <xdr:row>96</xdr:row>
      <xdr:rowOff>38545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55072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7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148951</xdr:rowOff>
    </xdr:from>
    <xdr:to>
      <xdr:col>55</xdr:col>
      <xdr:colOff>0</xdr:colOff>
      <xdr:row>36</xdr:row>
      <xdr:rowOff>154696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21151"/>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122852</xdr:rowOff>
    </xdr:from>
    <xdr:to>
      <xdr:col>50</xdr:col>
      <xdr:colOff>114300</xdr:colOff>
      <xdr:row>36</xdr:row>
      <xdr:rowOff>154696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95052"/>
          <a:ext cx="889000" cy="3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39520</xdr:rowOff>
    </xdr:from>
    <xdr:to>
      <xdr:col>45</xdr:col>
      <xdr:colOff>177800</xdr:colOff>
      <xdr:row>36</xdr:row>
      <xdr:rowOff>122852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11720"/>
          <a:ext cx="889000" cy="8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39520</xdr:rowOff>
    </xdr:from>
    <xdr:to>
      <xdr:col>41</xdr:col>
      <xdr:colOff>50800</xdr:colOff>
      <xdr:row>36</xdr:row>
      <xdr:rowOff>124452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11720"/>
          <a:ext cx="889000" cy="8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98151</xdr:rowOff>
    </xdr:from>
    <xdr:to>
      <xdr:col>55</xdr:col>
      <xdr:colOff>50800</xdr:colOff>
      <xdr:row>37</xdr:row>
      <xdr:rowOff>28301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76578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103896</xdr:rowOff>
    </xdr:from>
    <xdr:to>
      <xdr:col>50</xdr:col>
      <xdr:colOff>165100</xdr:colOff>
      <xdr:row>37</xdr:row>
      <xdr:rowOff>34046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7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25173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6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72052</xdr:rowOff>
    </xdr:from>
    <xdr:to>
      <xdr:col>46</xdr:col>
      <xdr:colOff>38100</xdr:colOff>
      <xdr:row>37</xdr:row>
      <xdr:rowOff>2202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164779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160170</xdr:rowOff>
    </xdr:from>
    <xdr:to>
      <xdr:col>41</xdr:col>
      <xdr:colOff>101600</xdr:colOff>
      <xdr:row>36</xdr:row>
      <xdr:rowOff>90320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106847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3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73652</xdr:rowOff>
    </xdr:from>
    <xdr:to>
      <xdr:col>36</xdr:col>
      <xdr:colOff>165100</xdr:colOff>
      <xdr:row>37</xdr:row>
      <xdr:rowOff>3802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166379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3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13394</xdr:rowOff>
    </xdr:from>
    <xdr:to>
      <xdr:col>55</xdr:col>
      <xdr:colOff>0</xdr:colOff>
      <xdr:row>57</xdr:row>
      <xdr:rowOff>122180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86044"/>
          <a:ext cx="838200" cy="10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13394</xdr:rowOff>
    </xdr:from>
    <xdr:to>
      <xdr:col>50</xdr:col>
      <xdr:colOff>114300</xdr:colOff>
      <xdr:row>57</xdr:row>
      <xdr:rowOff>13998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8604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69447</xdr:rowOff>
    </xdr:from>
    <xdr:to>
      <xdr:col>45</xdr:col>
      <xdr:colOff>177800</xdr:colOff>
      <xdr:row>57</xdr:row>
      <xdr:rowOff>13998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70647"/>
          <a:ext cx="889000" cy="1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69447</xdr:rowOff>
    </xdr:from>
    <xdr:to>
      <xdr:col>41</xdr:col>
      <xdr:colOff>50800</xdr:colOff>
      <xdr:row>57</xdr:row>
      <xdr:rowOff>83405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70647"/>
          <a:ext cx="889000" cy="18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71380</xdr:rowOff>
    </xdr:from>
    <xdr:to>
      <xdr:col>55</xdr:col>
      <xdr:colOff>50800</xdr:colOff>
      <xdr:row>58</xdr:row>
      <xdr:rowOff>1530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157757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134044</xdr:rowOff>
    </xdr:from>
    <xdr:to>
      <xdr:col>50</xdr:col>
      <xdr:colOff>165100</xdr:colOff>
      <xdr:row>57</xdr:row>
      <xdr:rowOff>64194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55321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134648</xdr:rowOff>
    </xdr:from>
    <xdr:to>
      <xdr:col>46</xdr:col>
      <xdr:colOff>38100</xdr:colOff>
      <xdr:row>57</xdr:row>
      <xdr:rowOff>64798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55925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2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18647</xdr:rowOff>
    </xdr:from>
    <xdr:to>
      <xdr:col>41</xdr:col>
      <xdr:colOff>101600</xdr:colOff>
      <xdr:row>56</xdr:row>
      <xdr:rowOff>120247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111374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32605</xdr:rowOff>
    </xdr:from>
    <xdr:to>
      <xdr:col>36</xdr:col>
      <xdr:colOff>165100</xdr:colOff>
      <xdr:row>57</xdr:row>
      <xdr:rowOff>134205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125332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9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91422</xdr:rowOff>
    </xdr:from>
    <xdr:to>
      <xdr:col>55</xdr:col>
      <xdr:colOff>0</xdr:colOff>
      <xdr:row>79</xdr:row>
      <xdr:rowOff>92303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635972"/>
          <a:ext cx="8382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166239</xdr:rowOff>
    </xdr:from>
    <xdr:to>
      <xdr:col>50</xdr:col>
      <xdr:colOff>114300</xdr:colOff>
      <xdr:row>79</xdr:row>
      <xdr:rowOff>91422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67889"/>
          <a:ext cx="889000" cy="26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94687</xdr:rowOff>
    </xdr:from>
    <xdr:to>
      <xdr:col>45</xdr:col>
      <xdr:colOff>177800</xdr:colOff>
      <xdr:row>77</xdr:row>
      <xdr:rowOff>166239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24887"/>
          <a:ext cx="889000" cy="24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41503</xdr:rowOff>
    </xdr:from>
    <xdr:to>
      <xdr:col>55</xdr:col>
      <xdr:colOff>50800</xdr:colOff>
      <xdr:row>79</xdr:row>
      <xdr:rowOff>143103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127880</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0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40622</xdr:rowOff>
    </xdr:from>
    <xdr:to>
      <xdr:col>50</xdr:col>
      <xdr:colOff>165100</xdr:colOff>
      <xdr:row>79</xdr:row>
      <xdr:rowOff>142222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133349</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50017" y="1367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115439</xdr:rowOff>
    </xdr:from>
    <xdr:to>
      <xdr:col>46</xdr:col>
      <xdr:colOff>38100</xdr:colOff>
      <xdr:row>78</xdr:row>
      <xdr:rowOff>45589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36716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0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43887</xdr:rowOff>
    </xdr:from>
    <xdr:to>
      <xdr:col>41</xdr:col>
      <xdr:colOff>101600</xdr:colOff>
      <xdr:row>76</xdr:row>
      <xdr:rowOff>145487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13322</xdr:rowOff>
    </xdr:from>
    <xdr:to>
      <xdr:col>55</xdr:col>
      <xdr:colOff>0</xdr:colOff>
      <xdr:row>98</xdr:row>
      <xdr:rowOff>81293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43972"/>
          <a:ext cx="838200" cy="2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13322</xdr:rowOff>
    </xdr:from>
    <xdr:to>
      <xdr:col>50</xdr:col>
      <xdr:colOff>114300</xdr:colOff>
      <xdr:row>98</xdr:row>
      <xdr:rowOff>2197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43972"/>
          <a:ext cx="889000" cy="1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168077</xdr:rowOff>
    </xdr:from>
    <xdr:to>
      <xdr:col>45</xdr:col>
      <xdr:colOff>177800</xdr:colOff>
      <xdr:row>98</xdr:row>
      <xdr:rowOff>2197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98727"/>
          <a:ext cx="8890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30493</xdr:rowOff>
    </xdr:from>
    <xdr:to>
      <xdr:col>55</xdr:col>
      <xdr:colOff>50800</xdr:colOff>
      <xdr:row>98</xdr:row>
      <xdr:rowOff>132093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8920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8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133972</xdr:rowOff>
    </xdr:from>
    <xdr:to>
      <xdr:col>50</xdr:col>
      <xdr:colOff>165100</xdr:colOff>
      <xdr:row>97</xdr:row>
      <xdr:rowOff>64122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80649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122847</xdr:rowOff>
    </xdr:from>
    <xdr:to>
      <xdr:col>46</xdr:col>
      <xdr:colOff>38100</xdr:colOff>
      <xdr:row>98</xdr:row>
      <xdr:rowOff>52997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44124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4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117277</xdr:rowOff>
    </xdr:from>
    <xdr:to>
      <xdr:col>41</xdr:col>
      <xdr:colOff>101600</xdr:colOff>
      <xdr:row>98</xdr:row>
      <xdr:rowOff>47427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38554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4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38938</xdr:rowOff>
    </xdr:from>
    <xdr:to>
      <xdr:col>85</xdr:col>
      <xdr:colOff>127000</xdr:colOff>
      <xdr:row>39</xdr:row>
      <xdr:rowOff>43714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25488"/>
          <a:ext cx="8382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38938</xdr:rowOff>
    </xdr:from>
    <xdr:to>
      <xdr:col>81</xdr:col>
      <xdr:colOff>50800</xdr:colOff>
      <xdr:row>39</xdr:row>
      <xdr:rowOff>39535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25488"/>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39535</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726085"/>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31712</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18262"/>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164364</xdr:rowOff>
    </xdr:from>
    <xdr:to>
      <xdr:col>85</xdr:col>
      <xdr:colOff>177800</xdr:colOff>
      <xdr:row>39</xdr:row>
      <xdr:rowOff>94514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79291</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43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159588</xdr:rowOff>
    </xdr:from>
    <xdr:to>
      <xdr:col>81</xdr:col>
      <xdr:colOff>101600</xdr:colOff>
      <xdr:row>39</xdr:row>
      <xdr:rowOff>89738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80865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6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160185</xdr:rowOff>
    </xdr:from>
    <xdr:to>
      <xdr:col>76</xdr:col>
      <xdr:colOff>165100</xdr:colOff>
      <xdr:row>39</xdr:row>
      <xdr:rowOff>90335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81462</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68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152362</xdr:rowOff>
    </xdr:from>
    <xdr:to>
      <xdr:col>67</xdr:col>
      <xdr:colOff>101600</xdr:colOff>
      <xdr:row>39</xdr:row>
      <xdr:rowOff>82512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6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73639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6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39695</xdr:rowOff>
    </xdr:from>
    <xdr:to>
      <xdr:col>85</xdr:col>
      <xdr:colOff>127000</xdr:colOff>
      <xdr:row>78</xdr:row>
      <xdr:rowOff>47895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412795"/>
          <a:ext cx="8382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39695</xdr:rowOff>
    </xdr:from>
    <xdr:to>
      <xdr:col>81</xdr:col>
      <xdr:colOff>50800</xdr:colOff>
      <xdr:row>78</xdr:row>
      <xdr:rowOff>43245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412795"/>
          <a:ext cx="8890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25915</xdr:rowOff>
    </xdr:from>
    <xdr:to>
      <xdr:col>76</xdr:col>
      <xdr:colOff>114300</xdr:colOff>
      <xdr:row>78</xdr:row>
      <xdr:rowOff>43245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99015"/>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25915</xdr:rowOff>
    </xdr:from>
    <xdr:to>
      <xdr:col>71</xdr:col>
      <xdr:colOff>177800</xdr:colOff>
      <xdr:row>78</xdr:row>
      <xdr:rowOff>26848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99015"/>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168545</xdr:rowOff>
    </xdr:from>
    <xdr:to>
      <xdr:col>85</xdr:col>
      <xdr:colOff>177800</xdr:colOff>
      <xdr:row>78</xdr:row>
      <xdr:rowOff>98695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83472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160345</xdr:rowOff>
    </xdr:from>
    <xdr:to>
      <xdr:col>81</xdr:col>
      <xdr:colOff>101600</xdr:colOff>
      <xdr:row>78</xdr:row>
      <xdr:rowOff>90495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81622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163895</xdr:rowOff>
    </xdr:from>
    <xdr:to>
      <xdr:col>76</xdr:col>
      <xdr:colOff>165100</xdr:colOff>
      <xdr:row>78</xdr:row>
      <xdr:rowOff>94045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85172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5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146565</xdr:rowOff>
    </xdr:from>
    <xdr:to>
      <xdr:col>72</xdr:col>
      <xdr:colOff>38100</xdr:colOff>
      <xdr:row>78</xdr:row>
      <xdr:rowOff>76715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67842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4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147498</xdr:rowOff>
    </xdr:from>
    <xdr:to>
      <xdr:col>67</xdr:col>
      <xdr:colOff>101600</xdr:colOff>
      <xdr:row>78</xdr:row>
      <xdr:rowOff>77648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68775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76112</xdr:rowOff>
    </xdr:from>
    <xdr:to>
      <xdr:col>85</xdr:col>
      <xdr:colOff>127000</xdr:colOff>
      <xdr:row>99</xdr:row>
      <xdr:rowOff>19783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78212"/>
          <a:ext cx="838200" cy="11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76112</xdr:rowOff>
    </xdr:from>
    <xdr:to>
      <xdr:col>81</xdr:col>
      <xdr:colOff>50800</xdr:colOff>
      <xdr:row>98</xdr:row>
      <xdr:rowOff>148585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78212"/>
          <a:ext cx="889000" cy="7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148585</xdr:rowOff>
    </xdr:from>
    <xdr:to>
      <xdr:col>76</xdr:col>
      <xdr:colOff>114300</xdr:colOff>
      <xdr:row>99</xdr:row>
      <xdr:rowOff>10480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50685"/>
          <a:ext cx="889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157096</xdr:rowOff>
    </xdr:from>
    <xdr:to>
      <xdr:col>71</xdr:col>
      <xdr:colOff>177800</xdr:colOff>
      <xdr:row>99</xdr:row>
      <xdr:rowOff>10480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59196"/>
          <a:ext cx="889000" cy="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140433</xdr:rowOff>
    </xdr:from>
    <xdr:to>
      <xdr:col>85</xdr:col>
      <xdr:colOff>177800</xdr:colOff>
      <xdr:row>99</xdr:row>
      <xdr:rowOff>70583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55360</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25312</xdr:rowOff>
    </xdr:from>
    <xdr:to>
      <xdr:col>81</xdr:col>
      <xdr:colOff>101600</xdr:colOff>
      <xdr:row>98</xdr:row>
      <xdr:rowOff>126912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118039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97785</xdr:rowOff>
    </xdr:from>
    <xdr:to>
      <xdr:col>76</xdr:col>
      <xdr:colOff>165100</xdr:colOff>
      <xdr:row>99</xdr:row>
      <xdr:rowOff>27935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19062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9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131130</xdr:rowOff>
    </xdr:from>
    <xdr:to>
      <xdr:col>72</xdr:col>
      <xdr:colOff>38100</xdr:colOff>
      <xdr:row>99</xdr:row>
      <xdr:rowOff>61280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52407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106296</xdr:rowOff>
    </xdr:from>
    <xdr:to>
      <xdr:col>67</xdr:col>
      <xdr:colOff>101600</xdr:colOff>
      <xdr:row>99</xdr:row>
      <xdr:rowOff>36446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27573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0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110401</xdr:rowOff>
    </xdr:from>
    <xdr:to>
      <xdr:col>116</xdr:col>
      <xdr:colOff>63500</xdr:colOff>
      <xdr:row>38</xdr:row>
      <xdr:rowOff>111354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25501"/>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60888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75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110401</xdr:rowOff>
    </xdr:from>
    <xdr:to>
      <xdr:col>111</xdr:col>
      <xdr:colOff>177800</xdr:colOff>
      <xdr:row>38</xdr:row>
      <xdr:rowOff>158369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625501"/>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158369</xdr:rowOff>
    </xdr:from>
    <xdr:to>
      <xdr:col>107</xdr:col>
      <xdr:colOff>50800</xdr:colOff>
      <xdr:row>39</xdr:row>
      <xdr:rowOff>37211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673469"/>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37211</xdr:rowOff>
    </xdr:from>
    <xdr:to>
      <xdr:col>102</xdr:col>
      <xdr:colOff>114300</xdr:colOff>
      <xdr:row>39</xdr:row>
      <xdr:rowOff>37287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72376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60554</xdr:rowOff>
    </xdr:from>
    <xdr:to>
      <xdr:col>116</xdr:col>
      <xdr:colOff>114300</xdr:colOff>
      <xdr:row>38</xdr:row>
      <xdr:rowOff>162154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19931</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36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59601</xdr:rowOff>
    </xdr:from>
    <xdr:to>
      <xdr:col>112</xdr:col>
      <xdr:colOff>38100</xdr:colOff>
      <xdr:row>38</xdr:row>
      <xdr:rowOff>161201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6278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34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107569</xdr:rowOff>
    </xdr:from>
    <xdr:to>
      <xdr:col>107</xdr:col>
      <xdr:colOff>101600</xdr:colOff>
      <xdr:row>39</xdr:row>
      <xdr:rowOff>37719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28846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7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157861</xdr:rowOff>
    </xdr:from>
    <xdr:to>
      <xdr:col>102</xdr:col>
      <xdr:colOff>165100</xdr:colOff>
      <xdr:row>39</xdr:row>
      <xdr:rowOff>88011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79138</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765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157937</xdr:rowOff>
    </xdr:from>
    <xdr:to>
      <xdr:col>98</xdr:col>
      <xdr:colOff>38100</xdr:colOff>
      <xdr:row>39</xdr:row>
      <xdr:rowOff>88087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79214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76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124772</xdr:rowOff>
    </xdr:from>
    <xdr:to>
      <xdr:col>116</xdr:col>
      <xdr:colOff>63500</xdr:colOff>
      <xdr:row>58</xdr:row>
      <xdr:rowOff>124933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68872"/>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94848</xdr:rowOff>
    </xdr:from>
    <xdr:to>
      <xdr:col>111</xdr:col>
      <xdr:colOff>177800</xdr:colOff>
      <xdr:row>58</xdr:row>
      <xdr:rowOff>124933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38948"/>
          <a:ext cx="889000" cy="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94848</xdr:rowOff>
    </xdr:from>
    <xdr:to>
      <xdr:col>107</xdr:col>
      <xdr:colOff>50800</xdr:colOff>
      <xdr:row>58</xdr:row>
      <xdr:rowOff>125230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38948"/>
          <a:ext cx="889000" cy="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125230</xdr:rowOff>
    </xdr:from>
    <xdr:to>
      <xdr:col>102</xdr:col>
      <xdr:colOff>114300</xdr:colOff>
      <xdr:row>58</xdr:row>
      <xdr:rowOff>125390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6933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73972</xdr:rowOff>
    </xdr:from>
    <xdr:to>
      <xdr:col>116</xdr:col>
      <xdr:colOff>114300</xdr:colOff>
      <xdr:row>59</xdr:row>
      <xdr:rowOff>4122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160349</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32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74133</xdr:rowOff>
    </xdr:from>
    <xdr:to>
      <xdr:col>112</xdr:col>
      <xdr:colOff>38100</xdr:colOff>
      <xdr:row>59</xdr:row>
      <xdr:rowOff>4283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166860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10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44048</xdr:rowOff>
    </xdr:from>
    <xdr:to>
      <xdr:col>107</xdr:col>
      <xdr:colOff>101600</xdr:colOff>
      <xdr:row>58</xdr:row>
      <xdr:rowOff>145648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136775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8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74430</xdr:rowOff>
    </xdr:from>
    <xdr:to>
      <xdr:col>102</xdr:col>
      <xdr:colOff>165100</xdr:colOff>
      <xdr:row>59</xdr:row>
      <xdr:rowOff>4580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167157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11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74590</xdr:rowOff>
    </xdr:from>
    <xdr:to>
      <xdr:col>98</xdr:col>
      <xdr:colOff>38100</xdr:colOff>
      <xdr:row>59</xdr:row>
      <xdr:rowOff>4740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1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167317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1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89898</xdr:rowOff>
    </xdr:from>
    <xdr:to>
      <xdr:col>116</xdr:col>
      <xdr:colOff>63500</xdr:colOff>
      <xdr:row>76</xdr:row>
      <xdr:rowOff>92053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120098"/>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71577</xdr:rowOff>
    </xdr:from>
    <xdr:to>
      <xdr:col>111</xdr:col>
      <xdr:colOff>177800</xdr:colOff>
      <xdr:row>76</xdr:row>
      <xdr:rowOff>89898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101777"/>
          <a:ext cx="8890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71577</xdr:rowOff>
    </xdr:from>
    <xdr:to>
      <xdr:col>107</xdr:col>
      <xdr:colOff>50800</xdr:colOff>
      <xdr:row>77</xdr:row>
      <xdr:rowOff>47606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1777"/>
          <a:ext cx="889000" cy="14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47606</xdr:rowOff>
    </xdr:from>
    <xdr:to>
      <xdr:col>102</xdr:col>
      <xdr:colOff>114300</xdr:colOff>
      <xdr:row>77</xdr:row>
      <xdr:rowOff>75594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49256"/>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41253</xdr:rowOff>
    </xdr:from>
    <xdr:to>
      <xdr:col>116</xdr:col>
      <xdr:colOff>114300</xdr:colOff>
      <xdr:row>76</xdr:row>
      <xdr:rowOff>142853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19680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4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39098</xdr:rowOff>
    </xdr:from>
    <xdr:to>
      <xdr:col>112</xdr:col>
      <xdr:colOff>38100</xdr:colOff>
      <xdr:row>76</xdr:row>
      <xdr:rowOff>140698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131825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6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20777</xdr:rowOff>
    </xdr:from>
    <xdr:to>
      <xdr:col>107</xdr:col>
      <xdr:colOff>101600</xdr:colOff>
      <xdr:row>76</xdr:row>
      <xdr:rowOff>122377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113504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168256</xdr:rowOff>
    </xdr:from>
    <xdr:to>
      <xdr:col>102</xdr:col>
      <xdr:colOff>165100</xdr:colOff>
      <xdr:row>77</xdr:row>
      <xdr:rowOff>98406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89533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24794</xdr:rowOff>
    </xdr:from>
    <xdr:to>
      <xdr:col>98</xdr:col>
      <xdr:colOff>38100</xdr:colOff>
      <xdr:row>77</xdr:row>
      <xdr:rowOff>126394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117521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平成２９年度決算において、住民一人当たりのコストが類似団体内平均より高い水準にあるのは、投資及び出資金及び扶助費となっている。</a:t>
          </a:r>
        </a:p>
        <a:p>
          <a:r>
            <a:rPr kumimoji="1" lang="ja-JP" altLang="en-US" sz="1200">
              <a:latin typeface="ＭＳ Ｐゴシック" panose="020B0600070205080204" pitchFamily="50" charset="-128"/>
              <a:ea typeface="ＭＳ Ｐゴシック" panose="020B0600070205080204" pitchFamily="50" charset="-128"/>
            </a:rPr>
            <a:t>　投資及び出資金は、学校給食会設立に対する出資金や水道事業が実施した高度浄水施設等整備事業に対する水道事業出資金によるものである。</a:t>
          </a:r>
        </a:p>
        <a:p>
          <a:r>
            <a:rPr kumimoji="1" lang="ja-JP" altLang="en-US" sz="1200">
              <a:latin typeface="ＭＳ Ｐゴシック" panose="020B0600070205080204" pitchFamily="50" charset="-128"/>
              <a:ea typeface="ＭＳ Ｐゴシック" panose="020B0600070205080204" pitchFamily="50" charset="-128"/>
            </a:rPr>
            <a:t>　扶助費は、障害者自立支援給付費や子どものための教育・保育給付費の増に加え、本市の喫緊の課題である人口減少対策事業として取り組んでいる福祉医療給付事業などの影響により類似団体内平均よりも大幅に高い水準で推移しており、類似団体内順位も上位にある。</a:t>
          </a:r>
        </a:p>
        <a:p>
          <a:r>
            <a:rPr kumimoji="1" lang="ja-JP" altLang="en-US" sz="1200">
              <a:latin typeface="ＭＳ Ｐゴシック" panose="020B0600070205080204" pitchFamily="50" charset="-128"/>
              <a:ea typeface="ＭＳ Ｐゴシック" panose="020B0600070205080204" pitchFamily="50" charset="-128"/>
            </a:rPr>
            <a:t>　一方で人件費については、類似団体内平均よりも低い水準を推移している。その要因としては、行政改革大綱に基づく職員数の適正化を図った結果や消防業務や廃棄物処理業務などを一部事務組合で行っていることや業務委託等の推進により一部事務組合負担金や委託料へシフトしていることなどが挙げられる。</a:t>
          </a:r>
        </a:p>
        <a:p>
          <a:r>
            <a:rPr kumimoji="1" lang="ja-JP" altLang="en-US" sz="1200">
              <a:latin typeface="ＭＳ Ｐゴシック" panose="020B0600070205080204" pitchFamily="50" charset="-128"/>
              <a:ea typeface="ＭＳ Ｐゴシック" panose="020B0600070205080204" pitchFamily="50" charset="-128"/>
            </a:rPr>
            <a:t>　その他の費目については、おおむね類似団体内平均よりも低い水準を推移している。</a:t>
          </a:r>
        </a:p>
        <a:p>
          <a:r>
            <a:rPr kumimoji="1" lang="ja-JP" altLang="en-US" sz="12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45,919
45,550
82.97
21,652,597
21,345,224
268,636
11,583,026
20,699,663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38735</xdr:rowOff>
    </xdr:from>
    <xdr:to>
      <xdr:col>24</xdr:col>
      <xdr:colOff>63500</xdr:colOff>
      <xdr:row>36</xdr:row>
      <xdr:rowOff>60452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093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162560</xdr:rowOff>
    </xdr:from>
    <xdr:to>
      <xdr:col>19</xdr:col>
      <xdr:colOff>177800</xdr:colOff>
      <xdr:row>36</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331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162560</xdr:rowOff>
    </xdr:from>
    <xdr:to>
      <xdr:col>15</xdr:col>
      <xdr:colOff>50800</xdr:colOff>
      <xdr:row>36</xdr:row>
      <xdr:rowOff>33210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3310"/>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9970</xdr:rowOff>
    </xdr:from>
    <xdr:to>
      <xdr:col>10</xdr:col>
      <xdr:colOff>114300</xdr:colOff>
      <xdr:row>36</xdr:row>
      <xdr:rowOff>33210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217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159385</xdr:rowOff>
    </xdr:from>
    <xdr:to>
      <xdr:col>24</xdr:col>
      <xdr:colOff>114300</xdr:colOff>
      <xdr:row>36</xdr:row>
      <xdr:rowOff>89535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137812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9652</xdr:rowOff>
    </xdr:from>
    <xdr:to>
      <xdr:col>20</xdr:col>
      <xdr:colOff>38100</xdr:colOff>
      <xdr:row>36</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102379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111760</xdr:rowOff>
    </xdr:from>
    <xdr:to>
      <xdr:col>15</xdr:col>
      <xdr:colOff>101600</xdr:colOff>
      <xdr:row>36</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153860</xdr:rowOff>
    </xdr:from>
    <xdr:to>
      <xdr:col>10</xdr:col>
      <xdr:colOff>165100</xdr:colOff>
      <xdr:row>36</xdr:row>
      <xdr:rowOff>84010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130620</xdr:rowOff>
    </xdr:from>
    <xdr:to>
      <xdr:col>6</xdr:col>
      <xdr:colOff>38100</xdr:colOff>
      <xdr:row>36</xdr:row>
      <xdr:rowOff>60770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51897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143184</xdr:rowOff>
    </xdr:from>
    <xdr:to>
      <xdr:col>24</xdr:col>
      <xdr:colOff>63500</xdr:colOff>
      <xdr:row>57</xdr:row>
      <xdr:rowOff>59722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44384"/>
          <a:ext cx="838200" cy="8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143184</xdr:rowOff>
    </xdr:from>
    <xdr:to>
      <xdr:col>19</xdr:col>
      <xdr:colOff>177800</xdr:colOff>
      <xdr:row>57</xdr:row>
      <xdr:rowOff>56791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44384"/>
          <a:ext cx="889000" cy="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56791</xdr:rowOff>
    </xdr:from>
    <xdr:to>
      <xdr:col>15</xdr:col>
      <xdr:colOff>50800</xdr:colOff>
      <xdr:row>57</xdr:row>
      <xdr:rowOff>98205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29441"/>
          <a:ext cx="8890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98205</xdr:rowOff>
    </xdr:from>
    <xdr:to>
      <xdr:col>10</xdr:col>
      <xdr:colOff>114300</xdr:colOff>
      <xdr:row>57</xdr:row>
      <xdr:rowOff>105268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70855"/>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8922</xdr:rowOff>
    </xdr:from>
    <xdr:to>
      <xdr:col>24</xdr:col>
      <xdr:colOff>114300</xdr:colOff>
      <xdr:row>57</xdr:row>
      <xdr:rowOff>110522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95299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92384</xdr:rowOff>
    </xdr:from>
    <xdr:to>
      <xdr:col>20</xdr:col>
      <xdr:colOff>38100</xdr:colOff>
      <xdr:row>57</xdr:row>
      <xdr:rowOff>22534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13661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5991</xdr:rowOff>
    </xdr:from>
    <xdr:to>
      <xdr:col>15</xdr:col>
      <xdr:colOff>101600</xdr:colOff>
      <xdr:row>57</xdr:row>
      <xdr:rowOff>107591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98718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47405</xdr:rowOff>
    </xdr:from>
    <xdr:to>
      <xdr:col>10</xdr:col>
      <xdr:colOff>165100</xdr:colOff>
      <xdr:row>57</xdr:row>
      <xdr:rowOff>149005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140132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54468</xdr:rowOff>
    </xdr:from>
    <xdr:to>
      <xdr:col>6</xdr:col>
      <xdr:colOff>38100</xdr:colOff>
      <xdr:row>57</xdr:row>
      <xdr:rowOff>156068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147195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79342</xdr:rowOff>
    </xdr:from>
    <xdr:to>
      <xdr:col>24</xdr:col>
      <xdr:colOff>63500</xdr:colOff>
      <xdr:row>74</xdr:row>
      <xdr:rowOff>85285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66642"/>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85285</xdr:rowOff>
    </xdr:from>
    <xdr:to>
      <xdr:col>19</xdr:col>
      <xdr:colOff>177800</xdr:colOff>
      <xdr:row>74</xdr:row>
      <xdr:rowOff>124887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72585"/>
          <a:ext cx="8890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124887</xdr:rowOff>
    </xdr:from>
    <xdr:to>
      <xdr:col>15</xdr:col>
      <xdr:colOff>50800</xdr:colOff>
      <xdr:row>75</xdr:row>
      <xdr:rowOff>104084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2187"/>
          <a:ext cx="889000" cy="1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104084</xdr:rowOff>
    </xdr:from>
    <xdr:to>
      <xdr:col>10</xdr:col>
      <xdr:colOff>114300</xdr:colOff>
      <xdr:row>75</xdr:row>
      <xdr:rowOff>159801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62834"/>
          <a:ext cx="889000" cy="5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28542</xdr:rowOff>
    </xdr:from>
    <xdr:to>
      <xdr:col>24</xdr:col>
      <xdr:colOff>114300</xdr:colOff>
      <xdr:row>74</xdr:row>
      <xdr:rowOff>130142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51419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34485</xdr:rowOff>
    </xdr:from>
    <xdr:to>
      <xdr:col>20</xdr:col>
      <xdr:colOff>38100</xdr:colOff>
      <xdr:row>74</xdr:row>
      <xdr:rowOff>136085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152612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9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74087</xdr:rowOff>
    </xdr:from>
    <xdr:to>
      <xdr:col>15</xdr:col>
      <xdr:colOff>101600</xdr:colOff>
      <xdr:row>75</xdr:row>
      <xdr:rowOff>4237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20764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3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53284</xdr:rowOff>
    </xdr:from>
    <xdr:to>
      <xdr:col>10</xdr:col>
      <xdr:colOff>165100</xdr:colOff>
      <xdr:row>75</xdr:row>
      <xdr:rowOff>154884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171411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109002</xdr:rowOff>
    </xdr:from>
    <xdr:to>
      <xdr:col>6</xdr:col>
      <xdr:colOff>38100</xdr:colOff>
      <xdr:row>76</xdr:row>
      <xdr:rowOff>39151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677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55679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4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144684</xdr:rowOff>
    </xdr:from>
    <xdr:to>
      <xdr:col>24</xdr:col>
      <xdr:colOff>63500</xdr:colOff>
      <xdr:row>97</xdr:row>
      <xdr:rowOff>55065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32434"/>
          <a:ext cx="838200" cy="25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144684</xdr:rowOff>
    </xdr:from>
    <xdr:to>
      <xdr:col>19</xdr:col>
      <xdr:colOff>177800</xdr:colOff>
      <xdr:row>96</xdr:row>
      <xdr:rowOff>77505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32434"/>
          <a:ext cx="889000" cy="10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77505</xdr:rowOff>
    </xdr:from>
    <xdr:to>
      <xdr:col>15</xdr:col>
      <xdr:colOff>50800</xdr:colOff>
      <xdr:row>97</xdr:row>
      <xdr:rowOff>15357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36705"/>
          <a:ext cx="889000" cy="10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15357</xdr:rowOff>
    </xdr:from>
    <xdr:to>
      <xdr:col>10</xdr:col>
      <xdr:colOff>114300</xdr:colOff>
      <xdr:row>97</xdr:row>
      <xdr:rowOff>97486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46007"/>
          <a:ext cx="889000" cy="8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154142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93884</xdr:rowOff>
    </xdr:from>
    <xdr:to>
      <xdr:col>20</xdr:col>
      <xdr:colOff>38100</xdr:colOff>
      <xdr:row>96</xdr:row>
      <xdr:rowOff>24034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40561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26705</xdr:rowOff>
    </xdr:from>
    <xdr:to>
      <xdr:col>15</xdr:col>
      <xdr:colOff>101600</xdr:colOff>
      <xdr:row>96</xdr:row>
      <xdr:rowOff>128305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8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144832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136007</xdr:rowOff>
    </xdr:from>
    <xdr:to>
      <xdr:col>10</xdr:col>
      <xdr:colOff>165100</xdr:colOff>
      <xdr:row>97</xdr:row>
      <xdr:rowOff>66157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9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57284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46686</xdr:rowOff>
    </xdr:from>
    <xdr:to>
      <xdr:col>6</xdr:col>
      <xdr:colOff>38100</xdr:colOff>
      <xdr:row>97</xdr:row>
      <xdr:rowOff>148286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139413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145415</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631815"/>
          <a:ext cx="127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92092</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4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145415</xdr:rowOff>
    </xdr:from>
    <xdr:to>
      <xdr:col>55</xdr:col>
      <xdr:colOff>88900</xdr:colOff>
      <xdr:row>32</xdr:row>
      <xdr:rowOff>145415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631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54661</xdr:rowOff>
    </xdr:from>
    <xdr:to>
      <xdr:col>55</xdr:col>
      <xdr:colOff>0</xdr:colOff>
      <xdr:row>38</xdr:row>
      <xdr:rowOff>63119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69761"/>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109262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14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86385</xdr:rowOff>
    </xdr:from>
    <xdr:to>
      <xdr:col>55</xdr:col>
      <xdr:colOff>50800</xdr:colOff>
      <xdr:row>38</xdr:row>
      <xdr:rowOff>16535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88265</xdr:rowOff>
    </xdr:from>
    <xdr:to>
      <xdr:col>50</xdr:col>
      <xdr:colOff>114300</xdr:colOff>
      <xdr:row>38</xdr:row>
      <xdr:rowOff>54661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31915"/>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86157</xdr:rowOff>
    </xdr:from>
    <xdr:to>
      <xdr:col>50</xdr:col>
      <xdr:colOff>165100</xdr:colOff>
      <xdr:row>38</xdr:row>
      <xdr:rowOff>16307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32834</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28829</xdr:rowOff>
    </xdr:from>
    <xdr:to>
      <xdr:col>45</xdr:col>
      <xdr:colOff>177800</xdr:colOff>
      <xdr:row>37</xdr:row>
      <xdr:rowOff>88265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029579"/>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61697</xdr:rowOff>
    </xdr:from>
    <xdr:to>
      <xdr:col>46</xdr:col>
      <xdr:colOff>38100</xdr:colOff>
      <xdr:row>37</xdr:row>
      <xdr:rowOff>163297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154423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9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55804</xdr:rowOff>
    </xdr:from>
    <xdr:to>
      <xdr:col>41</xdr:col>
      <xdr:colOff>50800</xdr:colOff>
      <xdr:row>35</xdr:row>
      <xdr:rowOff>28829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370754"/>
          <a:ext cx="889000" cy="6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129963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98696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42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3861</xdr:rowOff>
    </xdr:from>
    <xdr:to>
      <xdr:col>50</xdr:col>
      <xdr:colOff>165100</xdr:colOff>
      <xdr:row>38</xdr:row>
      <xdr:rowOff>105461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96588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1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37465</xdr:rowOff>
    </xdr:from>
    <xdr:to>
      <xdr:col>46</xdr:col>
      <xdr:colOff>38100</xdr:colOff>
      <xdr:row>37</xdr:row>
      <xdr:rowOff>139065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155592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5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149479</xdr:rowOff>
    </xdr:from>
    <xdr:to>
      <xdr:col>41</xdr:col>
      <xdr:colOff>101600</xdr:colOff>
      <xdr:row>35</xdr:row>
      <xdr:rowOff>79629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96156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7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5004</xdr:rowOff>
    </xdr:from>
    <xdr:to>
      <xdr:col>36</xdr:col>
      <xdr:colOff>165100</xdr:colOff>
      <xdr:row>31</xdr:row>
      <xdr:rowOff>106604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31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123131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09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20055</xdr:rowOff>
    </xdr:from>
    <xdr:to>
      <xdr:col>55</xdr:col>
      <xdr:colOff>0</xdr:colOff>
      <xdr:row>58</xdr:row>
      <xdr:rowOff>89647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64155"/>
          <a:ext cx="838200" cy="6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44124</xdr:rowOff>
    </xdr:from>
    <xdr:to>
      <xdr:col>50</xdr:col>
      <xdr:colOff>114300</xdr:colOff>
      <xdr:row>58</xdr:row>
      <xdr:rowOff>89647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88224"/>
          <a:ext cx="889000" cy="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44124</xdr:rowOff>
    </xdr:from>
    <xdr:to>
      <xdr:col>45</xdr:col>
      <xdr:colOff>177800</xdr:colOff>
      <xdr:row>58</xdr:row>
      <xdr:rowOff>83617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88224"/>
          <a:ext cx="889000" cy="3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39203</xdr:rowOff>
    </xdr:from>
    <xdr:to>
      <xdr:col>41</xdr:col>
      <xdr:colOff>50800</xdr:colOff>
      <xdr:row>58</xdr:row>
      <xdr:rowOff>83617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83303"/>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140705</xdr:rowOff>
    </xdr:from>
    <xdr:to>
      <xdr:col>55</xdr:col>
      <xdr:colOff>50800</xdr:colOff>
      <xdr:row>58</xdr:row>
      <xdr:rowOff>70855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119132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38847</xdr:rowOff>
    </xdr:from>
    <xdr:to>
      <xdr:col>50</xdr:col>
      <xdr:colOff>165100</xdr:colOff>
      <xdr:row>58</xdr:row>
      <xdr:rowOff>140447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131574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7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164774</xdr:rowOff>
    </xdr:from>
    <xdr:to>
      <xdr:col>46</xdr:col>
      <xdr:colOff>38100</xdr:colOff>
      <xdr:row>58</xdr:row>
      <xdr:rowOff>94924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86051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32817</xdr:rowOff>
    </xdr:from>
    <xdr:to>
      <xdr:col>41</xdr:col>
      <xdr:colOff>101600</xdr:colOff>
      <xdr:row>58</xdr:row>
      <xdr:rowOff>134417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125544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6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159853</xdr:rowOff>
    </xdr:from>
    <xdr:to>
      <xdr:col>36</xdr:col>
      <xdr:colOff>165100</xdr:colOff>
      <xdr:row>58</xdr:row>
      <xdr:rowOff>90003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3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81130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2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115491</xdr:rowOff>
    </xdr:from>
    <xdr:to>
      <xdr:col>55</xdr:col>
      <xdr:colOff>0</xdr:colOff>
      <xdr:row>78</xdr:row>
      <xdr:rowOff>124712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88591"/>
          <a:ext cx="8382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110728</xdr:rowOff>
    </xdr:from>
    <xdr:to>
      <xdr:col>50</xdr:col>
      <xdr:colOff>114300</xdr:colOff>
      <xdr:row>78</xdr:row>
      <xdr:rowOff>115491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83828"/>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110728</xdr:rowOff>
    </xdr:from>
    <xdr:to>
      <xdr:col>45</xdr:col>
      <xdr:colOff>177800</xdr:colOff>
      <xdr:row>78</xdr:row>
      <xdr:rowOff>132911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3828"/>
          <a:ext cx="889000" cy="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127668</xdr:rowOff>
    </xdr:from>
    <xdr:to>
      <xdr:col>41</xdr:col>
      <xdr:colOff>50800</xdr:colOff>
      <xdr:row>78</xdr:row>
      <xdr:rowOff>132911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00768"/>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73912</xdr:rowOff>
    </xdr:from>
    <xdr:to>
      <xdr:col>55</xdr:col>
      <xdr:colOff>50800</xdr:colOff>
      <xdr:row>79</xdr:row>
      <xdr:rowOff>4062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64691</xdr:rowOff>
    </xdr:from>
    <xdr:to>
      <xdr:col>50</xdr:col>
      <xdr:colOff>165100</xdr:colOff>
      <xdr:row>78</xdr:row>
      <xdr:rowOff>166291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157418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3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59928</xdr:rowOff>
    </xdr:from>
    <xdr:to>
      <xdr:col>46</xdr:col>
      <xdr:colOff>38100</xdr:colOff>
      <xdr:row>78</xdr:row>
      <xdr:rowOff>161528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152655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82111</xdr:rowOff>
    </xdr:from>
    <xdr:to>
      <xdr:col>41</xdr:col>
      <xdr:colOff>101600</xdr:colOff>
      <xdr:row>79</xdr:row>
      <xdr:rowOff>12261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4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76868</xdr:rowOff>
    </xdr:from>
    <xdr:to>
      <xdr:col>36</xdr:col>
      <xdr:colOff>165100</xdr:colOff>
      <xdr:row>79</xdr:row>
      <xdr:rowOff>7018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169595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37638</xdr:rowOff>
    </xdr:from>
    <xdr:to>
      <xdr:col>55</xdr:col>
      <xdr:colOff>0</xdr:colOff>
      <xdr:row>98</xdr:row>
      <xdr:rowOff>49189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39738"/>
          <a:ext cx="838200" cy="1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38187</xdr:rowOff>
    </xdr:from>
    <xdr:to>
      <xdr:col>50</xdr:col>
      <xdr:colOff>114300</xdr:colOff>
      <xdr:row>98</xdr:row>
      <xdr:rowOff>49189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40287"/>
          <a:ext cx="889000" cy="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123065</xdr:rowOff>
    </xdr:from>
    <xdr:to>
      <xdr:col>45</xdr:col>
      <xdr:colOff>177800</xdr:colOff>
      <xdr:row>98</xdr:row>
      <xdr:rowOff>38187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53715"/>
          <a:ext cx="889000" cy="8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123065</xdr:rowOff>
    </xdr:from>
    <xdr:to>
      <xdr:col>41</xdr:col>
      <xdr:colOff>50800</xdr:colOff>
      <xdr:row>97</xdr:row>
      <xdr:rowOff>127980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53715"/>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158288</xdr:rowOff>
    </xdr:from>
    <xdr:to>
      <xdr:col>55</xdr:col>
      <xdr:colOff>50800</xdr:colOff>
      <xdr:row>98</xdr:row>
      <xdr:rowOff>88438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73215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169839</xdr:rowOff>
    </xdr:from>
    <xdr:to>
      <xdr:col>50</xdr:col>
      <xdr:colOff>165100</xdr:colOff>
      <xdr:row>98</xdr:row>
      <xdr:rowOff>99989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91116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158837</xdr:rowOff>
    </xdr:from>
    <xdr:to>
      <xdr:col>46</xdr:col>
      <xdr:colOff>38100</xdr:colOff>
      <xdr:row>98</xdr:row>
      <xdr:rowOff>88987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80114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8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72265</xdr:rowOff>
    </xdr:from>
    <xdr:to>
      <xdr:col>41</xdr:col>
      <xdr:colOff>101600</xdr:colOff>
      <xdr:row>98</xdr:row>
      <xdr:rowOff>2415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164992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77180</xdr:rowOff>
    </xdr:from>
    <xdr:to>
      <xdr:col>36</xdr:col>
      <xdr:colOff>165100</xdr:colOff>
      <xdr:row>98</xdr:row>
      <xdr:rowOff>7330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169907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0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33091</xdr:rowOff>
    </xdr:from>
    <xdr:to>
      <xdr:col>85</xdr:col>
      <xdr:colOff>127000</xdr:colOff>
      <xdr:row>38</xdr:row>
      <xdr:rowOff>37810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48191"/>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33091</xdr:rowOff>
    </xdr:from>
    <xdr:to>
      <xdr:col>81</xdr:col>
      <xdr:colOff>50800</xdr:colOff>
      <xdr:row>38</xdr:row>
      <xdr:rowOff>38218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48191"/>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101165</xdr:rowOff>
    </xdr:from>
    <xdr:to>
      <xdr:col>76</xdr:col>
      <xdr:colOff>114300</xdr:colOff>
      <xdr:row>38</xdr:row>
      <xdr:rowOff>38218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01915"/>
          <a:ext cx="889000" cy="4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101165</xdr:rowOff>
    </xdr:from>
    <xdr:to>
      <xdr:col>71</xdr:col>
      <xdr:colOff>177800</xdr:colOff>
      <xdr:row>38</xdr:row>
      <xdr:rowOff>47525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01915"/>
          <a:ext cx="889000" cy="4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158460</xdr:rowOff>
    </xdr:from>
    <xdr:to>
      <xdr:col>85</xdr:col>
      <xdr:colOff>177800</xdr:colOff>
      <xdr:row>38</xdr:row>
      <xdr:rowOff>88610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73387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1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153741</xdr:rowOff>
    </xdr:from>
    <xdr:to>
      <xdr:col>81</xdr:col>
      <xdr:colOff>101600</xdr:colOff>
      <xdr:row>38</xdr:row>
      <xdr:rowOff>83891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75018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158868</xdr:rowOff>
    </xdr:from>
    <xdr:to>
      <xdr:col>76</xdr:col>
      <xdr:colOff>165100</xdr:colOff>
      <xdr:row>38</xdr:row>
      <xdr:rowOff>89018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80145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9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50365</xdr:rowOff>
    </xdr:from>
    <xdr:to>
      <xdr:col>72</xdr:col>
      <xdr:colOff>38100</xdr:colOff>
      <xdr:row>35</xdr:row>
      <xdr:rowOff>151965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5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168492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2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168175</xdr:rowOff>
    </xdr:from>
    <xdr:to>
      <xdr:col>67</xdr:col>
      <xdr:colOff>101600</xdr:colOff>
      <xdr:row>38</xdr:row>
      <xdr:rowOff>98325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89452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0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109098</xdr:rowOff>
    </xdr:from>
    <xdr:to>
      <xdr:col>85</xdr:col>
      <xdr:colOff>127000</xdr:colOff>
      <xdr:row>57</xdr:row>
      <xdr:rowOff>146078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1748"/>
          <a:ext cx="838200" cy="3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12278</xdr:rowOff>
    </xdr:from>
    <xdr:to>
      <xdr:col>81</xdr:col>
      <xdr:colOff>50800</xdr:colOff>
      <xdr:row>57</xdr:row>
      <xdr:rowOff>146078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84928"/>
          <a:ext cx="889000" cy="1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115278</xdr:rowOff>
    </xdr:from>
    <xdr:to>
      <xdr:col>76</xdr:col>
      <xdr:colOff>114300</xdr:colOff>
      <xdr:row>57</xdr:row>
      <xdr:rowOff>12278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16478"/>
          <a:ext cx="8890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115278</xdr:rowOff>
    </xdr:from>
    <xdr:to>
      <xdr:col>71</xdr:col>
      <xdr:colOff>177800</xdr:colOff>
      <xdr:row>57</xdr:row>
      <xdr:rowOff>100587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16478"/>
          <a:ext cx="889000" cy="15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58298</xdr:rowOff>
    </xdr:from>
    <xdr:to>
      <xdr:col>85</xdr:col>
      <xdr:colOff>177800</xdr:colOff>
      <xdr:row>57</xdr:row>
      <xdr:rowOff>159898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36725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0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95278</xdr:rowOff>
    </xdr:from>
    <xdr:to>
      <xdr:col>81</xdr:col>
      <xdr:colOff>101600</xdr:colOff>
      <xdr:row>58</xdr:row>
      <xdr:rowOff>25428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16555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132928</xdr:rowOff>
    </xdr:from>
    <xdr:to>
      <xdr:col>76</xdr:col>
      <xdr:colOff>165100</xdr:colOff>
      <xdr:row>57</xdr:row>
      <xdr:rowOff>63078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54205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2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64478</xdr:rowOff>
    </xdr:from>
    <xdr:to>
      <xdr:col>72</xdr:col>
      <xdr:colOff>38100</xdr:colOff>
      <xdr:row>56</xdr:row>
      <xdr:rowOff>166078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6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157205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49787</xdr:rowOff>
    </xdr:from>
    <xdr:to>
      <xdr:col>67</xdr:col>
      <xdr:colOff>101600</xdr:colOff>
      <xdr:row>57</xdr:row>
      <xdr:rowOff>151387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142514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1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38939</xdr:rowOff>
    </xdr:from>
    <xdr:to>
      <xdr:col>85</xdr:col>
      <xdr:colOff>127000</xdr:colOff>
      <xdr:row>79</xdr:row>
      <xdr:rowOff>43714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83489"/>
          <a:ext cx="8382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38939</xdr:rowOff>
    </xdr:from>
    <xdr:to>
      <xdr:col>81</xdr:col>
      <xdr:colOff>50800</xdr:colOff>
      <xdr:row>79</xdr:row>
      <xdr:rowOff>39536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83489"/>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39536</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84086"/>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31711</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76261"/>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164364</xdr:rowOff>
    </xdr:from>
    <xdr:to>
      <xdr:col>85</xdr:col>
      <xdr:colOff>177800</xdr:colOff>
      <xdr:row>79</xdr:row>
      <xdr:rowOff>94514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79291</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523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159589</xdr:rowOff>
    </xdr:from>
    <xdr:to>
      <xdr:col>81</xdr:col>
      <xdr:colOff>101600</xdr:colOff>
      <xdr:row>79</xdr:row>
      <xdr:rowOff>89739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80866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625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160186</xdr:rowOff>
    </xdr:from>
    <xdr:to>
      <xdr:col>76</xdr:col>
      <xdr:colOff>165100</xdr:colOff>
      <xdr:row>79</xdr:row>
      <xdr:rowOff>90336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81463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626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152361</xdr:rowOff>
    </xdr:from>
    <xdr:to>
      <xdr:col>67</xdr:col>
      <xdr:colOff>101600</xdr:colOff>
      <xdr:row>79</xdr:row>
      <xdr:rowOff>82511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2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73638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1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39695</xdr:rowOff>
    </xdr:from>
    <xdr:to>
      <xdr:col>85</xdr:col>
      <xdr:colOff>127000</xdr:colOff>
      <xdr:row>98</xdr:row>
      <xdr:rowOff>47895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841795"/>
          <a:ext cx="8382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39695</xdr:rowOff>
    </xdr:from>
    <xdr:to>
      <xdr:col>81</xdr:col>
      <xdr:colOff>50800</xdr:colOff>
      <xdr:row>98</xdr:row>
      <xdr:rowOff>43245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841795"/>
          <a:ext cx="8890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25915</xdr:rowOff>
    </xdr:from>
    <xdr:to>
      <xdr:col>76</xdr:col>
      <xdr:colOff>114300</xdr:colOff>
      <xdr:row>98</xdr:row>
      <xdr:rowOff>43245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828015"/>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25915</xdr:rowOff>
    </xdr:from>
    <xdr:to>
      <xdr:col>71</xdr:col>
      <xdr:colOff>177800</xdr:colOff>
      <xdr:row>98</xdr:row>
      <xdr:rowOff>26848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828015"/>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168545</xdr:rowOff>
    </xdr:from>
    <xdr:to>
      <xdr:col>85</xdr:col>
      <xdr:colOff>177800</xdr:colOff>
      <xdr:row>98</xdr:row>
      <xdr:rowOff>98695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83472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1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160345</xdr:rowOff>
    </xdr:from>
    <xdr:to>
      <xdr:col>81</xdr:col>
      <xdr:colOff>101600</xdr:colOff>
      <xdr:row>98</xdr:row>
      <xdr:rowOff>90495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81622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163895</xdr:rowOff>
    </xdr:from>
    <xdr:to>
      <xdr:col>76</xdr:col>
      <xdr:colOff>165100</xdr:colOff>
      <xdr:row>98</xdr:row>
      <xdr:rowOff>94045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85172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146565</xdr:rowOff>
    </xdr:from>
    <xdr:to>
      <xdr:col>72</xdr:col>
      <xdr:colOff>38100</xdr:colOff>
      <xdr:row>98</xdr:row>
      <xdr:rowOff>76715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67842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147498</xdr:rowOff>
    </xdr:from>
    <xdr:to>
      <xdr:col>67</xdr:col>
      <xdr:colOff>101600</xdr:colOff>
      <xdr:row>98</xdr:row>
      <xdr:rowOff>77648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68775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平成２９年度決算において、住民一人当たりのコストが類似団体内平均より高い水準にあるのは、民生費のみとなっている。</a:t>
          </a:r>
        </a:p>
        <a:p>
          <a:r>
            <a:rPr kumimoji="1" lang="ja-JP" altLang="en-US" sz="1100">
              <a:latin typeface="ＭＳ Ｐゴシック" panose="020B0600070205080204" pitchFamily="50" charset="-128"/>
              <a:ea typeface="ＭＳ Ｐゴシック" panose="020B0600070205080204" pitchFamily="50" charset="-128"/>
            </a:rPr>
            <a:t>　民生費については、生活保護費や障害者自立支援給付費の増に加え、本市の喫緊の課題である人口減少対策事業として取り組んでいる、すこやか赤ちゃん支援事業や福祉医療給付事業などの影響により類似団体内平均よりも高い水準で推移している。</a:t>
          </a:r>
        </a:p>
        <a:p>
          <a:r>
            <a:rPr kumimoji="1" lang="ja-JP" altLang="en-US" sz="1100">
              <a:latin typeface="ＭＳ Ｐゴシック" panose="020B0600070205080204" pitchFamily="50" charset="-128"/>
              <a:ea typeface="ＭＳ Ｐゴシック" panose="020B0600070205080204" pitchFamily="50" charset="-128"/>
            </a:rPr>
            <a:t>　衛生費については、平成２６年度から平成２８年度までの３か年の継続事業として取り組んだ汚泥再生処理センター建設費の影響により平成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年度及び平成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年度は類似団体内平均よりも高い水準となっている。</a:t>
          </a:r>
        </a:p>
        <a:p>
          <a:r>
            <a:rPr kumimoji="1" lang="ja-JP" altLang="en-US" sz="1100">
              <a:latin typeface="ＭＳ Ｐゴシック" panose="020B0600070205080204" pitchFamily="50" charset="-128"/>
              <a:ea typeface="ＭＳ Ｐゴシック" panose="020B0600070205080204" pitchFamily="50" charset="-128"/>
            </a:rPr>
            <a:t>　労働費が平成２６年度まで高い水準で推移したのは、離職した失業者等の雇用機会を創出するため積極的に取り組んできた緊急雇用創出事業の影響によるものである。</a:t>
          </a:r>
        </a:p>
        <a:p>
          <a:r>
            <a:rPr kumimoji="1" lang="ja-JP" altLang="en-US" sz="1100">
              <a:latin typeface="ＭＳ Ｐゴシック" panose="020B0600070205080204" pitchFamily="50" charset="-128"/>
              <a:ea typeface="ＭＳ Ｐゴシック" panose="020B0600070205080204" pitchFamily="50" charset="-128"/>
            </a:rPr>
            <a:t>　消防費の平成２６年度については、防災行政無線整備事業に伴い一時的に高い水準を示している。</a:t>
          </a:r>
        </a:p>
        <a:p>
          <a:r>
            <a:rPr kumimoji="1" lang="ja-JP" altLang="en-US" sz="1100">
              <a:latin typeface="ＭＳ Ｐゴシック" panose="020B0600070205080204" pitchFamily="50" charset="-128"/>
              <a:ea typeface="ＭＳ Ｐゴシック" panose="020B0600070205080204" pitchFamily="50" charset="-128"/>
            </a:rPr>
            <a:t>　その他の費目については、おおむね類似団体内平均よりも低い水準で推移している。</a:t>
          </a:r>
        </a:p>
        <a:p>
          <a:r>
            <a:rPr kumimoji="1" lang="ja-JP" altLang="en-US" sz="11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財政調整基金残高については、例年、預金利息の積立てのみで、６億２千万円程度の残高を維持している。</a:t>
          </a:r>
        </a:p>
        <a:p>
          <a:r>
            <a:rPr kumimoji="1" lang="ja-JP" altLang="en-US" sz="1100">
              <a:latin typeface="ＭＳ ゴシック" pitchFamily="49" charset="-128"/>
              <a:ea typeface="ＭＳ ゴシック" pitchFamily="49" charset="-128"/>
            </a:rPr>
            <a:t>　平成２９年度の実質収支（前年度比△０．２２）は黒字となっているが、これは財源不足分を補うための基金繰入により対応しているためであり、実質的には赤字の状況である。この主な要因としては、高齢化等により扶助費が増加する一方で、普通交付税が合併算定替の縮減により減少が続いているためである。</a:t>
          </a:r>
        </a:p>
        <a:p>
          <a:r>
            <a:rPr kumimoji="1" lang="ja-JP" altLang="en-US" sz="1100">
              <a:latin typeface="ＭＳ ゴシック" pitchFamily="49" charset="-128"/>
              <a:ea typeface="ＭＳ ゴシック" pitchFamily="49" charset="-128"/>
            </a:rPr>
            <a:t>　今後も普通交付税が人口減少や合併算定替特例措置の段階的な縮減等に伴い減少していくと見込まれるため、引き続き、事務事業の見直しを行い経費削減・効率化に努める。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前年度に引き続き全会計において黒字となっており、各会計とも適正な財政運営が図られている。</a:t>
          </a:r>
        </a:p>
        <a:p>
          <a:r>
            <a:rPr kumimoji="1" lang="ja-JP" altLang="en-US" sz="1400">
              <a:latin typeface="ＭＳ ゴシック" pitchFamily="49" charset="-128"/>
              <a:ea typeface="ＭＳ ゴシック" pitchFamily="49" charset="-128"/>
            </a:rPr>
            <a:t>　水道事業会計は、平成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年度に旧島原市と旧有明町の統一した水道料金体系に改定したことなどが主な要因で、流動資産である現金預金が増加したものである。</a:t>
          </a:r>
        </a:p>
        <a:p>
          <a:r>
            <a:rPr kumimoji="1" lang="ja-JP" altLang="en-US" sz="1400">
              <a:latin typeface="ＭＳ ゴシック" pitchFamily="49" charset="-128"/>
              <a:ea typeface="ＭＳ ゴシック" pitchFamily="49" charset="-128"/>
            </a:rPr>
            <a:t>　その他の会計では、前年度と同程度で推移しているが、今後も、収納率向上、滞納額の縮減等の取り組みを行い、全会計において引き続き健全財政の維持に努めていく。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21652597</v>
      </c>
      <c r="BO4" s="410"/>
      <c r="BP4" s="410"/>
      <c r="BQ4" s="410"/>
      <c r="BR4" s="410"/>
      <c r="BS4" s="410"/>
      <c r="BT4" s="410"/>
      <c r="BU4" s="411"/>
      <c r="BV4" s="409">
        <v>23966160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2.2999999999999998</v>
      </c>
      <c r="CU4" s="416"/>
      <c r="CV4" s="416"/>
      <c r="CW4" s="416"/>
      <c r="CX4" s="416"/>
      <c r="CY4" s="416"/>
      <c r="CZ4" s="416"/>
      <c r="DA4" s="417"/>
      <c r="DB4" s="415">
        <v>2.5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21345224</v>
      </c>
      <c r="BO5" s="447"/>
      <c r="BP5" s="447"/>
      <c r="BQ5" s="447"/>
      <c r="BR5" s="447"/>
      <c r="BS5" s="447"/>
      <c r="BT5" s="447"/>
      <c r="BU5" s="448"/>
      <c r="BV5" s="446">
        <v>23566225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90.7</v>
      </c>
      <c r="CU5" s="444"/>
      <c r="CV5" s="444"/>
      <c r="CW5" s="444"/>
      <c r="CX5" s="444"/>
      <c r="CY5" s="444"/>
      <c r="CZ5" s="444"/>
      <c r="DA5" s="445"/>
      <c r="DB5" s="443">
        <v>90.3</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307373</v>
      </c>
      <c r="BO6" s="447"/>
      <c r="BP6" s="447"/>
      <c r="BQ6" s="447"/>
      <c r="BR6" s="447"/>
      <c r="BS6" s="447"/>
      <c r="BT6" s="447"/>
      <c r="BU6" s="448"/>
      <c r="BV6" s="446">
        <v>399935</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95.5</v>
      </c>
      <c r="CU6" s="484"/>
      <c r="CV6" s="484"/>
      <c r="CW6" s="484"/>
      <c r="CX6" s="484"/>
      <c r="CY6" s="484"/>
      <c r="CZ6" s="484"/>
      <c r="DA6" s="485"/>
      <c r="DB6" s="483">
        <v>94.9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96</v>
      </c>
      <c r="AV7" s="479"/>
      <c r="AW7" s="479"/>
      <c r="AX7" s="479"/>
      <c r="AY7" s="480" t="s">
        <v>100</v>
      </c>
      <c r="AZ7" s="481"/>
      <c r="BA7" s="481"/>
      <c r="BB7" s="481"/>
      <c r="BC7" s="481"/>
      <c r="BD7" s="481"/>
      <c r="BE7" s="481"/>
      <c r="BF7" s="481"/>
      <c r="BG7" s="481"/>
      <c r="BH7" s="481"/>
      <c r="BI7" s="481"/>
      <c r="BJ7" s="481"/>
      <c r="BK7" s="481"/>
      <c r="BL7" s="481"/>
      <c r="BM7" s="482"/>
      <c r="BN7" s="446">
        <v>38737</v>
      </c>
      <c r="BO7" s="447"/>
      <c r="BP7" s="447"/>
      <c r="BQ7" s="447"/>
      <c r="BR7" s="447"/>
      <c r="BS7" s="447"/>
      <c r="BT7" s="447"/>
      <c r="BU7" s="448"/>
      <c r="BV7" s="446">
        <v>101293</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11583026</v>
      </c>
      <c r="CU7" s="447"/>
      <c r="CV7" s="447"/>
      <c r="CW7" s="447"/>
      <c r="CX7" s="447"/>
      <c r="CY7" s="447"/>
      <c r="CZ7" s="447"/>
      <c r="DA7" s="448"/>
      <c r="DB7" s="446">
        <v>11744465</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268636</v>
      </c>
      <c r="BO8" s="447"/>
      <c r="BP8" s="447"/>
      <c r="BQ8" s="447"/>
      <c r="BR8" s="447"/>
      <c r="BS8" s="447"/>
      <c r="BT8" s="447"/>
      <c r="BU8" s="448"/>
      <c r="BV8" s="446">
        <v>298642</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0.43</v>
      </c>
      <c r="CU8" s="487"/>
      <c r="CV8" s="487"/>
      <c r="CW8" s="487"/>
      <c r="CX8" s="487"/>
      <c r="CY8" s="487"/>
      <c r="CZ8" s="487"/>
      <c r="DA8" s="488"/>
      <c r="DB8" s="486">
        <v>0.42</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45436</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96</v>
      </c>
      <c r="AV9" s="479"/>
      <c r="AW9" s="479"/>
      <c r="AX9" s="479"/>
      <c r="AY9" s="480" t="s">
        <v>110</v>
      </c>
      <c r="AZ9" s="481"/>
      <c r="BA9" s="481"/>
      <c r="BB9" s="481"/>
      <c r="BC9" s="481"/>
      <c r="BD9" s="481"/>
      <c r="BE9" s="481"/>
      <c r="BF9" s="481"/>
      <c r="BG9" s="481"/>
      <c r="BH9" s="481"/>
      <c r="BI9" s="481"/>
      <c r="BJ9" s="481"/>
      <c r="BK9" s="481"/>
      <c r="BL9" s="481"/>
      <c r="BM9" s="482"/>
      <c r="BN9" s="446">
        <v>-30006</v>
      </c>
      <c r="BO9" s="447"/>
      <c r="BP9" s="447"/>
      <c r="BQ9" s="447"/>
      <c r="BR9" s="447"/>
      <c r="BS9" s="447"/>
      <c r="BT9" s="447"/>
      <c r="BU9" s="448"/>
      <c r="BV9" s="446">
        <v>68879</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13.7</v>
      </c>
      <c r="CU9" s="444"/>
      <c r="CV9" s="444"/>
      <c r="CW9" s="444"/>
      <c r="CX9" s="444"/>
      <c r="CY9" s="444"/>
      <c r="CZ9" s="444"/>
      <c r="DA9" s="445"/>
      <c r="DB9" s="443">
        <v>14.2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47455</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3241</v>
      </c>
      <c r="BO10" s="447"/>
      <c r="BP10" s="447"/>
      <c r="BQ10" s="447"/>
      <c r="BR10" s="447"/>
      <c r="BS10" s="447"/>
      <c r="BT10" s="447"/>
      <c r="BU10" s="448"/>
      <c r="BV10" s="446">
        <v>256</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45919</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120</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45550</v>
      </c>
      <c r="S13" s="528"/>
      <c r="T13" s="528"/>
      <c r="U13" s="528"/>
      <c r="V13" s="529"/>
      <c r="W13" s="462" t="s">
        <v>134</v>
      </c>
      <c r="X13" s="463"/>
      <c r="Y13" s="463"/>
      <c r="Z13" s="463"/>
      <c r="AA13" s="463"/>
      <c r="AB13" s="453"/>
      <c r="AC13" s="497">
        <v>3214</v>
      </c>
      <c r="AD13" s="498"/>
      <c r="AE13" s="498"/>
      <c r="AF13" s="498"/>
      <c r="AG13" s="537"/>
      <c r="AH13" s="497">
        <v>3310</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-26765</v>
      </c>
      <c r="BO13" s="447"/>
      <c r="BP13" s="447"/>
      <c r="BQ13" s="447"/>
      <c r="BR13" s="447"/>
      <c r="BS13" s="447"/>
      <c r="BT13" s="447"/>
      <c r="BU13" s="448"/>
      <c r="BV13" s="446">
        <v>69135</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3.9</v>
      </c>
      <c r="CU13" s="444"/>
      <c r="CV13" s="444"/>
      <c r="CW13" s="444"/>
      <c r="CX13" s="444"/>
      <c r="CY13" s="444"/>
      <c r="CZ13" s="444"/>
      <c r="DA13" s="445"/>
      <c r="DB13" s="443">
        <v>4.3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46414</v>
      </c>
      <c r="S14" s="528"/>
      <c r="T14" s="528"/>
      <c r="U14" s="528"/>
      <c r="V14" s="529"/>
      <c r="W14" s="436"/>
      <c r="X14" s="437"/>
      <c r="Y14" s="437"/>
      <c r="Z14" s="437"/>
      <c r="AA14" s="437"/>
      <c r="AB14" s="426"/>
      <c r="AC14" s="530">
        <v>15.1</v>
      </c>
      <c r="AD14" s="531"/>
      <c r="AE14" s="531"/>
      <c r="AF14" s="531"/>
      <c r="AG14" s="532"/>
      <c r="AH14" s="530">
        <v>15.5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123</v>
      </c>
      <c r="CU14" s="542"/>
      <c r="CV14" s="542"/>
      <c r="CW14" s="542"/>
      <c r="CX14" s="542"/>
      <c r="CY14" s="542"/>
      <c r="CZ14" s="542"/>
      <c r="DA14" s="543"/>
      <c r="DB14" s="541" t="s">
        <v>123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141</v>
      </c>
      <c r="N15" s="535"/>
      <c r="O15" s="535"/>
      <c r="P15" s="535"/>
      <c r="Q15" s="536"/>
      <c r="R15" s="527">
        <v>46142</v>
      </c>
      <c r="S15" s="528"/>
      <c r="T15" s="528"/>
      <c r="U15" s="528"/>
      <c r="V15" s="529"/>
      <c r="W15" s="462" t="s">
        <v>142</v>
      </c>
      <c r="X15" s="463"/>
      <c r="Y15" s="463"/>
      <c r="Z15" s="463"/>
      <c r="AA15" s="463"/>
      <c r="AB15" s="453"/>
      <c r="AC15" s="497">
        <v>4203</v>
      </c>
      <c r="AD15" s="498"/>
      <c r="AE15" s="498"/>
      <c r="AF15" s="498"/>
      <c r="AG15" s="537"/>
      <c r="AH15" s="497">
        <v>4321</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4247146</v>
      </c>
      <c r="BO15" s="410"/>
      <c r="BP15" s="410"/>
      <c r="BQ15" s="410"/>
      <c r="BR15" s="410"/>
      <c r="BS15" s="410"/>
      <c r="BT15" s="410"/>
      <c r="BU15" s="411"/>
      <c r="BV15" s="409">
        <v>4199623</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19.7</v>
      </c>
      <c r="AD16" s="531"/>
      <c r="AE16" s="531"/>
      <c r="AF16" s="531"/>
      <c r="AG16" s="532"/>
      <c r="AH16" s="530">
        <v>20.2</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9613794</v>
      </c>
      <c r="BO16" s="447"/>
      <c r="BP16" s="447"/>
      <c r="BQ16" s="447"/>
      <c r="BR16" s="447"/>
      <c r="BS16" s="447"/>
      <c r="BT16" s="447"/>
      <c r="BU16" s="448"/>
      <c r="BV16" s="446">
        <v>9715122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13869</v>
      </c>
      <c r="AD17" s="498"/>
      <c r="AE17" s="498"/>
      <c r="AF17" s="498"/>
      <c r="AG17" s="537"/>
      <c r="AH17" s="497">
        <v>13775</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5420662</v>
      </c>
      <c r="BO17" s="447"/>
      <c r="BP17" s="447"/>
      <c r="BQ17" s="447"/>
      <c r="BR17" s="447"/>
      <c r="BS17" s="447"/>
      <c r="BT17" s="447"/>
      <c r="BU17" s="448"/>
      <c r="BV17" s="446">
        <v>5332791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82.97</v>
      </c>
      <c r="M18" s="559"/>
      <c r="N18" s="559"/>
      <c r="O18" s="559"/>
      <c r="P18" s="559"/>
      <c r="Q18" s="559"/>
      <c r="R18" s="560"/>
      <c r="S18" s="560"/>
      <c r="T18" s="560"/>
      <c r="U18" s="560"/>
      <c r="V18" s="561"/>
      <c r="W18" s="464"/>
      <c r="X18" s="465"/>
      <c r="Y18" s="465"/>
      <c r="Z18" s="465"/>
      <c r="AA18" s="465"/>
      <c r="AB18" s="456"/>
      <c r="AC18" s="562">
        <v>65.2</v>
      </c>
      <c r="AD18" s="563"/>
      <c r="AE18" s="563"/>
      <c r="AF18" s="563"/>
      <c r="AG18" s="564"/>
      <c r="AH18" s="562">
        <v>64.400000000000006</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10627638</v>
      </c>
      <c r="BO18" s="447"/>
      <c r="BP18" s="447"/>
      <c r="BQ18" s="447"/>
      <c r="BR18" s="447"/>
      <c r="BS18" s="447"/>
      <c r="BT18" s="447"/>
      <c r="BU18" s="448"/>
      <c r="BV18" s="446">
        <v>10693378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548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13553843</v>
      </c>
      <c r="BO19" s="447"/>
      <c r="BP19" s="447"/>
      <c r="BQ19" s="447"/>
      <c r="BR19" s="447"/>
      <c r="BS19" s="447"/>
      <c r="BT19" s="447"/>
      <c r="BU19" s="448"/>
      <c r="BV19" s="446">
        <v>14101510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17068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20699663</v>
      </c>
      <c r="BO23" s="447"/>
      <c r="BP23" s="447"/>
      <c r="BQ23" s="447"/>
      <c r="BR23" s="447"/>
      <c r="BS23" s="447"/>
      <c r="BT23" s="447"/>
      <c r="BU23" s="448"/>
      <c r="BV23" s="446">
        <v>21035641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8770</v>
      </c>
      <c r="R24" s="498"/>
      <c r="S24" s="498"/>
      <c r="T24" s="498"/>
      <c r="U24" s="498"/>
      <c r="V24" s="537"/>
      <c r="W24" s="596"/>
      <c r="X24" s="584"/>
      <c r="Y24" s="585"/>
      <c r="Z24" s="496" t="s">
        <v>166</v>
      </c>
      <c r="AA24" s="476"/>
      <c r="AB24" s="476"/>
      <c r="AC24" s="476"/>
      <c r="AD24" s="476"/>
      <c r="AE24" s="476"/>
      <c r="AF24" s="476"/>
      <c r="AG24" s="477"/>
      <c r="AH24" s="497">
        <v>316</v>
      </c>
      <c r="AI24" s="498"/>
      <c r="AJ24" s="498"/>
      <c r="AK24" s="498"/>
      <c r="AL24" s="537"/>
      <c r="AM24" s="497">
        <v>1020364</v>
      </c>
      <c r="AN24" s="498"/>
      <c r="AO24" s="498"/>
      <c r="AP24" s="498"/>
      <c r="AQ24" s="498"/>
      <c r="AR24" s="537"/>
      <c r="AS24" s="497">
        <v>3229</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18237377</v>
      </c>
      <c r="BO24" s="447"/>
      <c r="BP24" s="447"/>
      <c r="BQ24" s="447"/>
      <c r="BR24" s="447"/>
      <c r="BS24" s="447"/>
      <c r="BT24" s="447"/>
      <c r="BU24" s="448"/>
      <c r="BV24" s="446">
        <v>18268491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7090</v>
      </c>
      <c r="R25" s="498"/>
      <c r="S25" s="498"/>
      <c r="T25" s="498"/>
      <c r="U25" s="498"/>
      <c r="V25" s="537"/>
      <c r="W25" s="596"/>
      <c r="X25" s="584"/>
      <c r="Y25" s="585"/>
      <c r="Z25" s="496" t="s">
        <v>169</v>
      </c>
      <c r="AA25" s="476"/>
      <c r="AB25" s="476"/>
      <c r="AC25" s="476"/>
      <c r="AD25" s="476"/>
      <c r="AE25" s="476"/>
      <c r="AF25" s="476"/>
      <c r="AG25" s="477"/>
      <c r="AH25" s="497" t="s">
        <v>132</v>
      </c>
      <c r="AI25" s="498"/>
      <c r="AJ25" s="498"/>
      <c r="AK25" s="498"/>
      <c r="AL25" s="537"/>
      <c r="AM25" s="497" t="s">
        <v>132</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13858</v>
      </c>
      <c r="BO25" s="410"/>
      <c r="BP25" s="410"/>
      <c r="BQ25" s="410"/>
      <c r="BR25" s="410"/>
      <c r="BS25" s="410"/>
      <c r="BT25" s="410"/>
      <c r="BU25" s="411"/>
      <c r="BV25" s="409">
        <v>11436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6260</v>
      </c>
      <c r="R26" s="498"/>
      <c r="S26" s="498"/>
      <c r="T26" s="498"/>
      <c r="U26" s="498"/>
      <c r="V26" s="537"/>
      <c r="W26" s="596"/>
      <c r="X26" s="584"/>
      <c r="Y26" s="585"/>
      <c r="Z26" s="496" t="s">
        <v>173</v>
      </c>
      <c r="AA26" s="606"/>
      <c r="AB26" s="606"/>
      <c r="AC26" s="606"/>
      <c r="AD26" s="606"/>
      <c r="AE26" s="606"/>
      <c r="AF26" s="606"/>
      <c r="AG26" s="607"/>
      <c r="AH26" s="497">
        <v>16</v>
      </c>
      <c r="AI26" s="498"/>
      <c r="AJ26" s="498"/>
      <c r="AK26" s="498"/>
      <c r="AL26" s="537"/>
      <c r="AM26" s="497">
        <v>59216</v>
      </c>
      <c r="AN26" s="498"/>
      <c r="AO26" s="498"/>
      <c r="AP26" s="498"/>
      <c r="AQ26" s="498"/>
      <c r="AR26" s="537"/>
      <c r="AS26" s="497">
        <v>3701</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175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176</v>
      </c>
      <c r="F27" s="476"/>
      <c r="G27" s="476"/>
      <c r="H27" s="476"/>
      <c r="I27" s="476"/>
      <c r="J27" s="476"/>
      <c r="K27" s="477"/>
      <c r="L27" s="497">
        <v>1</v>
      </c>
      <c r="M27" s="498"/>
      <c r="N27" s="498"/>
      <c r="O27" s="498"/>
      <c r="P27" s="537"/>
      <c r="Q27" s="497">
        <v>4540</v>
      </c>
      <c r="R27" s="498"/>
      <c r="S27" s="498"/>
      <c r="T27" s="498"/>
      <c r="U27" s="498"/>
      <c r="V27" s="537"/>
      <c r="W27" s="596"/>
      <c r="X27" s="584"/>
      <c r="Y27" s="585"/>
      <c r="Z27" s="496" t="s">
        <v>177</v>
      </c>
      <c r="AA27" s="476"/>
      <c r="AB27" s="476"/>
      <c r="AC27" s="476"/>
      <c r="AD27" s="476"/>
      <c r="AE27" s="476"/>
      <c r="AF27" s="476"/>
      <c r="AG27" s="477"/>
      <c r="AH27" s="497">
        <v>8</v>
      </c>
      <c r="AI27" s="498"/>
      <c r="AJ27" s="498"/>
      <c r="AK27" s="498"/>
      <c r="AL27" s="537"/>
      <c r="AM27" s="497">
        <v>32968</v>
      </c>
      <c r="AN27" s="498"/>
      <c r="AO27" s="498"/>
      <c r="AP27" s="498"/>
      <c r="AQ27" s="498"/>
      <c r="AR27" s="537"/>
      <c r="AS27" s="497">
        <v>4121</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503036</v>
      </c>
      <c r="BO27" s="620"/>
      <c r="BP27" s="620"/>
      <c r="BQ27" s="620"/>
      <c r="BR27" s="620"/>
      <c r="BS27" s="620"/>
      <c r="BT27" s="620"/>
      <c r="BU27" s="621"/>
      <c r="BV27" s="619">
        <v>502845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179</v>
      </c>
      <c r="F28" s="476"/>
      <c r="G28" s="476"/>
      <c r="H28" s="476"/>
      <c r="I28" s="476"/>
      <c r="J28" s="476"/>
      <c r="K28" s="477"/>
      <c r="L28" s="497">
        <v>1</v>
      </c>
      <c r="M28" s="498"/>
      <c r="N28" s="498"/>
      <c r="O28" s="498"/>
      <c r="P28" s="537"/>
      <c r="Q28" s="497">
        <v>3800</v>
      </c>
      <c r="R28" s="498"/>
      <c r="S28" s="498"/>
      <c r="T28" s="498"/>
      <c r="U28" s="498"/>
      <c r="V28" s="537"/>
      <c r="W28" s="596"/>
      <c r="X28" s="584"/>
      <c r="Y28" s="585"/>
      <c r="Z28" s="496" t="s">
        <v>180</v>
      </c>
      <c r="AA28" s="476"/>
      <c r="AB28" s="476"/>
      <c r="AC28" s="476"/>
      <c r="AD28" s="476"/>
      <c r="AE28" s="476"/>
      <c r="AF28" s="476"/>
      <c r="AG28" s="477"/>
      <c r="AH28" s="497" t="s">
        <v>170</v>
      </c>
      <c r="AI28" s="498"/>
      <c r="AJ28" s="498"/>
      <c r="AK28" s="498"/>
      <c r="AL28" s="537"/>
      <c r="AM28" s="497" t="s">
        <v>170</v>
      </c>
      <c r="AN28" s="498"/>
      <c r="AO28" s="498"/>
      <c r="AP28" s="498"/>
      <c r="AQ28" s="498"/>
      <c r="AR28" s="537"/>
      <c r="AS28" s="497" t="s">
        <v>175</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625439</v>
      </c>
      <c r="BO28" s="410"/>
      <c r="BP28" s="410"/>
      <c r="BQ28" s="410"/>
      <c r="BR28" s="410"/>
      <c r="BS28" s="410"/>
      <c r="BT28" s="410"/>
      <c r="BU28" s="411"/>
      <c r="BV28" s="409">
        <v>622198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182</v>
      </c>
      <c r="F29" s="476"/>
      <c r="G29" s="476"/>
      <c r="H29" s="476"/>
      <c r="I29" s="476"/>
      <c r="J29" s="476"/>
      <c r="K29" s="477"/>
      <c r="L29" s="497">
        <v>17</v>
      </c>
      <c r="M29" s="498"/>
      <c r="N29" s="498"/>
      <c r="O29" s="498"/>
      <c r="P29" s="537"/>
      <c r="Q29" s="497">
        <v>3590</v>
      </c>
      <c r="R29" s="498"/>
      <c r="S29" s="498"/>
      <c r="T29" s="498"/>
      <c r="U29" s="498"/>
      <c r="V29" s="537"/>
      <c r="W29" s="597"/>
      <c r="X29" s="598"/>
      <c r="Y29" s="599"/>
      <c r="Z29" s="496" t="s">
        <v>183</v>
      </c>
      <c r="AA29" s="476"/>
      <c r="AB29" s="476"/>
      <c r="AC29" s="476"/>
      <c r="AD29" s="476"/>
      <c r="AE29" s="476"/>
      <c r="AF29" s="476"/>
      <c r="AG29" s="477"/>
      <c r="AH29" s="497">
        <v>324</v>
      </c>
      <c r="AI29" s="498"/>
      <c r="AJ29" s="498"/>
      <c r="AK29" s="498"/>
      <c r="AL29" s="537"/>
      <c r="AM29" s="497">
        <v>1053332</v>
      </c>
      <c r="AN29" s="498"/>
      <c r="AO29" s="498"/>
      <c r="AP29" s="498"/>
      <c r="AQ29" s="498"/>
      <c r="AR29" s="537"/>
      <c r="AS29" s="497">
        <v>3251</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886593</v>
      </c>
      <c r="BO29" s="447"/>
      <c r="BP29" s="447"/>
      <c r="BQ29" s="447"/>
      <c r="BR29" s="447"/>
      <c r="BS29" s="447"/>
      <c r="BT29" s="447"/>
      <c r="BU29" s="448"/>
      <c r="BV29" s="446">
        <v>881996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97.2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5152149</v>
      </c>
      <c r="BO30" s="620"/>
      <c r="BP30" s="620"/>
      <c r="BQ30" s="620"/>
      <c r="BR30" s="620"/>
      <c r="BS30" s="620"/>
      <c r="BT30" s="620"/>
      <c r="BU30" s="621"/>
      <c r="BV30" s="619">
        <v>5130024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194</v>
      </c>
      <c r="V33" s="470"/>
      <c r="W33" s="435" t="s">
        <v>195</v>
      </c>
      <c r="X33" s="435"/>
      <c r="Y33" s="435"/>
      <c r="Z33" s="435"/>
      <c r="AA33" s="435"/>
      <c r="AB33" s="435"/>
      <c r="AC33" s="435"/>
      <c r="AD33" s="435"/>
      <c r="AE33" s="435"/>
      <c r="AF33" s="435"/>
      <c r="AG33" s="435"/>
      <c r="AH33" s="435"/>
      <c r="AI33" s="435"/>
      <c r="AJ33" s="435"/>
      <c r="AK33" s="435"/>
      <c r="AL33" s="195"/>
      <c r="AM33" s="470" t="s">
        <v>192</v>
      </c>
      <c r="AN33" s="470"/>
      <c r="AO33" s="435" t="s">
        <v>193</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192</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島原市国民健康保険事業特別会計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島原市水道事業会計</v>
      </c>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島原市温泉給湯事業特別会計</v>
      </c>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長崎県市町村総合事務組合（一般会計）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島原市土地開発公社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島原市後期高齢者医療特別会計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長崎県市町村総合事務組合（市町村会館管理事業特別会計）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島原市教育文化振興事業団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長崎県市町村総合事務組合（市町村会館馬町別館管理事業特別会計）</v>
      </c>
      <c r="BZ36" s="633"/>
      <c r="CA36" s="633"/>
      <c r="CB36" s="633"/>
      <c r="CC36" s="633"/>
      <c r="CD36" s="633"/>
      <c r="CE36" s="633"/>
      <c r="CF36" s="633"/>
      <c r="CG36" s="633"/>
      <c r="CH36" s="633"/>
      <c r="CI36" s="633"/>
      <c r="CJ36" s="633"/>
      <c r="CK36" s="633"/>
      <c r="CL36" s="633"/>
      <c r="CM36" s="633"/>
      <c r="CN36" s="193"/>
      <c r="CO36" s="632">
        <f t="shared" si="3"/>
        <v>18</v>
      </c>
      <c r="CP36" s="632"/>
      <c r="CQ36" s="633" t="str">
        <f>IF('各会計、関係団体の財政状況及び健全化判断比率'!BS9="","",'各会計、関係団体の財政状況及び健全化判断比率'!BS9)</f>
        <v>島原観光ビューロー</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長崎県市町村総合事務組合（交通災害共済事業特別会計）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長崎県後期高齢者広域連合（一般会計）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長崎県後期高齢者広域連合（後期高齢者医療事業会計）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県央県南広域環境組合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島原地域広域市町村圏組合（一般会計）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14</v>
      </c>
      <c r="BX42" s="632"/>
      <c r="BY42" s="633" t="str">
        <f>IF('各会計、関係団体の財政状況及び健全化判断比率'!B76="","",'各会計、関係団体の財政状況及び健全化判断比率'!B76)</f>
        <v>島原地域広域市町村圏組合（介護保険事業特別会計）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15</v>
      </c>
      <c r="BX43" s="632"/>
      <c r="BY43" s="633" t="str">
        <f>IF('各会計、関係団体の財政状況及び健全化判断比率'!B77="","",'各会計、関係団体の財政状況及び健全化判断比率'!B77)</f>
        <v>長崎県病院企業団（島原病院分）</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5aAfHc6Vaf/f4bQEQ1ldnx4RZ/YlLAoH33qv0kkR5AWHcO2NDNmjtqCPQAvVx88/MtM3H/bYT8Ppu6iA/47dg==" saltValue="5VwEHmwoYUBRkAkC89TmI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80" zoomScaleNormal="80" zoomScaleSheetLayoutView="100" workbookViewId="0">
      <selection activeCell="N32" sqref="N32"/>
    </sheetView>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555</v>
      </c>
      <c r="D34" s="1224"/>
      <c r="E34" s="1225"/>
      <c r="F34" s="32">
        <v>2.6</v>
      </c>
      <c r="G34" s="33">
        <v>4.09</v>
      </c>
      <c r="H34" s="33">
        <v>5.26</v>
      </c>
      <c r="I34" s="33">
        <v>6.43</v>
      </c>
      <c r="J34" s="34">
        <v>7.61</v>
      </c>
      <c r="K34" s="22"/>
      <c r="L34" s="22"/>
      <c r="M34" s="22"/>
      <c r="N34" s="22"/>
      <c r="O34" s="22"/>
      <c r="P34" s="22"/>
    </row>
    <row r="35" spans="1:16" ht="39" customHeight="1" x14ac:dyDescent="0.15">
      <c r="A35" s="22"/>
      <c r="B35" s="35"/>
      <c r="C35" s="1218" t="s">
        <v>556</v>
      </c>
      <c r="D35" s="1219"/>
      <c r="E35" s="1220"/>
      <c r="F35" s="36">
        <v>1.93</v>
      </c>
      <c r="G35" s="37">
        <v>2.91</v>
      </c>
      <c r="H35" s="37">
        <v>1.92</v>
      </c>
      <c r="I35" s="37">
        <v>2.54</v>
      </c>
      <c r="J35" s="38">
        <v>2.31</v>
      </c>
      <c r="K35" s="22"/>
      <c r="L35" s="22"/>
      <c r="M35" s="22"/>
      <c r="N35" s="22"/>
      <c r="O35" s="22"/>
      <c r="P35" s="22"/>
    </row>
    <row r="36" spans="1:16" ht="39" customHeight="1" x14ac:dyDescent="0.15">
      <c r="A36" s="22"/>
      <c r="B36" s="35"/>
      <c r="C36" s="1218" t="s">
        <v>557</v>
      </c>
      <c r="D36" s="1219"/>
      <c r="E36" s="1220"/>
      <c r="F36" s="36">
        <v>0.8</v>
      </c>
      <c r="G36" s="37">
        <v>0.81</v>
      </c>
      <c r="H36" s="37">
        <v>0.56999999999999995</v>
      </c>
      <c r="I36" s="37">
        <v>0.34</v>
      </c>
      <c r="J36" s="38">
        <v>0.47</v>
      </c>
      <c r="K36" s="22"/>
      <c r="L36" s="22"/>
      <c r="M36" s="22"/>
      <c r="N36" s="22"/>
      <c r="O36" s="22"/>
      <c r="P36" s="22"/>
    </row>
    <row r="37" spans="1:16" ht="39" customHeight="1" x14ac:dyDescent="0.15">
      <c r="A37" s="22"/>
      <c r="B37" s="35"/>
      <c r="C37" s="1218" t="s">
        <v>558</v>
      </c>
      <c r="D37" s="1219"/>
      <c r="E37" s="1220"/>
      <c r="F37" s="36">
        <v>0.08</v>
      </c>
      <c r="G37" s="37">
        <v>0.09</v>
      </c>
      <c r="H37" s="37">
        <v>0.08</v>
      </c>
      <c r="I37" s="37">
        <v>0.19</v>
      </c>
      <c r="J37" s="38">
        <v>0.09</v>
      </c>
      <c r="K37" s="22"/>
      <c r="L37" s="22"/>
      <c r="M37" s="22"/>
      <c r="N37" s="22"/>
      <c r="O37" s="22"/>
      <c r="P37" s="22"/>
    </row>
    <row r="38" spans="1:16" ht="39" customHeight="1" x14ac:dyDescent="0.15">
      <c r="A38" s="22"/>
      <c r="B38" s="35"/>
      <c r="C38" s="1218" t="s">
        <v>559</v>
      </c>
      <c r="D38" s="1219"/>
      <c r="E38" s="1220"/>
      <c r="F38" s="36">
        <v>0.02</v>
      </c>
      <c r="G38" s="37">
        <v>0.06</v>
      </c>
      <c r="H38" s="37">
        <v>0.04</v>
      </c>
      <c r="I38" s="37">
        <v>0.18</v>
      </c>
      <c r="J38" s="38">
        <v>0.05</v>
      </c>
      <c r="K38" s="22"/>
      <c r="L38" s="22"/>
      <c r="M38" s="22"/>
      <c r="N38" s="22"/>
      <c r="O38" s="22"/>
      <c r="P38" s="22"/>
    </row>
    <row r="39" spans="1:16" ht="39" customHeight="1" x14ac:dyDescent="0.15">
      <c r="A39" s="22"/>
      <c r="B39" s="35"/>
      <c r="C39" s="1218"/>
      <c r="D39" s="1219"/>
      <c r="E39" s="1220"/>
      <c r="F39" s="36"/>
      <c r="G39" s="37"/>
      <c r="H39" s="37"/>
      <c r="I39" s="37"/>
      <c r="J39" s="38"/>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560</v>
      </c>
      <c r="D42" s="1219"/>
      <c r="E42" s="1220"/>
      <c r="F42" s="36" t="s">
        <v>504</v>
      </c>
      <c r="G42" s="37" t="s">
        <v>504</v>
      </c>
      <c r="H42" s="37" t="s">
        <v>504</v>
      </c>
      <c r="I42" s="37" t="s">
        <v>504</v>
      </c>
      <c r="J42" s="38" t="s">
        <v>504</v>
      </c>
      <c r="K42" s="22"/>
      <c r="L42" s="22"/>
      <c r="M42" s="22"/>
      <c r="N42" s="22"/>
      <c r="O42" s="22"/>
      <c r="P42" s="22"/>
    </row>
    <row r="43" spans="1:16" ht="39" customHeight="1" thickBot="1" x14ac:dyDescent="0.2">
      <c r="A43" s="22"/>
      <c r="B43" s="40"/>
      <c r="C43" s="1221" t="s">
        <v>561</v>
      </c>
      <c r="D43" s="1222"/>
      <c r="E43" s="1223"/>
      <c r="F43" s="41">
        <v>0.88</v>
      </c>
      <c r="G43" s="42">
        <v>0.57999999999999996</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AH3OT45ZGeqdEkRXyvVCq59ClS9ngMFf5gS2NzURToVCzN4zDFbmYWfcv9x/h3rvN4DQWBpfuHDIHGW8z8zMg==" saltValue="p9Dxe2eXF/WcCcyQfsHw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G43" zoomScaleSheetLayoutView="55" workbookViewId="0">
      <selection activeCell="U47" sqref="U47"/>
    </sheetView>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2379</v>
      </c>
      <c r="L45" s="60">
        <v>2364</v>
      </c>
      <c r="M45" s="60">
        <v>2124</v>
      </c>
      <c r="N45" s="60">
        <v>2146</v>
      </c>
      <c r="O45" s="61">
        <v>2025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x14ac:dyDescent="0.15">
      <c r="A48" s="48"/>
      <c r="B48" s="1236"/>
      <c r="C48" s="1237"/>
      <c r="D48" s="62"/>
      <c r="E48" s="1228" t="s">
        <v>15</v>
      </c>
      <c r="F48" s="1228"/>
      <c r="G48" s="1228"/>
      <c r="H48" s="1228"/>
      <c r="I48" s="1228"/>
      <c r="J48" s="1229"/>
      <c r="K48" s="63">
        <v>23</v>
      </c>
      <c r="L48" s="64">
        <v>25</v>
      </c>
      <c r="M48" s="64">
        <v>30</v>
      </c>
      <c r="N48" s="64">
        <v>34</v>
      </c>
      <c r="O48" s="65">
        <v>56</v>
      </c>
      <c r="P48" s="48"/>
      <c r="Q48" s="48"/>
      <c r="R48" s="48"/>
      <c r="S48" s="48"/>
      <c r="T48" s="48"/>
      <c r="U48" s="48"/>
    </row>
    <row r="49" spans="1:21" ht="30.75" customHeight="1" x14ac:dyDescent="0.15">
      <c r="A49" s="48"/>
      <c r="B49" s="1236"/>
      <c r="C49" s="1237"/>
      <c r="D49" s="62"/>
      <c r="E49" s="1228" t="s">
        <v>16</v>
      </c>
      <c r="F49" s="1228"/>
      <c r="G49" s="1228"/>
      <c r="H49" s="1228"/>
      <c r="I49" s="1228"/>
      <c r="J49" s="1229"/>
      <c r="K49" s="63">
        <v>352</v>
      </c>
      <c r="L49" s="64">
        <v>346</v>
      </c>
      <c r="M49" s="64">
        <v>352</v>
      </c>
      <c r="N49" s="64">
        <v>271</v>
      </c>
      <c r="O49" s="65">
        <v>279</v>
      </c>
      <c r="P49" s="48"/>
      <c r="Q49" s="48"/>
      <c r="R49" s="48"/>
      <c r="S49" s="48"/>
      <c r="T49" s="48"/>
      <c r="U49" s="48"/>
    </row>
    <row r="50" spans="1:21" ht="30.75" customHeight="1" x14ac:dyDescent="0.15">
      <c r="A50" s="48"/>
      <c r="B50" s="1236"/>
      <c r="C50" s="1237"/>
      <c r="D50" s="62"/>
      <c r="E50" s="1228" t="s">
        <v>17</v>
      </c>
      <c r="F50" s="1228"/>
      <c r="G50" s="1228"/>
      <c r="H50" s="1228"/>
      <c r="I50" s="1228"/>
      <c r="J50" s="1229"/>
      <c r="K50" s="63">
        <v>2</v>
      </c>
      <c r="L50" s="64">
        <v>1</v>
      </c>
      <c r="M50" s="64">
        <v>5</v>
      </c>
      <c r="N50" s="64">
        <v>4</v>
      </c>
      <c r="O50" s="65">
        <v>4</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2186</v>
      </c>
      <c r="L52" s="64">
        <v>2267</v>
      </c>
      <c r="M52" s="64">
        <v>2134</v>
      </c>
      <c r="N52" s="64">
        <v>1991</v>
      </c>
      <c r="O52" s="65">
        <v>2007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570</v>
      </c>
      <c r="L53" s="69">
        <v>469</v>
      </c>
      <c r="M53" s="69">
        <v>377</v>
      </c>
      <c r="N53" s="69">
        <v>464</v>
      </c>
      <c r="O53" s="70">
        <v>357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FhdPxG8tc0wIUUgvTr6VMQbI8HFVj1A0L9iqil7pSoGJndPnE+ICvtzE2+KJDG7lj0igbAbZtJg1ulHff7e0Q==" saltValue="EThVRMSoeUPSiHSeXNw39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43" zoomScaleSheetLayoutView="100" workbookViewId="0">
      <selection activeCell="S46" sqref="S46"/>
    </sheetView>
  </sheetViews>
  <sheetFormatPr defaultColWidth="0" defaultRowHeight="13.5" customHeight="1" zeroHeight="1" x14ac:dyDescent="0.15"/>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42" t="s">
        <v>24</v>
      </c>
      <c r="C41" s="1243"/>
      <c r="D41" s="81"/>
      <c r="E41" s="1248" t="s">
        <v>25</v>
      </c>
      <c r="F41" s="1248"/>
      <c r="G41" s="1248"/>
      <c r="H41" s="1249"/>
      <c r="I41" s="82">
        <v>18556</v>
      </c>
      <c r="J41" s="83">
        <v>19652</v>
      </c>
      <c r="K41" s="83">
        <v>20252</v>
      </c>
      <c r="L41" s="83">
        <v>21036</v>
      </c>
      <c r="M41" s="84">
        <v>20700</v>
      </c>
    </row>
    <row r="42" spans="2:13" ht="27.75" customHeight="1" x14ac:dyDescent="0.15">
      <c r="B42" s="1244"/>
      <c r="C42" s="1245"/>
      <c r="D42" s="85"/>
      <c r="E42" s="1250" t="s">
        <v>26</v>
      </c>
      <c r="F42" s="1250"/>
      <c r="G42" s="1250"/>
      <c r="H42" s="1251"/>
      <c r="I42" s="86" t="s">
        <v>504</v>
      </c>
      <c r="J42" s="87" t="s">
        <v>504</v>
      </c>
      <c r="K42" s="87" t="s">
        <v>504</v>
      </c>
      <c r="L42" s="87" t="s">
        <v>504</v>
      </c>
      <c r="M42" s="88" t="s">
        <v>504</v>
      </c>
    </row>
    <row r="43" spans="2:13" ht="27.75" customHeight="1" x14ac:dyDescent="0.15">
      <c r="B43" s="1244"/>
      <c r="C43" s="1245"/>
      <c r="D43" s="85"/>
      <c r="E43" s="1250" t="s">
        <v>27</v>
      </c>
      <c r="F43" s="1250"/>
      <c r="G43" s="1250"/>
      <c r="H43" s="1251"/>
      <c r="I43" s="86">
        <v>1212</v>
      </c>
      <c r="J43" s="87">
        <v>277</v>
      </c>
      <c r="K43" s="87">
        <v>426</v>
      </c>
      <c r="L43" s="87">
        <v>585</v>
      </c>
      <c r="M43" s="88">
        <v>764</v>
      </c>
    </row>
    <row r="44" spans="2:13" ht="27.75" customHeight="1" x14ac:dyDescent="0.15">
      <c r="B44" s="1244"/>
      <c r="C44" s="1245"/>
      <c r="D44" s="85"/>
      <c r="E44" s="1250" t="s">
        <v>28</v>
      </c>
      <c r="F44" s="1250"/>
      <c r="G44" s="1250"/>
      <c r="H44" s="1251"/>
      <c r="I44" s="86">
        <v>1512</v>
      </c>
      <c r="J44" s="87">
        <v>1249</v>
      </c>
      <c r="K44" s="87">
        <v>948</v>
      </c>
      <c r="L44" s="87">
        <v>199</v>
      </c>
      <c r="M44" s="88">
        <v>180</v>
      </c>
    </row>
    <row r="45" spans="2:13" ht="27.75" customHeight="1" x14ac:dyDescent="0.15">
      <c r="B45" s="1244"/>
      <c r="C45" s="1245"/>
      <c r="D45" s="85"/>
      <c r="E45" s="1250" t="s">
        <v>29</v>
      </c>
      <c r="F45" s="1250"/>
      <c r="G45" s="1250"/>
      <c r="H45" s="1251"/>
      <c r="I45" s="86">
        <v>3871</v>
      </c>
      <c r="J45" s="87">
        <v>3496</v>
      </c>
      <c r="K45" s="87">
        <v>3056</v>
      </c>
      <c r="L45" s="87">
        <v>2756</v>
      </c>
      <c r="M45" s="88">
        <v>2460</v>
      </c>
    </row>
    <row r="46" spans="2:13" ht="27.75" customHeight="1" x14ac:dyDescent="0.15">
      <c r="B46" s="1244"/>
      <c r="C46" s="1245"/>
      <c r="D46" s="89"/>
      <c r="E46" s="1250" t="s">
        <v>30</v>
      </c>
      <c r="F46" s="1250"/>
      <c r="G46" s="1250"/>
      <c r="H46" s="1251"/>
      <c r="I46" s="86" t="s">
        <v>504</v>
      </c>
      <c r="J46" s="87" t="s">
        <v>504</v>
      </c>
      <c r="K46" s="87" t="s">
        <v>504</v>
      </c>
      <c r="L46" s="87" t="s">
        <v>504</v>
      </c>
      <c r="M46" s="88" t="s">
        <v>504</v>
      </c>
    </row>
    <row r="47" spans="2:13" ht="27.75" customHeight="1" x14ac:dyDescent="0.15">
      <c r="B47" s="1244"/>
      <c r="C47" s="1245"/>
      <c r="D47" s="90"/>
      <c r="E47" s="1252" t="s">
        <v>31</v>
      </c>
      <c r="F47" s="1253"/>
      <c r="G47" s="1253"/>
      <c r="H47" s="1254"/>
      <c r="I47" s="86" t="s">
        <v>504</v>
      </c>
      <c r="J47" s="87" t="s">
        <v>504</v>
      </c>
      <c r="K47" s="87" t="s">
        <v>504</v>
      </c>
      <c r="L47" s="87" t="s">
        <v>504</v>
      </c>
      <c r="M47" s="88" t="s">
        <v>504</v>
      </c>
    </row>
    <row r="48" spans="2:13" ht="27.75" customHeight="1" x14ac:dyDescent="0.15">
      <c r="B48" s="1244"/>
      <c r="C48" s="1245"/>
      <c r="D48" s="85"/>
      <c r="E48" s="1250" t="s">
        <v>32</v>
      </c>
      <c r="F48" s="1250"/>
      <c r="G48" s="1250"/>
      <c r="H48" s="1251"/>
      <c r="I48" s="86" t="s">
        <v>504</v>
      </c>
      <c r="J48" s="87" t="s">
        <v>504</v>
      </c>
      <c r="K48" s="87" t="s">
        <v>504</v>
      </c>
      <c r="L48" s="87" t="s">
        <v>504</v>
      </c>
      <c r="M48" s="88" t="s">
        <v>504</v>
      </c>
    </row>
    <row r="49" spans="2:13" ht="27.75" customHeight="1" x14ac:dyDescent="0.15">
      <c r="B49" s="1246"/>
      <c r="C49" s="1247"/>
      <c r="D49" s="85"/>
      <c r="E49" s="1250" t="s">
        <v>33</v>
      </c>
      <c r="F49" s="1250"/>
      <c r="G49" s="1250"/>
      <c r="H49" s="1251"/>
      <c r="I49" s="86" t="s">
        <v>504</v>
      </c>
      <c r="J49" s="87" t="s">
        <v>504</v>
      </c>
      <c r="K49" s="87" t="s">
        <v>504</v>
      </c>
      <c r="L49" s="87" t="s">
        <v>504</v>
      </c>
      <c r="M49" s="88" t="s">
        <v>504</v>
      </c>
    </row>
    <row r="50" spans="2:13" ht="27.75" customHeight="1" x14ac:dyDescent="0.15">
      <c r="B50" s="1255" t="s">
        <v>34</v>
      </c>
      <c r="C50" s="1256"/>
      <c r="D50" s="91"/>
      <c r="E50" s="1250" t="s">
        <v>35</v>
      </c>
      <c r="F50" s="1250"/>
      <c r="G50" s="1250"/>
      <c r="H50" s="1251"/>
      <c r="I50" s="86">
        <v>6715</v>
      </c>
      <c r="J50" s="87">
        <v>6001</v>
      </c>
      <c r="K50" s="87">
        <v>6309</v>
      </c>
      <c r="L50" s="87">
        <v>6297</v>
      </c>
      <c r="M50" s="88">
        <v>6522</v>
      </c>
    </row>
    <row r="51" spans="2:13" ht="27.75" customHeight="1" x14ac:dyDescent="0.15">
      <c r="B51" s="1244"/>
      <c r="C51" s="1245"/>
      <c r="D51" s="85"/>
      <c r="E51" s="1250" t="s">
        <v>36</v>
      </c>
      <c r="F51" s="1250"/>
      <c r="G51" s="1250"/>
      <c r="H51" s="1251"/>
      <c r="I51" s="86">
        <v>3444</v>
      </c>
      <c r="J51" s="87">
        <v>3443</v>
      </c>
      <c r="K51" s="87">
        <v>3303</v>
      </c>
      <c r="L51" s="87">
        <v>3054</v>
      </c>
      <c r="M51" s="88">
        <v>2886</v>
      </c>
    </row>
    <row r="52" spans="2:13" ht="27.75" customHeight="1" x14ac:dyDescent="0.15">
      <c r="B52" s="1246"/>
      <c r="C52" s="1247"/>
      <c r="D52" s="85"/>
      <c r="E52" s="1250" t="s">
        <v>37</v>
      </c>
      <c r="F52" s="1250"/>
      <c r="G52" s="1250"/>
      <c r="H52" s="1251"/>
      <c r="I52" s="86">
        <v>14968</v>
      </c>
      <c r="J52" s="87">
        <v>15811</v>
      </c>
      <c r="K52" s="87">
        <v>16256</v>
      </c>
      <c r="L52" s="87">
        <v>16884</v>
      </c>
      <c r="M52" s="88">
        <v>16492</v>
      </c>
    </row>
    <row r="53" spans="2:13" ht="27.75" customHeight="1" thickBot="1" x14ac:dyDescent="0.2">
      <c r="B53" s="1257" t="s">
        <v>38</v>
      </c>
      <c r="C53" s="1258"/>
      <c r="D53" s="92"/>
      <c r="E53" s="1259" t="s">
        <v>39</v>
      </c>
      <c r="F53" s="1259"/>
      <c r="G53" s="1259"/>
      <c r="H53" s="1260"/>
      <c r="I53" s="93">
        <v>25</v>
      </c>
      <c r="J53" s="94">
        <v>-580</v>
      </c>
      <c r="K53" s="94">
        <v>-1184</v>
      </c>
      <c r="L53" s="94">
        <v>-1659</v>
      </c>
      <c r="M53" s="95">
        <v>-1796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iQZvinvVCDHGmmPzQEKT54mvkYmXki+xYsdd8wIS8QMHnN6osqq2NRERSYPJdh3IMKr6kclynEiaqNF1VrLjg==" saltValue="CkEILjQhngnoAhlEBuoP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F58" sqref="F58"/>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42</v>
      </c>
      <c r="D55" s="1269"/>
      <c r="E55" s="1270"/>
      <c r="F55" s="107">
        <v>622</v>
      </c>
      <c r="G55" s="107">
        <v>622</v>
      </c>
      <c r="H55" s="108">
        <v>625</v>
      </c>
    </row>
    <row r="56" spans="2:8" ht="52.5" customHeight="1" x14ac:dyDescent="0.15">
      <c r="B56" s="109"/>
      <c r="C56" s="1271" t="s">
        <v>43</v>
      </c>
      <c r="D56" s="1271"/>
      <c r="E56" s="1272"/>
      <c r="F56" s="110">
        <v>881</v>
      </c>
      <c r="G56" s="110">
        <v>882</v>
      </c>
      <c r="H56" s="111">
        <v>887</v>
      </c>
    </row>
    <row r="57" spans="2:8" ht="53.25" customHeight="1" x14ac:dyDescent="0.15">
      <c r="B57" s="109"/>
      <c r="C57" s="1273" t="s">
        <v>44</v>
      </c>
      <c r="D57" s="1273"/>
      <c r="E57" s="1274"/>
      <c r="F57" s="112">
        <v>5337</v>
      </c>
      <c r="G57" s="112">
        <v>5130</v>
      </c>
      <c r="H57" s="113">
        <v>5152</v>
      </c>
    </row>
    <row r="58" spans="2:8" ht="45.75" customHeight="1" x14ac:dyDescent="0.15">
      <c r="B58" s="114"/>
      <c r="C58" s="1261" t="s">
        <v>569</v>
      </c>
      <c r="D58" s="1262"/>
      <c r="E58" s="1263"/>
      <c r="F58" s="115">
        <v>1728</v>
      </c>
      <c r="G58" s="115">
        <v>1473</v>
      </c>
      <c r="H58" s="116">
        <v>1371</v>
      </c>
    </row>
    <row r="59" spans="2:8" ht="45.75" customHeight="1" x14ac:dyDescent="0.15">
      <c r="B59" s="114"/>
      <c r="C59" s="1261" t="s">
        <v>570</v>
      </c>
      <c r="D59" s="1262"/>
      <c r="E59" s="1263"/>
      <c r="F59" s="115">
        <v>1188</v>
      </c>
      <c r="G59" s="115">
        <v>997</v>
      </c>
      <c r="H59" s="116">
        <v>1003</v>
      </c>
    </row>
    <row r="60" spans="2:8" ht="45.75" customHeight="1" x14ac:dyDescent="0.15">
      <c r="B60" s="114"/>
      <c r="C60" s="1261" t="s">
        <v>571</v>
      </c>
      <c r="D60" s="1262"/>
      <c r="E60" s="1263"/>
      <c r="F60" s="115">
        <v>810</v>
      </c>
      <c r="G60" s="115">
        <v>777</v>
      </c>
      <c r="H60" s="116">
        <v>782</v>
      </c>
    </row>
    <row r="61" spans="2:8" ht="45.75" customHeight="1" x14ac:dyDescent="0.15">
      <c r="B61" s="114"/>
      <c r="C61" s="1261" t="s">
        <v>572</v>
      </c>
      <c r="D61" s="1262"/>
      <c r="E61" s="1263"/>
      <c r="F61" s="115" t="s">
        <v>582</v>
      </c>
      <c r="G61" s="115">
        <v>600</v>
      </c>
      <c r="H61" s="116">
        <v>704</v>
      </c>
    </row>
    <row r="62" spans="2:8" ht="45.75" customHeight="1" thickBot="1" x14ac:dyDescent="0.2">
      <c r="B62" s="117"/>
      <c r="C62" s="1264" t="s">
        <v>573</v>
      </c>
      <c r="D62" s="1265"/>
      <c r="E62" s="1266"/>
      <c r="F62" s="118">
        <v>521</v>
      </c>
      <c r="G62" s="118">
        <v>522</v>
      </c>
      <c r="H62" s="119">
        <v>525</v>
      </c>
    </row>
    <row r="63" spans="2:8" ht="52.5" customHeight="1" thickBot="1" x14ac:dyDescent="0.2">
      <c r="B63" s="120"/>
      <c r="C63" s="1267" t="s">
        <v>45</v>
      </c>
      <c r="D63" s="1267"/>
      <c r="E63" s="1268"/>
      <c r="F63" s="121">
        <v>6839</v>
      </c>
      <c r="G63" s="121">
        <v>6634</v>
      </c>
      <c r="H63" s="122">
        <v>6664</v>
      </c>
    </row>
    <row r="64" spans="2:8" ht="15" customHeight="1" x14ac:dyDescent="0.15"/>
    <row r="65" ht="0" hidden="1" customHeight="1" x14ac:dyDescent="0.15"/>
    <row r="66" ht="0" hidden="1" customHeight="1" x14ac:dyDescent="0.15"/>
  </sheetData>
  <sheetProtection algorithmName="SHA-512" hashValue="/dLvsZ+3nipiLHrGCa9zN9e2r9wBbxXli81mtpjaaGNkAdjswXwTwa3fNSNQWBJZAdKaJBl+pOuULw4NZYrT1Q==" saltValue="OMt13skqF7Y8Ulpxsv1r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3AA12-1F58-4914-85DA-BAADB1A402EC}">
  <sheetPr>
    <pageSetUpPr fitToPage="1"/>
  </sheetPr>
  <dimension ref="A1:WZM191"/>
  <sheetViews>
    <sheetView showGridLines="0" topLeftCell="AJ1" zoomScaleNormal="100" zoomScaleSheetLayoutView="55" workbookViewId="0">
      <selection activeCell="DE68" sqref="DE68"/>
    </sheetView>
  </sheetViews>
  <sheetFormatPr defaultColWidth="0" defaultRowHeight="13.5" customHeight="1" zeroHeight="1" x14ac:dyDescent="0.15"/>
  <cols>
    <col min="1" max="1" width="6.42578125" style="367" customWidth="1"/>
    <col min="2" max="107" width="2.42578125" style="367" customWidth="1"/>
    <col min="108" max="108" width="6.140625" style="375" customWidth="1"/>
    <col min="109" max="109" width="5.85546875" style="374" customWidth="1"/>
    <col min="110" max="110" width="19.140625" style="367" hidden="1"/>
    <col min="111" max="115" width="12.5703125" style="367" hidden="1"/>
    <col min="116" max="349" width="8.5703125" style="367" hidden="1"/>
    <col min="350" max="355" width="14.85546875" style="367" hidden="1"/>
    <col min="356" max="357" width="15.85546875" style="367" hidden="1"/>
    <col min="358" max="363" width="16.140625" style="367" hidden="1"/>
    <col min="364" max="364" width="6.140625" style="367" hidden="1"/>
    <col min="365" max="365" width="3" style="367" hidden="1"/>
    <col min="366" max="605" width="8.5703125" style="367" hidden="1"/>
    <col min="606" max="611" width="14.85546875" style="367" hidden="1"/>
    <col min="612" max="613" width="15.85546875" style="367" hidden="1"/>
    <col min="614" max="619" width="16.140625" style="367" hidden="1"/>
    <col min="620" max="620" width="6.140625" style="367" hidden="1"/>
    <col min="621" max="621" width="3" style="367" hidden="1"/>
    <col min="622" max="861" width="8.5703125" style="367" hidden="1"/>
    <col min="862" max="867" width="14.85546875" style="367" hidden="1"/>
    <col min="868" max="869" width="15.85546875" style="367" hidden="1"/>
    <col min="870" max="875" width="16.140625" style="367" hidden="1"/>
    <col min="876" max="876" width="6.140625" style="367" hidden="1"/>
    <col min="877" max="877" width="3" style="367" hidden="1"/>
    <col min="878" max="1117" width="8.5703125" style="367" hidden="1"/>
    <col min="1118" max="1123" width="14.85546875" style="367" hidden="1"/>
    <col min="1124" max="1125" width="15.85546875" style="367" hidden="1"/>
    <col min="1126" max="1131" width="16.140625" style="367" hidden="1"/>
    <col min="1132" max="1132" width="6.140625" style="367" hidden="1"/>
    <col min="1133" max="1133" width="3" style="367" hidden="1"/>
    <col min="1134" max="1373" width="8.5703125" style="367" hidden="1"/>
    <col min="1374" max="1379" width="14.85546875" style="367" hidden="1"/>
    <col min="1380" max="1381" width="15.85546875" style="367" hidden="1"/>
    <col min="1382" max="1387" width="16.140625" style="367" hidden="1"/>
    <col min="1388" max="1388" width="6.140625" style="367" hidden="1"/>
    <col min="1389" max="1389" width="3" style="367" hidden="1"/>
    <col min="1390" max="1629" width="8.5703125" style="367" hidden="1"/>
    <col min="1630" max="1635" width="14.85546875" style="367" hidden="1"/>
    <col min="1636" max="1637" width="15.85546875" style="367" hidden="1"/>
    <col min="1638" max="1643" width="16.140625" style="367" hidden="1"/>
    <col min="1644" max="1644" width="6.140625" style="367" hidden="1"/>
    <col min="1645" max="1645" width="3" style="367" hidden="1"/>
    <col min="1646" max="1885" width="8.5703125" style="367" hidden="1"/>
    <col min="1886" max="1891" width="14.85546875" style="367" hidden="1"/>
    <col min="1892" max="1893" width="15.85546875" style="367" hidden="1"/>
    <col min="1894" max="1899" width="16.140625" style="367" hidden="1"/>
    <col min="1900" max="1900" width="6.140625" style="367" hidden="1"/>
    <col min="1901" max="1901" width="3" style="367" hidden="1"/>
    <col min="1902" max="2141" width="8.5703125" style="367" hidden="1"/>
    <col min="2142" max="2147" width="14.85546875" style="367" hidden="1"/>
    <col min="2148" max="2149" width="15.85546875" style="367" hidden="1"/>
    <col min="2150" max="2155" width="16.140625" style="367" hidden="1"/>
    <col min="2156" max="2156" width="6.140625" style="367" hidden="1"/>
    <col min="2157" max="2157" width="3" style="367" hidden="1"/>
    <col min="2158" max="2397" width="8.5703125" style="367" hidden="1"/>
    <col min="2398" max="2403" width="14.85546875" style="367" hidden="1"/>
    <col min="2404" max="2405" width="15.85546875" style="367" hidden="1"/>
    <col min="2406" max="2411" width="16.140625" style="367" hidden="1"/>
    <col min="2412" max="2412" width="6.140625" style="367" hidden="1"/>
    <col min="2413" max="2413" width="3" style="367" hidden="1"/>
    <col min="2414" max="2653" width="8.5703125" style="367" hidden="1"/>
    <col min="2654" max="2659" width="14.85546875" style="367" hidden="1"/>
    <col min="2660" max="2661" width="15.85546875" style="367" hidden="1"/>
    <col min="2662" max="2667" width="16.140625" style="367" hidden="1"/>
    <col min="2668" max="2668" width="6.140625" style="367" hidden="1"/>
    <col min="2669" max="2669" width="3" style="367" hidden="1"/>
    <col min="2670" max="2909" width="8.5703125" style="367" hidden="1"/>
    <col min="2910" max="2915" width="14.85546875" style="367" hidden="1"/>
    <col min="2916" max="2917" width="15.85546875" style="367" hidden="1"/>
    <col min="2918" max="2923" width="16.140625" style="367" hidden="1"/>
    <col min="2924" max="2924" width="6.140625" style="367" hidden="1"/>
    <col min="2925" max="2925" width="3" style="367" hidden="1"/>
    <col min="2926" max="3165" width="8.5703125" style="367" hidden="1"/>
    <col min="3166" max="3171" width="14.85546875" style="367" hidden="1"/>
    <col min="3172" max="3173" width="15.85546875" style="367" hidden="1"/>
    <col min="3174" max="3179" width="16.140625" style="367" hidden="1"/>
    <col min="3180" max="3180" width="6.140625" style="367" hidden="1"/>
    <col min="3181" max="3181" width="3" style="367" hidden="1"/>
    <col min="3182" max="3421" width="8.5703125" style="367" hidden="1"/>
    <col min="3422" max="3427" width="14.85546875" style="367" hidden="1"/>
    <col min="3428" max="3429" width="15.85546875" style="367" hidden="1"/>
    <col min="3430" max="3435" width="16.140625" style="367" hidden="1"/>
    <col min="3436" max="3436" width="6.140625" style="367" hidden="1"/>
    <col min="3437" max="3437" width="3" style="367" hidden="1"/>
    <col min="3438" max="3677" width="8.5703125" style="367" hidden="1"/>
    <col min="3678" max="3683" width="14.85546875" style="367" hidden="1"/>
    <col min="3684" max="3685" width="15.85546875" style="367" hidden="1"/>
    <col min="3686" max="3691" width="16.140625" style="367" hidden="1"/>
    <col min="3692" max="3692" width="6.140625" style="367" hidden="1"/>
    <col min="3693" max="3693" width="3" style="367" hidden="1"/>
    <col min="3694" max="3933" width="8.5703125" style="367" hidden="1"/>
    <col min="3934" max="3939" width="14.85546875" style="367" hidden="1"/>
    <col min="3940" max="3941" width="15.85546875" style="367" hidden="1"/>
    <col min="3942" max="3947" width="16.140625" style="367" hidden="1"/>
    <col min="3948" max="3948" width="6.140625" style="367" hidden="1"/>
    <col min="3949" max="3949" width="3" style="367" hidden="1"/>
    <col min="3950" max="4189" width="8.5703125" style="367" hidden="1"/>
    <col min="4190" max="4195" width="14.85546875" style="367" hidden="1"/>
    <col min="4196" max="4197" width="15.85546875" style="367" hidden="1"/>
    <col min="4198" max="4203" width="16.140625" style="367" hidden="1"/>
    <col min="4204" max="4204" width="6.140625" style="367" hidden="1"/>
    <col min="4205" max="4205" width="3" style="367" hidden="1"/>
    <col min="4206" max="4445" width="8.5703125" style="367" hidden="1"/>
    <col min="4446" max="4451" width="14.85546875" style="367" hidden="1"/>
    <col min="4452" max="4453" width="15.85546875" style="367" hidden="1"/>
    <col min="4454" max="4459" width="16.140625" style="367" hidden="1"/>
    <col min="4460" max="4460" width="6.140625" style="367" hidden="1"/>
    <col min="4461" max="4461" width="3" style="367" hidden="1"/>
    <col min="4462" max="4701" width="8.5703125" style="367" hidden="1"/>
    <col min="4702" max="4707" width="14.85546875" style="367" hidden="1"/>
    <col min="4708" max="4709" width="15.85546875" style="367" hidden="1"/>
    <col min="4710" max="4715" width="16.140625" style="367" hidden="1"/>
    <col min="4716" max="4716" width="6.140625" style="367" hidden="1"/>
    <col min="4717" max="4717" width="3" style="367" hidden="1"/>
    <col min="4718" max="4957" width="8.5703125" style="367" hidden="1"/>
    <col min="4958" max="4963" width="14.85546875" style="367" hidden="1"/>
    <col min="4964" max="4965" width="15.85546875" style="367" hidden="1"/>
    <col min="4966" max="4971" width="16.140625" style="367" hidden="1"/>
    <col min="4972" max="4972" width="6.140625" style="367" hidden="1"/>
    <col min="4973" max="4973" width="3" style="367" hidden="1"/>
    <col min="4974" max="5213" width="8.5703125" style="367" hidden="1"/>
    <col min="5214" max="5219" width="14.85546875" style="367" hidden="1"/>
    <col min="5220" max="5221" width="15.85546875" style="367" hidden="1"/>
    <col min="5222" max="5227" width="16.140625" style="367" hidden="1"/>
    <col min="5228" max="5228" width="6.140625" style="367" hidden="1"/>
    <col min="5229" max="5229" width="3" style="367" hidden="1"/>
    <col min="5230" max="5469" width="8.5703125" style="367" hidden="1"/>
    <col min="5470" max="5475" width="14.85546875" style="367" hidden="1"/>
    <col min="5476" max="5477" width="15.85546875" style="367" hidden="1"/>
    <col min="5478" max="5483" width="16.140625" style="367" hidden="1"/>
    <col min="5484" max="5484" width="6.140625" style="367" hidden="1"/>
    <col min="5485" max="5485" width="3" style="367" hidden="1"/>
    <col min="5486" max="5725" width="8.5703125" style="367" hidden="1"/>
    <col min="5726" max="5731" width="14.85546875" style="367" hidden="1"/>
    <col min="5732" max="5733" width="15.85546875" style="367" hidden="1"/>
    <col min="5734" max="5739" width="16.140625" style="367" hidden="1"/>
    <col min="5740" max="5740" width="6.140625" style="367" hidden="1"/>
    <col min="5741" max="5741" width="3" style="367" hidden="1"/>
    <col min="5742" max="5981" width="8.5703125" style="367" hidden="1"/>
    <col min="5982" max="5987" width="14.85546875" style="367" hidden="1"/>
    <col min="5988" max="5989" width="15.85546875" style="367" hidden="1"/>
    <col min="5990" max="5995" width="16.140625" style="367" hidden="1"/>
    <col min="5996" max="5996" width="6.140625" style="367" hidden="1"/>
    <col min="5997" max="5997" width="3" style="367" hidden="1"/>
    <col min="5998" max="6237" width="8.5703125" style="367" hidden="1"/>
    <col min="6238" max="6243" width="14.85546875" style="367" hidden="1"/>
    <col min="6244" max="6245" width="15.85546875" style="367" hidden="1"/>
    <col min="6246" max="6251" width="16.140625" style="367" hidden="1"/>
    <col min="6252" max="6252" width="6.140625" style="367" hidden="1"/>
    <col min="6253" max="6253" width="3" style="367" hidden="1"/>
    <col min="6254" max="6493" width="8.5703125" style="367" hidden="1"/>
    <col min="6494" max="6499" width="14.85546875" style="367" hidden="1"/>
    <col min="6500" max="6501" width="15.85546875" style="367" hidden="1"/>
    <col min="6502" max="6507" width="16.140625" style="367" hidden="1"/>
    <col min="6508" max="6508" width="6.140625" style="367" hidden="1"/>
    <col min="6509" max="6509" width="3" style="367" hidden="1"/>
    <col min="6510" max="6749" width="8.5703125" style="367" hidden="1"/>
    <col min="6750" max="6755" width="14.85546875" style="367" hidden="1"/>
    <col min="6756" max="6757" width="15.85546875" style="367" hidden="1"/>
    <col min="6758" max="6763" width="16.140625" style="367" hidden="1"/>
    <col min="6764" max="6764" width="6.140625" style="367" hidden="1"/>
    <col min="6765" max="6765" width="3" style="367" hidden="1"/>
    <col min="6766" max="7005" width="8.5703125" style="367" hidden="1"/>
    <col min="7006" max="7011" width="14.85546875" style="367" hidden="1"/>
    <col min="7012" max="7013" width="15.85546875" style="367" hidden="1"/>
    <col min="7014" max="7019" width="16.140625" style="367" hidden="1"/>
    <col min="7020" max="7020" width="6.140625" style="367" hidden="1"/>
    <col min="7021" max="7021" width="3" style="367" hidden="1"/>
    <col min="7022" max="7261" width="8.5703125" style="367" hidden="1"/>
    <col min="7262" max="7267" width="14.85546875" style="367" hidden="1"/>
    <col min="7268" max="7269" width="15.85546875" style="367" hidden="1"/>
    <col min="7270" max="7275" width="16.140625" style="367" hidden="1"/>
    <col min="7276" max="7276" width="6.140625" style="367" hidden="1"/>
    <col min="7277" max="7277" width="3" style="367" hidden="1"/>
    <col min="7278" max="7517" width="8.5703125" style="367" hidden="1"/>
    <col min="7518" max="7523" width="14.85546875" style="367" hidden="1"/>
    <col min="7524" max="7525" width="15.85546875" style="367" hidden="1"/>
    <col min="7526" max="7531" width="16.140625" style="367" hidden="1"/>
    <col min="7532" max="7532" width="6.140625" style="367" hidden="1"/>
    <col min="7533" max="7533" width="3" style="367" hidden="1"/>
    <col min="7534" max="7773" width="8.5703125" style="367" hidden="1"/>
    <col min="7774" max="7779" width="14.85546875" style="367" hidden="1"/>
    <col min="7780" max="7781" width="15.85546875" style="367" hidden="1"/>
    <col min="7782" max="7787" width="16.140625" style="367" hidden="1"/>
    <col min="7788" max="7788" width="6.140625" style="367" hidden="1"/>
    <col min="7789" max="7789" width="3" style="367" hidden="1"/>
    <col min="7790" max="8029" width="8.5703125" style="367" hidden="1"/>
    <col min="8030" max="8035" width="14.85546875" style="367" hidden="1"/>
    <col min="8036" max="8037" width="15.85546875" style="367" hidden="1"/>
    <col min="8038" max="8043" width="16.140625" style="367" hidden="1"/>
    <col min="8044" max="8044" width="6.140625" style="367" hidden="1"/>
    <col min="8045" max="8045" width="3" style="367" hidden="1"/>
    <col min="8046" max="8285" width="8.5703125" style="367" hidden="1"/>
    <col min="8286" max="8291" width="14.85546875" style="367" hidden="1"/>
    <col min="8292" max="8293" width="15.85546875" style="367" hidden="1"/>
    <col min="8294" max="8299" width="16.140625" style="367" hidden="1"/>
    <col min="8300" max="8300" width="6.140625" style="367" hidden="1"/>
    <col min="8301" max="8301" width="3" style="367" hidden="1"/>
    <col min="8302" max="8541" width="8.5703125" style="367" hidden="1"/>
    <col min="8542" max="8547" width="14.85546875" style="367" hidden="1"/>
    <col min="8548" max="8549" width="15.85546875" style="367" hidden="1"/>
    <col min="8550" max="8555" width="16.140625" style="367" hidden="1"/>
    <col min="8556" max="8556" width="6.140625" style="367" hidden="1"/>
    <col min="8557" max="8557" width="3" style="367" hidden="1"/>
    <col min="8558" max="8797" width="8.5703125" style="367" hidden="1"/>
    <col min="8798" max="8803" width="14.85546875" style="367" hidden="1"/>
    <col min="8804" max="8805" width="15.85546875" style="367" hidden="1"/>
    <col min="8806" max="8811" width="16.140625" style="367" hidden="1"/>
    <col min="8812" max="8812" width="6.140625" style="367" hidden="1"/>
    <col min="8813" max="8813" width="3" style="367" hidden="1"/>
    <col min="8814" max="9053" width="8.5703125" style="367" hidden="1"/>
    <col min="9054" max="9059" width="14.85546875" style="367" hidden="1"/>
    <col min="9060" max="9061" width="15.85546875" style="367" hidden="1"/>
    <col min="9062" max="9067" width="16.140625" style="367" hidden="1"/>
    <col min="9068" max="9068" width="6.140625" style="367" hidden="1"/>
    <col min="9069" max="9069" width="3" style="367" hidden="1"/>
    <col min="9070" max="9309" width="8.5703125" style="367" hidden="1"/>
    <col min="9310" max="9315" width="14.85546875" style="367" hidden="1"/>
    <col min="9316" max="9317" width="15.85546875" style="367" hidden="1"/>
    <col min="9318" max="9323" width="16.140625" style="367" hidden="1"/>
    <col min="9324" max="9324" width="6.140625" style="367" hidden="1"/>
    <col min="9325" max="9325" width="3" style="367" hidden="1"/>
    <col min="9326" max="9565" width="8.5703125" style="367" hidden="1"/>
    <col min="9566" max="9571" width="14.85546875" style="367" hidden="1"/>
    <col min="9572" max="9573" width="15.85546875" style="367" hidden="1"/>
    <col min="9574" max="9579" width="16.140625" style="367" hidden="1"/>
    <col min="9580" max="9580" width="6.140625" style="367" hidden="1"/>
    <col min="9581" max="9581" width="3" style="367" hidden="1"/>
    <col min="9582" max="9821" width="8.5703125" style="367" hidden="1"/>
    <col min="9822" max="9827" width="14.85546875" style="367" hidden="1"/>
    <col min="9828" max="9829" width="15.85546875" style="367" hidden="1"/>
    <col min="9830" max="9835" width="16.140625" style="367" hidden="1"/>
    <col min="9836" max="9836" width="6.140625" style="367" hidden="1"/>
    <col min="9837" max="9837" width="3" style="367" hidden="1"/>
    <col min="9838" max="10077" width="8.5703125" style="367" hidden="1"/>
    <col min="10078" max="10083" width="14.85546875" style="367" hidden="1"/>
    <col min="10084" max="10085" width="15.85546875" style="367" hidden="1"/>
    <col min="10086" max="10091" width="16.140625" style="367" hidden="1"/>
    <col min="10092" max="10092" width="6.140625" style="367" hidden="1"/>
    <col min="10093" max="10093" width="3" style="367" hidden="1"/>
    <col min="10094" max="10333" width="8.5703125" style="367" hidden="1"/>
    <col min="10334" max="10339" width="14.85546875" style="367" hidden="1"/>
    <col min="10340" max="10341" width="15.85546875" style="367" hidden="1"/>
    <col min="10342" max="10347" width="16.140625" style="367" hidden="1"/>
    <col min="10348" max="10348" width="6.140625" style="367" hidden="1"/>
    <col min="10349" max="10349" width="3" style="367" hidden="1"/>
    <col min="10350" max="10589" width="8.5703125" style="367" hidden="1"/>
    <col min="10590" max="10595" width="14.85546875" style="367" hidden="1"/>
    <col min="10596" max="10597" width="15.85546875" style="367" hidden="1"/>
    <col min="10598" max="10603" width="16.140625" style="367" hidden="1"/>
    <col min="10604" max="10604" width="6.140625" style="367" hidden="1"/>
    <col min="10605" max="10605" width="3" style="367" hidden="1"/>
    <col min="10606" max="10845" width="8.5703125" style="367" hidden="1"/>
    <col min="10846" max="10851" width="14.85546875" style="367" hidden="1"/>
    <col min="10852" max="10853" width="15.85546875" style="367" hidden="1"/>
    <col min="10854" max="10859" width="16.140625" style="367" hidden="1"/>
    <col min="10860" max="10860" width="6.140625" style="367" hidden="1"/>
    <col min="10861" max="10861" width="3" style="367" hidden="1"/>
    <col min="10862" max="11101" width="8.5703125" style="367" hidden="1"/>
    <col min="11102" max="11107" width="14.85546875" style="367" hidden="1"/>
    <col min="11108" max="11109" width="15.85546875" style="367" hidden="1"/>
    <col min="11110" max="11115" width="16.140625" style="367" hidden="1"/>
    <col min="11116" max="11116" width="6.140625" style="367" hidden="1"/>
    <col min="11117" max="11117" width="3" style="367" hidden="1"/>
    <col min="11118" max="11357" width="8.5703125" style="367" hidden="1"/>
    <col min="11358" max="11363" width="14.85546875" style="367" hidden="1"/>
    <col min="11364" max="11365" width="15.85546875" style="367" hidden="1"/>
    <col min="11366" max="11371" width="16.140625" style="367" hidden="1"/>
    <col min="11372" max="11372" width="6.140625" style="367" hidden="1"/>
    <col min="11373" max="11373" width="3" style="367" hidden="1"/>
    <col min="11374" max="11613" width="8.5703125" style="367" hidden="1"/>
    <col min="11614" max="11619" width="14.85546875" style="367" hidden="1"/>
    <col min="11620" max="11621" width="15.85546875" style="367" hidden="1"/>
    <col min="11622" max="11627" width="16.140625" style="367" hidden="1"/>
    <col min="11628" max="11628" width="6.140625" style="367" hidden="1"/>
    <col min="11629" max="11629" width="3" style="367" hidden="1"/>
    <col min="11630" max="11869" width="8.5703125" style="367" hidden="1"/>
    <col min="11870" max="11875" width="14.85546875" style="367" hidden="1"/>
    <col min="11876" max="11877" width="15.85546875" style="367" hidden="1"/>
    <col min="11878" max="11883" width="16.140625" style="367" hidden="1"/>
    <col min="11884" max="11884" width="6.140625" style="367" hidden="1"/>
    <col min="11885" max="11885" width="3" style="367" hidden="1"/>
    <col min="11886" max="12125" width="8.5703125" style="367" hidden="1"/>
    <col min="12126" max="12131" width="14.85546875" style="367" hidden="1"/>
    <col min="12132" max="12133" width="15.85546875" style="367" hidden="1"/>
    <col min="12134" max="12139" width="16.140625" style="367" hidden="1"/>
    <col min="12140" max="12140" width="6.140625" style="367" hidden="1"/>
    <col min="12141" max="12141" width="3" style="367" hidden="1"/>
    <col min="12142" max="12381" width="8.5703125" style="367" hidden="1"/>
    <col min="12382" max="12387" width="14.85546875" style="367" hidden="1"/>
    <col min="12388" max="12389" width="15.85546875" style="367" hidden="1"/>
    <col min="12390" max="12395" width="16.140625" style="367" hidden="1"/>
    <col min="12396" max="12396" width="6.140625" style="367" hidden="1"/>
    <col min="12397" max="12397" width="3" style="367" hidden="1"/>
    <col min="12398" max="12637" width="8.5703125" style="367" hidden="1"/>
    <col min="12638" max="12643" width="14.85546875" style="367" hidden="1"/>
    <col min="12644" max="12645" width="15.85546875" style="367" hidden="1"/>
    <col min="12646" max="12651" width="16.140625" style="367" hidden="1"/>
    <col min="12652" max="12652" width="6.140625" style="367" hidden="1"/>
    <col min="12653" max="12653" width="3" style="367" hidden="1"/>
    <col min="12654" max="12893" width="8.5703125" style="367" hidden="1"/>
    <col min="12894" max="12899" width="14.85546875" style="367" hidden="1"/>
    <col min="12900" max="12901" width="15.85546875" style="367" hidden="1"/>
    <col min="12902" max="12907" width="16.140625" style="367" hidden="1"/>
    <col min="12908" max="12908" width="6.140625" style="367" hidden="1"/>
    <col min="12909" max="12909" width="3" style="367" hidden="1"/>
    <col min="12910" max="13149" width="8.5703125" style="367" hidden="1"/>
    <col min="13150" max="13155" width="14.85546875" style="367" hidden="1"/>
    <col min="13156" max="13157" width="15.85546875" style="367" hidden="1"/>
    <col min="13158" max="13163" width="16.140625" style="367" hidden="1"/>
    <col min="13164" max="13164" width="6.140625" style="367" hidden="1"/>
    <col min="13165" max="13165" width="3" style="367" hidden="1"/>
    <col min="13166" max="13405" width="8.5703125" style="367" hidden="1"/>
    <col min="13406" max="13411" width="14.85546875" style="367" hidden="1"/>
    <col min="13412" max="13413" width="15.85546875" style="367" hidden="1"/>
    <col min="13414" max="13419" width="16.140625" style="367" hidden="1"/>
    <col min="13420" max="13420" width="6.140625" style="367" hidden="1"/>
    <col min="13421" max="13421" width="3" style="367" hidden="1"/>
    <col min="13422" max="13661" width="8.5703125" style="367" hidden="1"/>
    <col min="13662" max="13667" width="14.85546875" style="367" hidden="1"/>
    <col min="13668" max="13669" width="15.85546875" style="367" hidden="1"/>
    <col min="13670" max="13675" width="16.140625" style="367" hidden="1"/>
    <col min="13676" max="13676" width="6.140625" style="367" hidden="1"/>
    <col min="13677" max="13677" width="3" style="367" hidden="1"/>
    <col min="13678" max="13917" width="8.5703125" style="367" hidden="1"/>
    <col min="13918" max="13923" width="14.85546875" style="367" hidden="1"/>
    <col min="13924" max="13925" width="15.85546875" style="367" hidden="1"/>
    <col min="13926" max="13931" width="16.140625" style="367" hidden="1"/>
    <col min="13932" max="13932" width="6.140625" style="367" hidden="1"/>
    <col min="13933" max="13933" width="3" style="367" hidden="1"/>
    <col min="13934" max="14173" width="8.5703125" style="367" hidden="1"/>
    <col min="14174" max="14179" width="14.85546875" style="367" hidden="1"/>
    <col min="14180" max="14181" width="15.85546875" style="367" hidden="1"/>
    <col min="14182" max="14187" width="16.140625" style="367" hidden="1"/>
    <col min="14188" max="14188" width="6.140625" style="367" hidden="1"/>
    <col min="14189" max="14189" width="3" style="367" hidden="1"/>
    <col min="14190" max="14429" width="8.5703125" style="367" hidden="1"/>
    <col min="14430" max="14435" width="14.85546875" style="367" hidden="1"/>
    <col min="14436" max="14437" width="15.85546875" style="367" hidden="1"/>
    <col min="14438" max="14443" width="16.140625" style="367" hidden="1"/>
    <col min="14444" max="14444" width="6.140625" style="367" hidden="1"/>
    <col min="14445" max="14445" width="3" style="367" hidden="1"/>
    <col min="14446" max="14685" width="8.5703125" style="367" hidden="1"/>
    <col min="14686" max="14691" width="14.85546875" style="367" hidden="1"/>
    <col min="14692" max="14693" width="15.85546875" style="367" hidden="1"/>
    <col min="14694" max="14699" width="16.140625" style="367" hidden="1"/>
    <col min="14700" max="14700" width="6.140625" style="367" hidden="1"/>
    <col min="14701" max="14701" width="3" style="367" hidden="1"/>
    <col min="14702" max="14941" width="8.5703125" style="367" hidden="1"/>
    <col min="14942" max="14947" width="14.85546875" style="367" hidden="1"/>
    <col min="14948" max="14949" width="15.85546875" style="367" hidden="1"/>
    <col min="14950" max="14955" width="16.140625" style="367" hidden="1"/>
    <col min="14956" max="14956" width="6.140625" style="367" hidden="1"/>
    <col min="14957" max="14957" width="3" style="367" hidden="1"/>
    <col min="14958" max="15197" width="8.5703125" style="367" hidden="1"/>
    <col min="15198" max="15203" width="14.85546875" style="367" hidden="1"/>
    <col min="15204" max="15205" width="15.85546875" style="367" hidden="1"/>
    <col min="15206" max="15211" width="16.140625" style="367" hidden="1"/>
    <col min="15212" max="15212" width="6.140625" style="367" hidden="1"/>
    <col min="15213" max="15213" width="3" style="367" hidden="1"/>
    <col min="15214" max="15453" width="8.5703125" style="367" hidden="1"/>
    <col min="15454" max="15459" width="14.85546875" style="367" hidden="1"/>
    <col min="15460" max="15461" width="15.85546875" style="367" hidden="1"/>
    <col min="15462" max="15467" width="16.140625" style="367" hidden="1"/>
    <col min="15468" max="15468" width="6.140625" style="367" hidden="1"/>
    <col min="15469" max="15469" width="3" style="367" hidden="1"/>
    <col min="15470" max="15709" width="8.5703125" style="367" hidden="1"/>
    <col min="15710" max="15715" width="14.85546875" style="367" hidden="1"/>
    <col min="15716" max="15717" width="15.85546875" style="367" hidden="1"/>
    <col min="15718" max="15723" width="16.140625" style="367" hidden="1"/>
    <col min="15724" max="15724" width="6.140625" style="367" hidden="1"/>
    <col min="15725" max="15725" width="3" style="367" hidden="1"/>
    <col min="15726" max="15965" width="8.5703125" style="367" hidden="1"/>
    <col min="15966" max="15971" width="14.85546875" style="367" hidden="1"/>
    <col min="15972" max="15973" width="15.85546875" style="367" hidden="1"/>
    <col min="15974" max="15979" width="16.140625" style="367" hidden="1"/>
    <col min="15980" max="15980" width="6.140625" style="367" hidden="1"/>
    <col min="15981" max="15981" width="3" style="367" hidden="1"/>
    <col min="15982" max="16221" width="8.5703125" style="367" hidden="1"/>
    <col min="16222" max="16227" width="14.85546875" style="367" hidden="1"/>
    <col min="16228" max="16229" width="15.85546875" style="367" hidden="1"/>
    <col min="16230" max="16235" width="16.140625" style="367" hidden="1"/>
    <col min="16236" max="16236" width="6.140625" style="367" hidden="1"/>
    <col min="16237" max="16237" width="3" style="367" hidden="1"/>
    <col min="16238" max="16384" width="8.57031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547</v>
      </c>
      <c r="BQ50" s="1288"/>
      <c r="BR50" s="1288"/>
      <c r="BS50" s="1288"/>
      <c r="BT50" s="1288"/>
      <c r="BU50" s="1288"/>
      <c r="BV50" s="1288"/>
      <c r="BW50" s="1288"/>
      <c r="BX50" s="1288" t="s">
        <v>548</v>
      </c>
      <c r="BY50" s="1288"/>
      <c r="BZ50" s="1288"/>
      <c r="CA50" s="1288"/>
      <c r="CB50" s="1288"/>
      <c r="CC50" s="1288"/>
      <c r="CD50" s="1288"/>
      <c r="CE50" s="1288"/>
      <c r="CF50" s="1288" t="s">
        <v>549</v>
      </c>
      <c r="CG50" s="1288"/>
      <c r="CH50" s="1288"/>
      <c r="CI50" s="1288"/>
      <c r="CJ50" s="1288"/>
      <c r="CK50" s="1288"/>
      <c r="CL50" s="1288"/>
      <c r="CM50" s="1288"/>
      <c r="CN50" s="1288" t="s">
        <v>550</v>
      </c>
      <c r="CO50" s="1288"/>
      <c r="CP50" s="1288"/>
      <c r="CQ50" s="1288"/>
      <c r="CR50" s="1288"/>
      <c r="CS50" s="1288"/>
      <c r="CT50" s="1288"/>
      <c r="CU50" s="1288"/>
      <c r="CV50" s="1288" t="s">
        <v>551</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588</v>
      </c>
      <c r="AO51" s="1291"/>
      <c r="AP51" s="1291"/>
      <c r="AQ51" s="1291"/>
      <c r="AR51" s="1291"/>
      <c r="AS51" s="1291"/>
      <c r="AT51" s="1291"/>
      <c r="AU51" s="1291"/>
      <c r="AV51" s="1291"/>
      <c r="AW51" s="1291"/>
      <c r="AX51" s="1291"/>
      <c r="AY51" s="1291"/>
      <c r="AZ51" s="1291"/>
      <c r="BA51" s="1291"/>
      <c r="BB51" s="1291" t="s">
        <v>589</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c r="CG51" s="1289"/>
      <c r="CH51" s="1289"/>
      <c r="CI51" s="1289"/>
      <c r="CJ51" s="1289"/>
      <c r="CK51" s="1289"/>
      <c r="CL51" s="1289"/>
      <c r="CM51" s="1289"/>
      <c r="CN51" s="1289"/>
      <c r="CO51" s="1289"/>
      <c r="CP51" s="1289"/>
      <c r="CQ51" s="1289"/>
      <c r="CR51" s="1289"/>
      <c r="CS51" s="1289"/>
      <c r="CT51" s="1289"/>
      <c r="CU51" s="1289"/>
      <c r="CV51" s="1289"/>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590</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60.3</v>
      </c>
      <c r="CG53" s="1289"/>
      <c r="CH53" s="1289"/>
      <c r="CI53" s="1289"/>
      <c r="CJ53" s="1289"/>
      <c r="CK53" s="1289"/>
      <c r="CL53" s="1289"/>
      <c r="CM53" s="1289"/>
      <c r="CN53" s="1289">
        <v>59.4</v>
      </c>
      <c r="CO53" s="1289"/>
      <c r="CP53" s="1289"/>
      <c r="CQ53" s="1289"/>
      <c r="CR53" s="1289"/>
      <c r="CS53" s="1289"/>
      <c r="CT53" s="1289"/>
      <c r="CU53" s="1289"/>
      <c r="CV53" s="1289">
        <v>60.4</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591</v>
      </c>
      <c r="AO55" s="1288"/>
      <c r="AP55" s="1288"/>
      <c r="AQ55" s="1288"/>
      <c r="AR55" s="1288"/>
      <c r="AS55" s="1288"/>
      <c r="AT55" s="1288"/>
      <c r="AU55" s="1288"/>
      <c r="AV55" s="1288"/>
      <c r="AW55" s="1288"/>
      <c r="AX55" s="1288"/>
      <c r="AY55" s="1288"/>
      <c r="AZ55" s="1288"/>
      <c r="BA55" s="1288"/>
      <c r="BB55" s="1291" t="s">
        <v>589</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58.5</v>
      </c>
      <c r="CG55" s="1289"/>
      <c r="CH55" s="1289"/>
      <c r="CI55" s="1289"/>
      <c r="CJ55" s="1289"/>
      <c r="CK55" s="1289"/>
      <c r="CL55" s="1289"/>
      <c r="CM55" s="1289"/>
      <c r="CN55" s="1289">
        <v>54.6</v>
      </c>
      <c r="CO55" s="1289"/>
      <c r="CP55" s="1289"/>
      <c r="CQ55" s="1289"/>
      <c r="CR55" s="1289"/>
      <c r="CS55" s="1289"/>
      <c r="CT55" s="1289"/>
      <c r="CU55" s="1289"/>
      <c r="CV55" s="1289">
        <v>53.2</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590</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52.9</v>
      </c>
      <c r="CG57" s="1289"/>
      <c r="CH57" s="1289"/>
      <c r="CI57" s="1289"/>
      <c r="CJ57" s="1289"/>
      <c r="CK57" s="1289"/>
      <c r="CL57" s="1289"/>
      <c r="CM57" s="1289"/>
      <c r="CN57" s="1289">
        <v>58.3</v>
      </c>
      <c r="CO57" s="1289"/>
      <c r="CP57" s="1289"/>
      <c r="CQ57" s="1289"/>
      <c r="CR57" s="1289"/>
      <c r="CS57" s="1289"/>
      <c r="CT57" s="1289"/>
      <c r="CU57" s="1289"/>
      <c r="CV57" s="1289">
        <v>58.8</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592</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593</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547</v>
      </c>
      <c r="BQ72" s="1288"/>
      <c r="BR72" s="1288"/>
      <c r="BS72" s="1288"/>
      <c r="BT72" s="1288"/>
      <c r="BU72" s="1288"/>
      <c r="BV72" s="1288"/>
      <c r="BW72" s="1288"/>
      <c r="BX72" s="1288" t="s">
        <v>548</v>
      </c>
      <c r="BY72" s="1288"/>
      <c r="BZ72" s="1288"/>
      <c r="CA72" s="1288"/>
      <c r="CB72" s="1288"/>
      <c r="CC72" s="1288"/>
      <c r="CD72" s="1288"/>
      <c r="CE72" s="1288"/>
      <c r="CF72" s="1288" t="s">
        <v>549</v>
      </c>
      <c r="CG72" s="1288"/>
      <c r="CH72" s="1288"/>
      <c r="CI72" s="1288"/>
      <c r="CJ72" s="1288"/>
      <c r="CK72" s="1288"/>
      <c r="CL72" s="1288"/>
      <c r="CM72" s="1288"/>
      <c r="CN72" s="1288" t="s">
        <v>550</v>
      </c>
      <c r="CO72" s="1288"/>
      <c r="CP72" s="1288"/>
      <c r="CQ72" s="1288"/>
      <c r="CR72" s="1288"/>
      <c r="CS72" s="1288"/>
      <c r="CT72" s="1288"/>
      <c r="CU72" s="1288"/>
      <c r="CV72" s="1288" t="s">
        <v>551</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588</v>
      </c>
      <c r="AO73" s="1291"/>
      <c r="AP73" s="1291"/>
      <c r="AQ73" s="1291"/>
      <c r="AR73" s="1291"/>
      <c r="AS73" s="1291"/>
      <c r="AT73" s="1291"/>
      <c r="AU73" s="1291"/>
      <c r="AV73" s="1291"/>
      <c r="AW73" s="1291"/>
      <c r="AX73" s="1291"/>
      <c r="AY73" s="1291"/>
      <c r="AZ73" s="1291"/>
      <c r="BA73" s="1291"/>
      <c r="BB73" s="1291" t="s">
        <v>589</v>
      </c>
      <c r="BC73" s="1291"/>
      <c r="BD73" s="1291"/>
      <c r="BE73" s="1291"/>
      <c r="BF73" s="1291"/>
      <c r="BG73" s="1291"/>
      <c r="BH73" s="1291"/>
      <c r="BI73" s="1291"/>
      <c r="BJ73" s="1291"/>
      <c r="BK73" s="1291"/>
      <c r="BL73" s="1291"/>
      <c r="BM73" s="1291"/>
      <c r="BN73" s="1291"/>
      <c r="BO73" s="1291"/>
      <c r="BP73" s="1289">
        <v>0.2</v>
      </c>
      <c r="BQ73" s="1289"/>
      <c r="BR73" s="1289"/>
      <c r="BS73" s="1289"/>
      <c r="BT73" s="1289"/>
      <c r="BU73" s="1289"/>
      <c r="BV73" s="1289"/>
      <c r="BW73" s="1289"/>
      <c r="BX73" s="1289"/>
      <c r="BY73" s="1289"/>
      <c r="BZ73" s="1289"/>
      <c r="CA73" s="1289"/>
      <c r="CB73" s="1289"/>
      <c r="CC73" s="1289"/>
      <c r="CD73" s="1289"/>
      <c r="CE73" s="1289"/>
      <c r="CF73" s="1289"/>
      <c r="CG73" s="1289"/>
      <c r="CH73" s="1289"/>
      <c r="CI73" s="1289"/>
      <c r="CJ73" s="1289"/>
      <c r="CK73" s="1289"/>
      <c r="CL73" s="1289"/>
      <c r="CM73" s="1289"/>
      <c r="CN73" s="1289"/>
      <c r="CO73" s="1289"/>
      <c r="CP73" s="1289"/>
      <c r="CQ73" s="1289"/>
      <c r="CR73" s="1289"/>
      <c r="CS73" s="1289"/>
      <c r="CT73" s="1289"/>
      <c r="CU73" s="1289"/>
      <c r="CV73" s="1289"/>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594</v>
      </c>
      <c r="BC75" s="1291"/>
      <c r="BD75" s="1291"/>
      <c r="BE75" s="1291"/>
      <c r="BF75" s="1291"/>
      <c r="BG75" s="1291"/>
      <c r="BH75" s="1291"/>
      <c r="BI75" s="1291"/>
      <c r="BJ75" s="1291"/>
      <c r="BK75" s="1291"/>
      <c r="BL75" s="1291"/>
      <c r="BM75" s="1291"/>
      <c r="BN75" s="1291"/>
      <c r="BO75" s="1291"/>
      <c r="BP75" s="1289">
        <v>6.2</v>
      </c>
      <c r="BQ75" s="1289"/>
      <c r="BR75" s="1289"/>
      <c r="BS75" s="1289"/>
      <c r="BT75" s="1289"/>
      <c r="BU75" s="1289"/>
      <c r="BV75" s="1289"/>
      <c r="BW75" s="1289"/>
      <c r="BX75" s="1289">
        <v>5.4</v>
      </c>
      <c r="BY75" s="1289"/>
      <c r="BZ75" s="1289"/>
      <c r="CA75" s="1289"/>
      <c r="CB75" s="1289"/>
      <c r="CC75" s="1289"/>
      <c r="CD75" s="1289"/>
      <c r="CE75" s="1289"/>
      <c r="CF75" s="1289">
        <v>4.5999999999999996</v>
      </c>
      <c r="CG75" s="1289"/>
      <c r="CH75" s="1289"/>
      <c r="CI75" s="1289"/>
      <c r="CJ75" s="1289"/>
      <c r="CK75" s="1289"/>
      <c r="CL75" s="1289"/>
      <c r="CM75" s="1289"/>
      <c r="CN75" s="1289">
        <v>4.3</v>
      </c>
      <c r="CO75" s="1289"/>
      <c r="CP75" s="1289"/>
      <c r="CQ75" s="1289"/>
      <c r="CR75" s="1289"/>
      <c r="CS75" s="1289"/>
      <c r="CT75" s="1289"/>
      <c r="CU75" s="1289"/>
      <c r="CV75" s="1289">
        <v>3.9</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591</v>
      </c>
      <c r="AO77" s="1288"/>
      <c r="AP77" s="1288"/>
      <c r="AQ77" s="1288"/>
      <c r="AR77" s="1288"/>
      <c r="AS77" s="1288"/>
      <c r="AT77" s="1288"/>
      <c r="AU77" s="1288"/>
      <c r="AV77" s="1288"/>
      <c r="AW77" s="1288"/>
      <c r="AX77" s="1288"/>
      <c r="AY77" s="1288"/>
      <c r="AZ77" s="1288"/>
      <c r="BA77" s="1288"/>
      <c r="BB77" s="1291" t="s">
        <v>589</v>
      </c>
      <c r="BC77" s="1291"/>
      <c r="BD77" s="1291"/>
      <c r="BE77" s="1291"/>
      <c r="BF77" s="1291"/>
      <c r="BG77" s="1291"/>
      <c r="BH77" s="1291"/>
      <c r="BI77" s="1291"/>
      <c r="BJ77" s="1291"/>
      <c r="BK77" s="1291"/>
      <c r="BL77" s="1291"/>
      <c r="BM77" s="1291"/>
      <c r="BN77" s="1291"/>
      <c r="BO77" s="1291"/>
      <c r="BP77" s="1289">
        <v>65.3</v>
      </c>
      <c r="BQ77" s="1289"/>
      <c r="BR77" s="1289"/>
      <c r="BS77" s="1289"/>
      <c r="BT77" s="1289"/>
      <c r="BU77" s="1289"/>
      <c r="BV77" s="1289"/>
      <c r="BW77" s="1289"/>
      <c r="BX77" s="1289">
        <v>60.8</v>
      </c>
      <c r="BY77" s="1289"/>
      <c r="BZ77" s="1289"/>
      <c r="CA77" s="1289"/>
      <c r="CB77" s="1289"/>
      <c r="CC77" s="1289"/>
      <c r="CD77" s="1289"/>
      <c r="CE77" s="1289"/>
      <c r="CF77" s="1289">
        <v>58.5</v>
      </c>
      <c r="CG77" s="1289"/>
      <c r="CH77" s="1289"/>
      <c r="CI77" s="1289"/>
      <c r="CJ77" s="1289"/>
      <c r="CK77" s="1289"/>
      <c r="CL77" s="1289"/>
      <c r="CM77" s="1289"/>
      <c r="CN77" s="1289">
        <v>54.6</v>
      </c>
      <c r="CO77" s="1289"/>
      <c r="CP77" s="1289"/>
      <c r="CQ77" s="1289"/>
      <c r="CR77" s="1289"/>
      <c r="CS77" s="1289"/>
      <c r="CT77" s="1289"/>
      <c r="CU77" s="1289"/>
      <c r="CV77" s="1289">
        <v>53.2</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594</v>
      </c>
      <c r="BC79" s="1291"/>
      <c r="BD79" s="1291"/>
      <c r="BE79" s="1291"/>
      <c r="BF79" s="1291"/>
      <c r="BG79" s="1291"/>
      <c r="BH79" s="1291"/>
      <c r="BI79" s="1291"/>
      <c r="BJ79" s="1291"/>
      <c r="BK79" s="1291"/>
      <c r="BL79" s="1291"/>
      <c r="BM79" s="1291"/>
      <c r="BN79" s="1291"/>
      <c r="BO79" s="1291"/>
      <c r="BP79" s="1289">
        <v>12</v>
      </c>
      <c r="BQ79" s="1289"/>
      <c r="BR79" s="1289"/>
      <c r="BS79" s="1289"/>
      <c r="BT79" s="1289"/>
      <c r="BU79" s="1289"/>
      <c r="BV79" s="1289"/>
      <c r="BW79" s="1289"/>
      <c r="BX79" s="1289">
        <v>11.1</v>
      </c>
      <c r="BY79" s="1289"/>
      <c r="BZ79" s="1289"/>
      <c r="CA79" s="1289"/>
      <c r="CB79" s="1289"/>
      <c r="CC79" s="1289"/>
      <c r="CD79" s="1289"/>
      <c r="CE79" s="1289"/>
      <c r="CF79" s="1289">
        <v>10.7</v>
      </c>
      <c r="CG79" s="1289"/>
      <c r="CH79" s="1289"/>
      <c r="CI79" s="1289"/>
      <c r="CJ79" s="1289"/>
      <c r="CK79" s="1289"/>
      <c r="CL79" s="1289"/>
      <c r="CM79" s="1289"/>
      <c r="CN79" s="1289">
        <v>10</v>
      </c>
      <c r="CO79" s="1289"/>
      <c r="CP79" s="1289"/>
      <c r="CQ79" s="1289"/>
      <c r="CR79" s="1289"/>
      <c r="CS79" s="1289"/>
      <c r="CT79" s="1289"/>
      <c r="CU79" s="1289"/>
      <c r="CV79" s="1289">
        <v>9.8000000000000007</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PUrkkFa08zFeqYGfas94/aZpoM7U/7Ekj3tblHjLBYvwwJ+oMahlgovnI/2QLGkbSgqBXYWV3DS+EXLT1zr1w==" saltValue="JAX0w63ySu7grRbOTVxj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E9012-ED47-418A-B836-61581BB0FA4B}">
  <sheetPr>
    <pageSetUpPr fitToPage="1"/>
  </sheetPr>
  <dimension ref="A1:DR135"/>
  <sheetViews>
    <sheetView showGridLines="0" topLeftCell="A106" zoomScaleNormal="100" zoomScaleSheetLayoutView="70" workbookViewId="0">
      <selection activeCell="AN48" sqref="AN48"/>
    </sheetView>
  </sheetViews>
  <sheetFormatPr defaultColWidth="0" defaultRowHeight="13.5" customHeight="1" zeroHeight="1" x14ac:dyDescent="0.15"/>
  <cols>
    <col min="1" max="34" width="2.42578125" style="271" customWidth="1"/>
    <col min="35" max="122" width="2.42578125" style="270" customWidth="1"/>
    <col min="123" max="16384" width="2.425781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SChfY5gCgCFA8oJsd4nLjXVrKSnIJ6PUm5BebmnwqC8ovrnKnN94BLt2zipBtDZbqTglETXxbn268CSrjJoIQ==" saltValue="50KZQsds5zK50lr3E6fL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068AB-750A-4822-8832-0E77741DAE81}">
  <sheetPr>
    <pageSetUpPr fitToPage="1"/>
  </sheetPr>
  <dimension ref="A1:DR135"/>
  <sheetViews>
    <sheetView showGridLines="0" topLeftCell="A83" zoomScaleNormal="100" zoomScaleSheetLayoutView="55" workbookViewId="0">
      <selection activeCell="AN48" sqref="AN48"/>
    </sheetView>
  </sheetViews>
  <sheetFormatPr defaultColWidth="0" defaultRowHeight="13.5" customHeight="1" zeroHeight="1" x14ac:dyDescent="0.15"/>
  <cols>
    <col min="1" max="34" width="2.42578125" style="271" customWidth="1"/>
    <col min="35" max="122" width="2.42578125" style="270" customWidth="1"/>
    <col min="123" max="16384" width="2.425781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7RqY71o0H4LYmNxPKcfnX3evZ6ysXrVj0LVUfyfCNdQKk7Vkt7FRW2kVHrSmBu5WkSHDQx6qsSq16Ptlpy4Pw==" saltValue="Oe5MvgQF/XyyuvmxuXmP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40625" defaultRowHeight="13.5" x14ac:dyDescent="0.15"/>
  <cols>
    <col min="1" max="1" width="45.85546875" style="129" customWidth="1"/>
    <col min="2" max="8" width="13.42578125" style="129" customWidth="1"/>
    <col min="9" max="16384" width="11.1406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49813</v>
      </c>
      <c r="E3" s="141"/>
      <c r="F3" s="142">
        <v>90961</v>
      </c>
      <c r="G3" s="143"/>
      <c r="H3" s="144"/>
    </row>
    <row r="4" spans="1:8" x14ac:dyDescent="0.15">
      <c r="A4" s="145"/>
      <c r="B4" s="146"/>
      <c r="C4" s="147"/>
      <c r="D4" s="148">
        <v>19834</v>
      </c>
      <c r="E4" s="149"/>
      <c r="F4" s="150">
        <v>37720</v>
      </c>
      <c r="G4" s="151"/>
      <c r="H4" s="152"/>
    </row>
    <row r="5" spans="1:8" x14ac:dyDescent="0.15">
      <c r="A5" s="133" t="s">
        <v>539</v>
      </c>
      <c r="B5" s="138"/>
      <c r="C5" s="139"/>
      <c r="D5" s="140">
        <v>90366</v>
      </c>
      <c r="E5" s="141"/>
      <c r="F5" s="142">
        <v>106614</v>
      </c>
      <c r="G5" s="143"/>
      <c r="H5" s="144"/>
    </row>
    <row r="6" spans="1:8" x14ac:dyDescent="0.15">
      <c r="A6" s="145"/>
      <c r="B6" s="146"/>
      <c r="C6" s="147"/>
      <c r="D6" s="148">
        <v>48174</v>
      </c>
      <c r="E6" s="149"/>
      <c r="F6" s="150">
        <v>45545</v>
      </c>
      <c r="G6" s="151"/>
      <c r="H6" s="152"/>
    </row>
    <row r="7" spans="1:8" x14ac:dyDescent="0.15">
      <c r="A7" s="133" t="s">
        <v>540</v>
      </c>
      <c r="B7" s="138"/>
      <c r="C7" s="139"/>
      <c r="D7" s="140">
        <v>64994</v>
      </c>
      <c r="E7" s="141"/>
      <c r="F7" s="142">
        <v>85459</v>
      </c>
      <c r="G7" s="143"/>
      <c r="H7" s="144"/>
    </row>
    <row r="8" spans="1:8" x14ac:dyDescent="0.15">
      <c r="A8" s="145"/>
      <c r="B8" s="146"/>
      <c r="C8" s="147"/>
      <c r="D8" s="148">
        <v>15998</v>
      </c>
      <c r="E8" s="149"/>
      <c r="F8" s="150">
        <v>44378</v>
      </c>
      <c r="G8" s="151"/>
      <c r="H8" s="152"/>
    </row>
    <row r="9" spans="1:8" x14ac:dyDescent="0.15">
      <c r="A9" s="133" t="s">
        <v>541</v>
      </c>
      <c r="B9" s="138"/>
      <c r="C9" s="139"/>
      <c r="D9" s="140">
        <v>65126</v>
      </c>
      <c r="E9" s="141"/>
      <c r="F9" s="142">
        <v>83280</v>
      </c>
      <c r="G9" s="143"/>
      <c r="H9" s="144"/>
    </row>
    <row r="10" spans="1:8" x14ac:dyDescent="0.15">
      <c r="A10" s="145"/>
      <c r="B10" s="146"/>
      <c r="C10" s="147"/>
      <c r="D10" s="148">
        <v>11983</v>
      </c>
      <c r="E10" s="149"/>
      <c r="F10" s="150">
        <v>43123</v>
      </c>
      <c r="G10" s="151"/>
      <c r="H10" s="152"/>
    </row>
    <row r="11" spans="1:8" x14ac:dyDescent="0.15">
      <c r="A11" s="133" t="s">
        <v>542</v>
      </c>
      <c r="B11" s="138"/>
      <c r="C11" s="139"/>
      <c r="D11" s="140">
        <v>41332</v>
      </c>
      <c r="E11" s="141"/>
      <c r="F11" s="142">
        <v>88968</v>
      </c>
      <c r="G11" s="143"/>
      <c r="H11" s="144"/>
    </row>
    <row r="12" spans="1:8" x14ac:dyDescent="0.15">
      <c r="A12" s="145"/>
      <c r="B12" s="146"/>
      <c r="C12" s="153"/>
      <c r="D12" s="148">
        <v>16830</v>
      </c>
      <c r="E12" s="149"/>
      <c r="F12" s="150">
        <v>45482</v>
      </c>
      <c r="G12" s="151"/>
      <c r="H12" s="152"/>
    </row>
    <row r="13" spans="1:8" x14ac:dyDescent="0.15">
      <c r="A13" s="133"/>
      <c r="B13" s="138"/>
      <c r="C13" s="154"/>
      <c r="D13" s="155">
        <v>62326</v>
      </c>
      <c r="E13" s="156"/>
      <c r="F13" s="157">
        <v>91056</v>
      </c>
      <c r="G13" s="158"/>
      <c r="H13" s="144"/>
    </row>
    <row r="14" spans="1:8" x14ac:dyDescent="0.15">
      <c r="A14" s="145"/>
      <c r="B14" s="146"/>
      <c r="C14" s="147"/>
      <c r="D14" s="148">
        <v>22564</v>
      </c>
      <c r="E14" s="149"/>
      <c r="F14" s="150">
        <v>43250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1.94</v>
      </c>
      <c r="C19" s="159">
        <f>ROUND(VALUE(SUBSTITUTE(実質収支比率等に係る経年分析!G$48,"▲","-")),2)</f>
        <v>2.92</v>
      </c>
      <c r="D19" s="159">
        <f>ROUND(VALUE(SUBSTITUTE(実質収支比率等に係る経年分析!H$48,"▲","-")),2)</f>
        <v>1.92</v>
      </c>
      <c r="E19" s="159">
        <f>ROUND(VALUE(SUBSTITUTE(実質収支比率等に係る経年分析!I$48,"▲","-")),2)</f>
        <v>2.54</v>
      </c>
      <c r="F19" s="159">
        <f>ROUND(VALUE(SUBSTITUTE(実質収支比率等に係る経年分析!J$48,"▲","-")),2)</f>
        <v>2.3199999999999998</v>
      </c>
    </row>
    <row r="20" spans="1:11" x14ac:dyDescent="0.15">
      <c r="A20" s="159" t="s">
        <v>49</v>
      </c>
      <c r="B20" s="159">
        <f>ROUND(VALUE(SUBSTITUTE(実質収支比率等に係る経年分析!F$47,"▲","-")),2)</f>
        <v>5.23</v>
      </c>
      <c r="C20" s="159">
        <f>ROUND(VALUE(SUBSTITUTE(実質収支比率等に係る経年分析!G$47,"▲","-")),2)</f>
        <v>5.24</v>
      </c>
      <c r="D20" s="159">
        <f>ROUND(VALUE(SUBSTITUTE(実質収支比率等に係る経年分析!H$47,"▲","-")),2)</f>
        <v>5.2</v>
      </c>
      <c r="E20" s="159">
        <f>ROUND(VALUE(SUBSTITUTE(実質収支比率等に係る経年分析!I$47,"▲","-")),2)</f>
        <v>5.3</v>
      </c>
      <c r="F20" s="159">
        <f>ROUND(VALUE(SUBSTITUTE(実質収支比率等に係る経年分析!J$47,"▲","-")),2)</f>
        <v>5.4</v>
      </c>
    </row>
    <row r="21" spans="1:11" x14ac:dyDescent="0.15">
      <c r="A21" s="159" t="s">
        <v>50</v>
      </c>
      <c r="B21" s="159">
        <f>IF(ISNUMBER(VALUE(SUBSTITUTE(実質収支比率等に係る経年分析!F$49,"▲","-"))),ROUND(VALUE(SUBSTITUTE(実質収支比率等に係る経年分析!F$49,"▲","-")),2),NA())</f>
        <v>-0.28999999999999998</v>
      </c>
      <c r="C21" s="159">
        <f>IF(ISNUMBER(VALUE(SUBSTITUTE(実質収支比率等に係る経年分析!G$49,"▲","-"))),ROUND(VALUE(SUBSTITUTE(実質収支比率等に係る経年分析!G$49,"▲","-")),2),NA())</f>
        <v>0.98</v>
      </c>
      <c r="D21" s="159">
        <f>IF(ISNUMBER(VALUE(SUBSTITUTE(実質収支比率等に係る経年分析!H$49,"▲","-"))),ROUND(VALUE(SUBSTITUTE(実質収支比率等に係る経年分析!H$49,"▲","-")),2),NA())</f>
        <v>-0.97</v>
      </c>
      <c r="E21" s="159">
        <f>IF(ISNUMBER(VALUE(SUBSTITUTE(実質収支比率等に係る経年分析!I$49,"▲","-"))),ROUND(VALUE(SUBSTITUTE(実質収支比率等に係る経年分析!I$49,"▲","-")),2),NA())</f>
        <v>0.59</v>
      </c>
      <c r="F21" s="159">
        <f>IF(ISNUMBER(VALUE(SUBSTITUTE(実質収支比率等に係る経年分析!J$49,"▲","-"))),ROUND(VALUE(SUBSTITUTE(実質収支比率等に係る経年分析!J$49,"▲","-")),2),NA())</f>
        <v>-0.23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0.88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0.57999999999999996</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str">
        <f>IF(連結実質赤字比率に係る赤字・黒字の構成分析!C$38="",NA(),連結実質赤字比率に係る赤字・黒字の構成分析!C$38)</f>
        <v>島原市温泉給湯事業特別会計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x14ac:dyDescent="0.15">
      <c r="A33" s="160" t="str">
        <f>IF(連結実質赤字比率に係る赤字・黒字の構成分析!C$37="",NA(),連結実質赤字比率に係る赤字・黒字の構成分析!C$37)</f>
        <v>島原市後期高齢者医療特別会計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0.09</v>
      </c>
    </row>
    <row r="34" spans="1:16" x14ac:dyDescent="0.15">
      <c r="A34" s="160" t="str">
        <f>IF(連結実質赤字比率に係る赤字・黒字の構成分析!C$36="",NA(),連結実質赤字比率に係る赤字・黒字の構成分析!C$36)</f>
        <v>島原市国民健康保険事業特別会計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0.56999999999999995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0.47</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1.93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2.91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1.92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2.54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2.31</v>
      </c>
    </row>
    <row r="36" spans="1:16" x14ac:dyDescent="0.15">
      <c r="A36" s="160" t="str">
        <f>IF(連結実質赤字比率に係る赤字・黒字の構成分析!C$34="",NA(),連結実質赤字比率に係る赤字・黒字の構成分析!C$34)</f>
        <v>島原市水道事業会計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4.09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5.26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2186</v>
      </c>
      <c r="E42" s="161"/>
      <c r="F42" s="161"/>
      <c r="G42" s="161">
        <f>'実質公債費比率（分子）の構造'!L$52</f>
        <v>2267</v>
      </c>
      <c r="H42" s="161"/>
      <c r="I42" s="161"/>
      <c r="J42" s="161">
        <f>'実質公債費比率（分子）の構造'!M$52</f>
        <v>2134</v>
      </c>
      <c r="K42" s="161"/>
      <c r="L42" s="161"/>
      <c r="M42" s="161">
        <f>'実質公債費比率（分子）の構造'!N$52</f>
        <v>1991</v>
      </c>
      <c r="N42" s="161"/>
      <c r="O42" s="161"/>
      <c r="P42" s="161">
        <f>'実質公債費比率（分子）の構造'!O$52</f>
        <v>2007</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2</v>
      </c>
      <c r="C44" s="161"/>
      <c r="D44" s="161"/>
      <c r="E44" s="161">
        <f>'実質公債費比率（分子）の構造'!L$50</f>
        <v>1</v>
      </c>
      <c r="F44" s="161"/>
      <c r="G44" s="161"/>
      <c r="H44" s="161">
        <f>'実質公債費比率（分子）の構造'!M$50</f>
        <v>5</v>
      </c>
      <c r="I44" s="161"/>
      <c r="J44" s="161"/>
      <c r="K44" s="161">
        <f>'実質公債費比率（分子）の構造'!N$50</f>
        <v>4</v>
      </c>
      <c r="L44" s="161"/>
      <c r="M44" s="161"/>
      <c r="N44" s="161">
        <f>'実質公債費比率（分子）の構造'!O$50</f>
        <v>4</v>
      </c>
      <c r="O44" s="161"/>
      <c r="P44" s="161"/>
    </row>
    <row r="45" spans="1:16" x14ac:dyDescent="0.15">
      <c r="A45" s="161" t="s">
        <v>60</v>
      </c>
      <c r="B45" s="161">
        <f>'実質公債費比率（分子）の構造'!K$49</f>
        <v>352</v>
      </c>
      <c r="C45" s="161"/>
      <c r="D45" s="161"/>
      <c r="E45" s="161">
        <f>'実質公債費比率（分子）の構造'!L$49</f>
        <v>346</v>
      </c>
      <c r="F45" s="161"/>
      <c r="G45" s="161"/>
      <c r="H45" s="161">
        <f>'実質公債費比率（分子）の構造'!M$49</f>
        <v>352</v>
      </c>
      <c r="I45" s="161"/>
      <c r="J45" s="161"/>
      <c r="K45" s="161">
        <f>'実質公債費比率（分子）の構造'!N$49</f>
        <v>271</v>
      </c>
      <c r="L45" s="161"/>
      <c r="M45" s="161"/>
      <c r="N45" s="161">
        <f>'実質公債費比率（分子）の構造'!O$49</f>
        <v>279</v>
      </c>
      <c r="O45" s="161"/>
      <c r="P45" s="161"/>
    </row>
    <row r="46" spans="1:16" x14ac:dyDescent="0.15">
      <c r="A46" s="161" t="s">
        <v>61</v>
      </c>
      <c r="B46" s="161">
        <f>'実質公債費比率（分子）の構造'!K$48</f>
        <v>23</v>
      </c>
      <c r="C46" s="161"/>
      <c r="D46" s="161"/>
      <c r="E46" s="161">
        <f>'実質公債費比率（分子）の構造'!L$48</f>
        <v>25</v>
      </c>
      <c r="F46" s="161"/>
      <c r="G46" s="161"/>
      <c r="H46" s="161">
        <f>'実質公債費比率（分子）の構造'!M$48</f>
        <v>30</v>
      </c>
      <c r="I46" s="161"/>
      <c r="J46" s="161"/>
      <c r="K46" s="161">
        <f>'実質公債費比率（分子）の構造'!N$48</f>
        <v>34</v>
      </c>
      <c r="L46" s="161"/>
      <c r="M46" s="161"/>
      <c r="N46" s="161">
        <f>'実質公債費比率（分子）の構造'!O$48</f>
        <v>56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2379</v>
      </c>
      <c r="C49" s="161"/>
      <c r="D49" s="161"/>
      <c r="E49" s="161">
        <f>'実質公債費比率（分子）の構造'!L$45</f>
        <v>2364</v>
      </c>
      <c r="F49" s="161"/>
      <c r="G49" s="161"/>
      <c r="H49" s="161">
        <f>'実質公債費比率（分子）の構造'!M$45</f>
        <v>2124</v>
      </c>
      <c r="I49" s="161"/>
      <c r="J49" s="161"/>
      <c r="K49" s="161">
        <f>'実質公債費比率（分子）の構造'!N$45</f>
        <v>2146</v>
      </c>
      <c r="L49" s="161"/>
      <c r="M49" s="161"/>
      <c r="N49" s="161">
        <f>'実質公債費比率（分子）の構造'!O$45</f>
        <v>2025</v>
      </c>
      <c r="O49" s="161"/>
      <c r="P49" s="161"/>
    </row>
    <row r="50" spans="1:16" x14ac:dyDescent="0.15">
      <c r="A50" s="161" t="s">
        <v>65</v>
      </c>
      <c r="B50" s="161" t="e">
        <f>NA()</f>
        <v>#N/A</v>
      </c>
      <c r="C50" s="161">
        <f>IF(ISNUMBER('実質公債費比率（分子）の構造'!K$53),'実質公債費比率（分子）の構造'!K$53,NA())</f>
        <v>570</v>
      </c>
      <c r="D50" s="161" t="e">
        <f>NA()</f>
        <v>#N/A</v>
      </c>
      <c r="E50" s="161" t="e">
        <f>NA()</f>
        <v>#N/A</v>
      </c>
      <c r="F50" s="161">
        <f>IF(ISNUMBER('実質公債費比率（分子）の構造'!L$53),'実質公債費比率（分子）の構造'!L$53,NA())</f>
        <v>469</v>
      </c>
      <c r="G50" s="161" t="e">
        <f>NA()</f>
        <v>#N/A</v>
      </c>
      <c r="H50" s="161" t="e">
        <f>NA()</f>
        <v>#N/A</v>
      </c>
      <c r="I50" s="161">
        <f>IF(ISNUMBER('実質公債費比率（分子）の構造'!M$53),'実質公債費比率（分子）の構造'!M$53,NA())</f>
        <v>377</v>
      </c>
      <c r="J50" s="161" t="e">
        <f>NA()</f>
        <v>#N/A</v>
      </c>
      <c r="K50" s="161" t="e">
        <f>NA()</f>
        <v>#N/A</v>
      </c>
      <c r="L50" s="161">
        <f>IF(ISNUMBER('実質公債費比率（分子）の構造'!N$53),'実質公債費比率（分子）の構造'!N$53,NA())</f>
        <v>464</v>
      </c>
      <c r="M50" s="161" t="e">
        <f>NA()</f>
        <v>#N/A</v>
      </c>
      <c r="N50" s="161" t="e">
        <f>NA()</f>
        <v>#N/A</v>
      </c>
      <c r="O50" s="161">
        <f>IF(ISNUMBER('実質公債費比率（分子）の構造'!O$53),'実質公債費比率（分子）の構造'!O$53,NA())</f>
        <v>357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14968</v>
      </c>
      <c r="E56" s="160"/>
      <c r="F56" s="160"/>
      <c r="G56" s="160">
        <f>'将来負担比率（分子）の構造'!J$52</f>
        <v>15811</v>
      </c>
      <c r="H56" s="160"/>
      <c r="I56" s="160"/>
      <c r="J56" s="160">
        <f>'将来負担比率（分子）の構造'!K$52</f>
        <v>16256</v>
      </c>
      <c r="K56" s="160"/>
      <c r="L56" s="160"/>
      <c r="M56" s="160">
        <f>'将来負担比率（分子）の構造'!L$52</f>
        <v>16884</v>
      </c>
      <c r="N56" s="160"/>
      <c r="O56" s="160"/>
      <c r="P56" s="160">
        <f>'将来負担比率（分子）の構造'!M$52</f>
        <v>16492</v>
      </c>
    </row>
    <row r="57" spans="1:16" x14ac:dyDescent="0.15">
      <c r="A57" s="160" t="s">
        <v>36</v>
      </c>
      <c r="B57" s="160"/>
      <c r="C57" s="160"/>
      <c r="D57" s="160">
        <f>'将来負担比率（分子）の構造'!I$51</f>
        <v>3444</v>
      </c>
      <c r="E57" s="160"/>
      <c r="F57" s="160"/>
      <c r="G57" s="160">
        <f>'将来負担比率（分子）の構造'!J$51</f>
        <v>3443</v>
      </c>
      <c r="H57" s="160"/>
      <c r="I57" s="160"/>
      <c r="J57" s="160">
        <f>'将来負担比率（分子）の構造'!K$51</f>
        <v>3303</v>
      </c>
      <c r="K57" s="160"/>
      <c r="L57" s="160"/>
      <c r="M57" s="160">
        <f>'将来負担比率（分子）の構造'!L$51</f>
        <v>3054</v>
      </c>
      <c r="N57" s="160"/>
      <c r="O57" s="160"/>
      <c r="P57" s="160">
        <f>'将来負担比率（分子）の構造'!M$51</f>
        <v>2886</v>
      </c>
    </row>
    <row r="58" spans="1:16" x14ac:dyDescent="0.15">
      <c r="A58" s="160" t="s">
        <v>35</v>
      </c>
      <c r="B58" s="160"/>
      <c r="C58" s="160"/>
      <c r="D58" s="160">
        <f>'将来負担比率（分子）の構造'!I$50</f>
        <v>6715</v>
      </c>
      <c r="E58" s="160"/>
      <c r="F58" s="160"/>
      <c r="G58" s="160">
        <f>'将来負担比率（分子）の構造'!J$50</f>
        <v>6001</v>
      </c>
      <c r="H58" s="160"/>
      <c r="I58" s="160"/>
      <c r="J58" s="160">
        <f>'将来負担比率（分子）の構造'!K$50</f>
        <v>6309</v>
      </c>
      <c r="K58" s="160"/>
      <c r="L58" s="160"/>
      <c r="M58" s="160">
        <f>'将来負担比率（分子）の構造'!L$50</f>
        <v>6297</v>
      </c>
      <c r="N58" s="160"/>
      <c r="O58" s="160"/>
      <c r="P58" s="160">
        <f>'将来負担比率（分子）の構造'!M$50</f>
        <v>6522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3871</v>
      </c>
      <c r="C62" s="160"/>
      <c r="D62" s="160"/>
      <c r="E62" s="160">
        <f>'将来負担比率（分子）の構造'!J$45</f>
        <v>3496</v>
      </c>
      <c r="F62" s="160"/>
      <c r="G62" s="160"/>
      <c r="H62" s="160">
        <f>'将来負担比率（分子）の構造'!K$45</f>
        <v>3056</v>
      </c>
      <c r="I62" s="160"/>
      <c r="J62" s="160"/>
      <c r="K62" s="160">
        <f>'将来負担比率（分子）の構造'!L$45</f>
        <v>2756</v>
      </c>
      <c r="L62" s="160"/>
      <c r="M62" s="160"/>
      <c r="N62" s="160">
        <f>'将来負担比率（分子）の構造'!M$45</f>
        <v>2460</v>
      </c>
      <c r="O62" s="160"/>
      <c r="P62" s="160"/>
    </row>
    <row r="63" spans="1:16" x14ac:dyDescent="0.15">
      <c r="A63" s="160" t="s">
        <v>28</v>
      </c>
      <c r="B63" s="160">
        <f>'将来負担比率（分子）の構造'!I$44</f>
        <v>1512</v>
      </c>
      <c r="C63" s="160"/>
      <c r="D63" s="160"/>
      <c r="E63" s="160">
        <f>'将来負担比率（分子）の構造'!J$44</f>
        <v>1249</v>
      </c>
      <c r="F63" s="160"/>
      <c r="G63" s="160"/>
      <c r="H63" s="160">
        <f>'将来負担比率（分子）の構造'!K$44</f>
        <v>948</v>
      </c>
      <c r="I63" s="160"/>
      <c r="J63" s="160"/>
      <c r="K63" s="160">
        <f>'将来負担比率（分子）の構造'!L$44</f>
        <v>199</v>
      </c>
      <c r="L63" s="160"/>
      <c r="M63" s="160"/>
      <c r="N63" s="160">
        <f>'将来負担比率（分子）の構造'!M$44</f>
        <v>180</v>
      </c>
      <c r="O63" s="160"/>
      <c r="P63" s="160"/>
    </row>
    <row r="64" spans="1:16" x14ac:dyDescent="0.15">
      <c r="A64" s="160" t="s">
        <v>27</v>
      </c>
      <c r="B64" s="160">
        <f>'将来負担比率（分子）の構造'!I$43</f>
        <v>1212</v>
      </c>
      <c r="C64" s="160"/>
      <c r="D64" s="160"/>
      <c r="E64" s="160">
        <f>'将来負担比率（分子）の構造'!J$43</f>
        <v>277</v>
      </c>
      <c r="F64" s="160"/>
      <c r="G64" s="160"/>
      <c r="H64" s="160">
        <f>'将来負担比率（分子）の構造'!K$43</f>
        <v>426</v>
      </c>
      <c r="I64" s="160"/>
      <c r="J64" s="160"/>
      <c r="K64" s="160">
        <f>'将来負担比率（分子）の構造'!L$43</f>
        <v>585</v>
      </c>
      <c r="L64" s="160"/>
      <c r="M64" s="160"/>
      <c r="N64" s="160">
        <f>'将来負担比率（分子）の構造'!M$43</f>
        <v>764</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18556</v>
      </c>
      <c r="C66" s="160"/>
      <c r="D66" s="160"/>
      <c r="E66" s="160">
        <f>'将来負担比率（分子）の構造'!J$41</f>
        <v>19652</v>
      </c>
      <c r="F66" s="160"/>
      <c r="G66" s="160"/>
      <c r="H66" s="160">
        <f>'将来負担比率（分子）の構造'!K$41</f>
        <v>20252</v>
      </c>
      <c r="I66" s="160"/>
      <c r="J66" s="160"/>
      <c r="K66" s="160">
        <f>'将来負担比率（分子）の構造'!L$41</f>
        <v>21036</v>
      </c>
      <c r="L66" s="160"/>
      <c r="M66" s="160"/>
      <c r="N66" s="160">
        <f>'将来負担比率（分子）の構造'!M$41</f>
        <v>20700</v>
      </c>
      <c r="O66" s="160"/>
      <c r="P66" s="160"/>
    </row>
    <row r="67" spans="1:16" x14ac:dyDescent="0.15">
      <c r="A67" s="160" t="s">
        <v>69</v>
      </c>
      <c r="B67" s="160" t="e">
        <f>NA()</f>
        <v>#N/A</v>
      </c>
      <c r="C67" s="160">
        <f>IF(ISNUMBER('将来負担比率（分子）の構造'!I$53), IF('将来負担比率（分子）の構造'!I$53 &lt; 0, 0, '将来負担比率（分子）の構造'!I$53), NA())</f>
        <v>25</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622</v>
      </c>
      <c r="C72" s="164">
        <f>基金残高に係る経年分析!G55</f>
        <v>622</v>
      </c>
      <c r="D72" s="164">
        <f>基金残高に係る経年分析!H55</f>
        <v>625</v>
      </c>
    </row>
    <row r="73" spans="1:16" x14ac:dyDescent="0.15">
      <c r="A73" s="163" t="s">
        <v>72</v>
      </c>
      <c r="B73" s="164">
        <f>基金残高に係る経年分析!F56</f>
        <v>881</v>
      </c>
      <c r="C73" s="164">
        <f>基金残高に係る経年分析!G56</f>
        <v>882</v>
      </c>
      <c r="D73" s="164">
        <f>基金残高に係る経年分析!H56</f>
        <v>887</v>
      </c>
    </row>
    <row r="74" spans="1:16" x14ac:dyDescent="0.15">
      <c r="A74" s="163" t="s">
        <v>73</v>
      </c>
      <c r="B74" s="164">
        <f>基金残高に係る経年分析!F57</f>
        <v>5337</v>
      </c>
      <c r="C74" s="164">
        <f>基金残高に係る経年分析!G57</f>
        <v>5130</v>
      </c>
      <c r="D74" s="164">
        <f>基金残高に係る経年分析!H57</f>
        <v>5152</v>
      </c>
    </row>
  </sheetData>
  <sheetProtection algorithmName="SHA-512" hashValue="gKTEUZ83AC80B6ReTnMyQC/KekJa67Z/ySh614KMFJbRXU4J4IbmM0CrjZ1vf2ggGC09k25ew0GS9jjvUmEeQQ==" saltValue="wogtmaPUKr9Vn9TO5W0D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M53"/>
  <sheetViews>
    <sheetView showGridLines="0" topLeftCell="AQ1" workbookViewId="0">
      <selection activeCell="AQ1" sqref="AQ1"/>
    </sheetView>
  </sheetViews>
  <sheetFormatPr defaultColWidth="0" defaultRowHeight="11.25" customHeight="1" zeroHeight="1" x14ac:dyDescent="0.15"/>
  <cols>
    <col min="1" max="95" width="1.5703125" style="205" customWidth="1"/>
    <col min="96" max="133" width="1.5703125" style="221" customWidth="1"/>
    <col min="134" max="143" width="1.57031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223</v>
      </c>
      <c r="C5" s="646"/>
      <c r="D5" s="646"/>
      <c r="E5" s="646"/>
      <c r="F5" s="646"/>
      <c r="G5" s="646"/>
      <c r="H5" s="646"/>
      <c r="I5" s="646"/>
      <c r="J5" s="646"/>
      <c r="K5" s="646"/>
      <c r="L5" s="646"/>
      <c r="M5" s="646"/>
      <c r="N5" s="646"/>
      <c r="O5" s="646"/>
      <c r="P5" s="646"/>
      <c r="Q5" s="647"/>
      <c r="R5" s="648">
        <v>4815299</v>
      </c>
      <c r="S5" s="649"/>
      <c r="T5" s="649"/>
      <c r="U5" s="649"/>
      <c r="V5" s="649"/>
      <c r="W5" s="649"/>
      <c r="X5" s="649"/>
      <c r="Y5" s="650"/>
      <c r="Z5" s="651">
        <v>22.2</v>
      </c>
      <c r="AA5" s="651"/>
      <c r="AB5" s="651"/>
      <c r="AC5" s="651"/>
      <c r="AD5" s="652">
        <v>4484188</v>
      </c>
      <c r="AE5" s="652"/>
      <c r="AF5" s="652"/>
      <c r="AG5" s="652"/>
      <c r="AH5" s="652"/>
      <c r="AI5" s="652"/>
      <c r="AJ5" s="652"/>
      <c r="AK5" s="652"/>
      <c r="AL5" s="653">
        <v>40.299999999999997</v>
      </c>
      <c r="AM5" s="654"/>
      <c r="AN5" s="654"/>
      <c r="AO5" s="655"/>
      <c r="AP5" s="645" t="s">
        <v>224</v>
      </c>
      <c r="AQ5" s="646"/>
      <c r="AR5" s="646"/>
      <c r="AS5" s="646"/>
      <c r="AT5" s="646"/>
      <c r="AU5" s="646"/>
      <c r="AV5" s="646"/>
      <c r="AW5" s="646"/>
      <c r="AX5" s="646"/>
      <c r="AY5" s="646"/>
      <c r="AZ5" s="646"/>
      <c r="BA5" s="646"/>
      <c r="BB5" s="646"/>
      <c r="BC5" s="646"/>
      <c r="BD5" s="646"/>
      <c r="BE5" s="646"/>
      <c r="BF5" s="647"/>
      <c r="BG5" s="659">
        <v>4466282</v>
      </c>
      <c r="BH5" s="660"/>
      <c r="BI5" s="660"/>
      <c r="BJ5" s="660"/>
      <c r="BK5" s="660"/>
      <c r="BL5" s="660"/>
      <c r="BM5" s="660"/>
      <c r="BN5" s="661"/>
      <c r="BO5" s="662">
        <v>92.8</v>
      </c>
      <c r="BP5" s="662"/>
      <c r="BQ5" s="662"/>
      <c r="BR5" s="662"/>
      <c r="BS5" s="663">
        <v>26070</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x14ac:dyDescent="0.15">
      <c r="B6" s="656" t="s">
        <v>228</v>
      </c>
      <c r="C6" s="657"/>
      <c r="D6" s="657"/>
      <c r="E6" s="657"/>
      <c r="F6" s="657"/>
      <c r="G6" s="657"/>
      <c r="H6" s="657"/>
      <c r="I6" s="657"/>
      <c r="J6" s="657"/>
      <c r="K6" s="657"/>
      <c r="L6" s="657"/>
      <c r="M6" s="657"/>
      <c r="N6" s="657"/>
      <c r="O6" s="657"/>
      <c r="P6" s="657"/>
      <c r="Q6" s="658"/>
      <c r="R6" s="659">
        <v>164484</v>
      </c>
      <c r="S6" s="660"/>
      <c r="T6" s="660"/>
      <c r="U6" s="660"/>
      <c r="V6" s="660"/>
      <c r="W6" s="660"/>
      <c r="X6" s="660"/>
      <c r="Y6" s="661"/>
      <c r="Z6" s="662">
        <v>0.8</v>
      </c>
      <c r="AA6" s="662"/>
      <c r="AB6" s="662"/>
      <c r="AC6" s="662"/>
      <c r="AD6" s="663">
        <v>164484</v>
      </c>
      <c r="AE6" s="663"/>
      <c r="AF6" s="663"/>
      <c r="AG6" s="663"/>
      <c r="AH6" s="663"/>
      <c r="AI6" s="663"/>
      <c r="AJ6" s="663"/>
      <c r="AK6" s="663"/>
      <c r="AL6" s="664">
        <v>1.5</v>
      </c>
      <c r="AM6" s="665"/>
      <c r="AN6" s="665"/>
      <c r="AO6" s="666"/>
      <c r="AP6" s="656" t="s">
        <v>229</v>
      </c>
      <c r="AQ6" s="657"/>
      <c r="AR6" s="657"/>
      <c r="AS6" s="657"/>
      <c r="AT6" s="657"/>
      <c r="AU6" s="657"/>
      <c r="AV6" s="657"/>
      <c r="AW6" s="657"/>
      <c r="AX6" s="657"/>
      <c r="AY6" s="657"/>
      <c r="AZ6" s="657"/>
      <c r="BA6" s="657"/>
      <c r="BB6" s="657"/>
      <c r="BC6" s="657"/>
      <c r="BD6" s="657"/>
      <c r="BE6" s="657"/>
      <c r="BF6" s="658"/>
      <c r="BG6" s="659">
        <v>4466282</v>
      </c>
      <c r="BH6" s="660"/>
      <c r="BI6" s="660"/>
      <c r="BJ6" s="660"/>
      <c r="BK6" s="660"/>
      <c r="BL6" s="660"/>
      <c r="BM6" s="660"/>
      <c r="BN6" s="661"/>
      <c r="BO6" s="662">
        <v>92.8</v>
      </c>
      <c r="BP6" s="662"/>
      <c r="BQ6" s="662"/>
      <c r="BR6" s="662"/>
      <c r="BS6" s="663">
        <v>26070</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217191</v>
      </c>
      <c r="CS6" s="660"/>
      <c r="CT6" s="660"/>
      <c r="CU6" s="660"/>
      <c r="CV6" s="660"/>
      <c r="CW6" s="660"/>
      <c r="CX6" s="660"/>
      <c r="CY6" s="661"/>
      <c r="CZ6" s="653">
        <v>1</v>
      </c>
      <c r="DA6" s="654"/>
      <c r="DB6" s="654"/>
      <c r="DC6" s="673"/>
      <c r="DD6" s="668">
        <v>4683</v>
      </c>
      <c r="DE6" s="660"/>
      <c r="DF6" s="660"/>
      <c r="DG6" s="660"/>
      <c r="DH6" s="660"/>
      <c r="DI6" s="660"/>
      <c r="DJ6" s="660"/>
      <c r="DK6" s="660"/>
      <c r="DL6" s="660"/>
      <c r="DM6" s="660"/>
      <c r="DN6" s="660"/>
      <c r="DO6" s="660"/>
      <c r="DP6" s="661"/>
      <c r="DQ6" s="668">
        <v>217190</v>
      </c>
      <c r="DR6" s="660"/>
      <c r="DS6" s="660"/>
      <c r="DT6" s="660"/>
      <c r="DU6" s="660"/>
      <c r="DV6" s="660"/>
      <c r="DW6" s="660"/>
      <c r="DX6" s="660"/>
      <c r="DY6" s="660"/>
      <c r="DZ6" s="660"/>
      <c r="EA6" s="660"/>
      <c r="EB6" s="660"/>
      <c r="EC6" s="669"/>
    </row>
    <row r="7" spans="2:143" ht="11.25" customHeight="1" x14ac:dyDescent="0.15">
      <c r="B7" s="656" t="s">
        <v>231</v>
      </c>
      <c r="C7" s="657"/>
      <c r="D7" s="657"/>
      <c r="E7" s="657"/>
      <c r="F7" s="657"/>
      <c r="G7" s="657"/>
      <c r="H7" s="657"/>
      <c r="I7" s="657"/>
      <c r="J7" s="657"/>
      <c r="K7" s="657"/>
      <c r="L7" s="657"/>
      <c r="M7" s="657"/>
      <c r="N7" s="657"/>
      <c r="O7" s="657"/>
      <c r="P7" s="657"/>
      <c r="Q7" s="658"/>
      <c r="R7" s="659">
        <v>6997</v>
      </c>
      <c r="S7" s="660"/>
      <c r="T7" s="660"/>
      <c r="U7" s="660"/>
      <c r="V7" s="660"/>
      <c r="W7" s="660"/>
      <c r="X7" s="660"/>
      <c r="Y7" s="661"/>
      <c r="Z7" s="662">
        <v>0</v>
      </c>
      <c r="AA7" s="662"/>
      <c r="AB7" s="662"/>
      <c r="AC7" s="662"/>
      <c r="AD7" s="663">
        <v>6997</v>
      </c>
      <c r="AE7" s="663"/>
      <c r="AF7" s="663"/>
      <c r="AG7" s="663"/>
      <c r="AH7" s="663"/>
      <c r="AI7" s="663"/>
      <c r="AJ7" s="663"/>
      <c r="AK7" s="663"/>
      <c r="AL7" s="664">
        <v>0.1</v>
      </c>
      <c r="AM7" s="665"/>
      <c r="AN7" s="665"/>
      <c r="AO7" s="666"/>
      <c r="AP7" s="656" t="s">
        <v>232</v>
      </c>
      <c r="AQ7" s="657"/>
      <c r="AR7" s="657"/>
      <c r="AS7" s="657"/>
      <c r="AT7" s="657"/>
      <c r="AU7" s="657"/>
      <c r="AV7" s="657"/>
      <c r="AW7" s="657"/>
      <c r="AX7" s="657"/>
      <c r="AY7" s="657"/>
      <c r="AZ7" s="657"/>
      <c r="BA7" s="657"/>
      <c r="BB7" s="657"/>
      <c r="BC7" s="657"/>
      <c r="BD7" s="657"/>
      <c r="BE7" s="657"/>
      <c r="BF7" s="658"/>
      <c r="BG7" s="659">
        <v>1826445</v>
      </c>
      <c r="BH7" s="660"/>
      <c r="BI7" s="660"/>
      <c r="BJ7" s="660"/>
      <c r="BK7" s="660"/>
      <c r="BL7" s="660"/>
      <c r="BM7" s="660"/>
      <c r="BN7" s="661"/>
      <c r="BO7" s="662">
        <v>37.9</v>
      </c>
      <c r="BP7" s="662"/>
      <c r="BQ7" s="662"/>
      <c r="BR7" s="662"/>
      <c r="BS7" s="663">
        <v>26070</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2525231</v>
      </c>
      <c r="CS7" s="660"/>
      <c r="CT7" s="660"/>
      <c r="CU7" s="660"/>
      <c r="CV7" s="660"/>
      <c r="CW7" s="660"/>
      <c r="CX7" s="660"/>
      <c r="CY7" s="661"/>
      <c r="CZ7" s="662">
        <v>11.8</v>
      </c>
      <c r="DA7" s="662"/>
      <c r="DB7" s="662"/>
      <c r="DC7" s="662"/>
      <c r="DD7" s="668">
        <v>220775</v>
      </c>
      <c r="DE7" s="660"/>
      <c r="DF7" s="660"/>
      <c r="DG7" s="660"/>
      <c r="DH7" s="660"/>
      <c r="DI7" s="660"/>
      <c r="DJ7" s="660"/>
      <c r="DK7" s="660"/>
      <c r="DL7" s="660"/>
      <c r="DM7" s="660"/>
      <c r="DN7" s="660"/>
      <c r="DO7" s="660"/>
      <c r="DP7" s="661"/>
      <c r="DQ7" s="668">
        <v>1747758</v>
      </c>
      <c r="DR7" s="660"/>
      <c r="DS7" s="660"/>
      <c r="DT7" s="660"/>
      <c r="DU7" s="660"/>
      <c r="DV7" s="660"/>
      <c r="DW7" s="660"/>
      <c r="DX7" s="660"/>
      <c r="DY7" s="660"/>
      <c r="DZ7" s="660"/>
      <c r="EA7" s="660"/>
      <c r="EB7" s="660"/>
      <c r="EC7" s="669"/>
    </row>
    <row r="8" spans="2:143" ht="11.25" customHeight="1" x14ac:dyDescent="0.15">
      <c r="B8" s="656" t="s">
        <v>234</v>
      </c>
      <c r="C8" s="657"/>
      <c r="D8" s="657"/>
      <c r="E8" s="657"/>
      <c r="F8" s="657"/>
      <c r="G8" s="657"/>
      <c r="H8" s="657"/>
      <c r="I8" s="657"/>
      <c r="J8" s="657"/>
      <c r="K8" s="657"/>
      <c r="L8" s="657"/>
      <c r="M8" s="657"/>
      <c r="N8" s="657"/>
      <c r="O8" s="657"/>
      <c r="P8" s="657"/>
      <c r="Q8" s="658"/>
      <c r="R8" s="659">
        <v>12640</v>
      </c>
      <c r="S8" s="660"/>
      <c r="T8" s="660"/>
      <c r="U8" s="660"/>
      <c r="V8" s="660"/>
      <c r="W8" s="660"/>
      <c r="X8" s="660"/>
      <c r="Y8" s="661"/>
      <c r="Z8" s="662">
        <v>0.1</v>
      </c>
      <c r="AA8" s="662"/>
      <c r="AB8" s="662"/>
      <c r="AC8" s="662"/>
      <c r="AD8" s="663">
        <v>12640</v>
      </c>
      <c r="AE8" s="663"/>
      <c r="AF8" s="663"/>
      <c r="AG8" s="663"/>
      <c r="AH8" s="663"/>
      <c r="AI8" s="663"/>
      <c r="AJ8" s="663"/>
      <c r="AK8" s="663"/>
      <c r="AL8" s="664">
        <v>0.1</v>
      </c>
      <c r="AM8" s="665"/>
      <c r="AN8" s="665"/>
      <c r="AO8" s="666"/>
      <c r="AP8" s="656" t="s">
        <v>235</v>
      </c>
      <c r="AQ8" s="657"/>
      <c r="AR8" s="657"/>
      <c r="AS8" s="657"/>
      <c r="AT8" s="657"/>
      <c r="AU8" s="657"/>
      <c r="AV8" s="657"/>
      <c r="AW8" s="657"/>
      <c r="AX8" s="657"/>
      <c r="AY8" s="657"/>
      <c r="AZ8" s="657"/>
      <c r="BA8" s="657"/>
      <c r="BB8" s="657"/>
      <c r="BC8" s="657"/>
      <c r="BD8" s="657"/>
      <c r="BE8" s="657"/>
      <c r="BF8" s="658"/>
      <c r="BG8" s="659">
        <v>71193</v>
      </c>
      <c r="BH8" s="660"/>
      <c r="BI8" s="660"/>
      <c r="BJ8" s="660"/>
      <c r="BK8" s="660"/>
      <c r="BL8" s="660"/>
      <c r="BM8" s="660"/>
      <c r="BN8" s="661"/>
      <c r="BO8" s="662">
        <v>1.5</v>
      </c>
      <c r="BP8" s="662"/>
      <c r="BQ8" s="662"/>
      <c r="BR8" s="662"/>
      <c r="BS8" s="668" t="s">
        <v>236</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9547519</v>
      </c>
      <c r="CS8" s="660"/>
      <c r="CT8" s="660"/>
      <c r="CU8" s="660"/>
      <c r="CV8" s="660"/>
      <c r="CW8" s="660"/>
      <c r="CX8" s="660"/>
      <c r="CY8" s="661"/>
      <c r="CZ8" s="662">
        <v>44.7</v>
      </c>
      <c r="DA8" s="662"/>
      <c r="DB8" s="662"/>
      <c r="DC8" s="662"/>
      <c r="DD8" s="668">
        <v>148174</v>
      </c>
      <c r="DE8" s="660"/>
      <c r="DF8" s="660"/>
      <c r="DG8" s="660"/>
      <c r="DH8" s="660"/>
      <c r="DI8" s="660"/>
      <c r="DJ8" s="660"/>
      <c r="DK8" s="660"/>
      <c r="DL8" s="660"/>
      <c r="DM8" s="660"/>
      <c r="DN8" s="660"/>
      <c r="DO8" s="660"/>
      <c r="DP8" s="661"/>
      <c r="DQ8" s="668">
        <v>4255231</v>
      </c>
      <c r="DR8" s="660"/>
      <c r="DS8" s="660"/>
      <c r="DT8" s="660"/>
      <c r="DU8" s="660"/>
      <c r="DV8" s="660"/>
      <c r="DW8" s="660"/>
      <c r="DX8" s="660"/>
      <c r="DY8" s="660"/>
      <c r="DZ8" s="660"/>
      <c r="EA8" s="660"/>
      <c r="EB8" s="660"/>
      <c r="EC8" s="669"/>
    </row>
    <row r="9" spans="2:143" ht="11.25" customHeight="1" x14ac:dyDescent="0.15">
      <c r="B9" s="656" t="s">
        <v>238</v>
      </c>
      <c r="C9" s="657"/>
      <c r="D9" s="657"/>
      <c r="E9" s="657"/>
      <c r="F9" s="657"/>
      <c r="G9" s="657"/>
      <c r="H9" s="657"/>
      <c r="I9" s="657"/>
      <c r="J9" s="657"/>
      <c r="K9" s="657"/>
      <c r="L9" s="657"/>
      <c r="M9" s="657"/>
      <c r="N9" s="657"/>
      <c r="O9" s="657"/>
      <c r="P9" s="657"/>
      <c r="Q9" s="658"/>
      <c r="R9" s="659">
        <v>13012</v>
      </c>
      <c r="S9" s="660"/>
      <c r="T9" s="660"/>
      <c r="U9" s="660"/>
      <c r="V9" s="660"/>
      <c r="W9" s="660"/>
      <c r="X9" s="660"/>
      <c r="Y9" s="661"/>
      <c r="Z9" s="662">
        <v>0.1</v>
      </c>
      <c r="AA9" s="662"/>
      <c r="AB9" s="662"/>
      <c r="AC9" s="662"/>
      <c r="AD9" s="663">
        <v>13012</v>
      </c>
      <c r="AE9" s="663"/>
      <c r="AF9" s="663"/>
      <c r="AG9" s="663"/>
      <c r="AH9" s="663"/>
      <c r="AI9" s="663"/>
      <c r="AJ9" s="663"/>
      <c r="AK9" s="663"/>
      <c r="AL9" s="664">
        <v>0.1</v>
      </c>
      <c r="AM9" s="665"/>
      <c r="AN9" s="665"/>
      <c r="AO9" s="666"/>
      <c r="AP9" s="656" t="s">
        <v>239</v>
      </c>
      <c r="AQ9" s="657"/>
      <c r="AR9" s="657"/>
      <c r="AS9" s="657"/>
      <c r="AT9" s="657"/>
      <c r="AU9" s="657"/>
      <c r="AV9" s="657"/>
      <c r="AW9" s="657"/>
      <c r="AX9" s="657"/>
      <c r="AY9" s="657"/>
      <c r="AZ9" s="657"/>
      <c r="BA9" s="657"/>
      <c r="BB9" s="657"/>
      <c r="BC9" s="657"/>
      <c r="BD9" s="657"/>
      <c r="BE9" s="657"/>
      <c r="BF9" s="658"/>
      <c r="BG9" s="659">
        <v>1510663</v>
      </c>
      <c r="BH9" s="660"/>
      <c r="BI9" s="660"/>
      <c r="BJ9" s="660"/>
      <c r="BK9" s="660"/>
      <c r="BL9" s="660"/>
      <c r="BM9" s="660"/>
      <c r="BN9" s="661"/>
      <c r="BO9" s="662">
        <v>31.4</v>
      </c>
      <c r="BP9" s="662"/>
      <c r="BQ9" s="662"/>
      <c r="BR9" s="662"/>
      <c r="BS9" s="668" t="s">
        <v>170</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2002383</v>
      </c>
      <c r="CS9" s="660"/>
      <c r="CT9" s="660"/>
      <c r="CU9" s="660"/>
      <c r="CV9" s="660"/>
      <c r="CW9" s="660"/>
      <c r="CX9" s="660"/>
      <c r="CY9" s="661"/>
      <c r="CZ9" s="662">
        <v>9.4</v>
      </c>
      <c r="DA9" s="662"/>
      <c r="DB9" s="662"/>
      <c r="DC9" s="662"/>
      <c r="DD9" s="668">
        <v>130522</v>
      </c>
      <c r="DE9" s="660"/>
      <c r="DF9" s="660"/>
      <c r="DG9" s="660"/>
      <c r="DH9" s="660"/>
      <c r="DI9" s="660"/>
      <c r="DJ9" s="660"/>
      <c r="DK9" s="660"/>
      <c r="DL9" s="660"/>
      <c r="DM9" s="660"/>
      <c r="DN9" s="660"/>
      <c r="DO9" s="660"/>
      <c r="DP9" s="661"/>
      <c r="DQ9" s="668">
        <v>1672314</v>
      </c>
      <c r="DR9" s="660"/>
      <c r="DS9" s="660"/>
      <c r="DT9" s="660"/>
      <c r="DU9" s="660"/>
      <c r="DV9" s="660"/>
      <c r="DW9" s="660"/>
      <c r="DX9" s="660"/>
      <c r="DY9" s="660"/>
      <c r="DZ9" s="660"/>
      <c r="EA9" s="660"/>
      <c r="EB9" s="660"/>
      <c r="EC9" s="669"/>
    </row>
    <row r="10" spans="2:143" ht="11.25" customHeight="1" x14ac:dyDescent="0.15">
      <c r="B10" s="656" t="s">
        <v>241</v>
      </c>
      <c r="C10" s="657"/>
      <c r="D10" s="657"/>
      <c r="E10" s="657"/>
      <c r="F10" s="657"/>
      <c r="G10" s="657"/>
      <c r="H10" s="657"/>
      <c r="I10" s="657"/>
      <c r="J10" s="657"/>
      <c r="K10" s="657"/>
      <c r="L10" s="657"/>
      <c r="M10" s="657"/>
      <c r="N10" s="657"/>
      <c r="O10" s="657"/>
      <c r="P10" s="657"/>
      <c r="Q10" s="658"/>
      <c r="R10" s="659" t="s">
        <v>170</v>
      </c>
      <c r="S10" s="660"/>
      <c r="T10" s="660"/>
      <c r="U10" s="660"/>
      <c r="V10" s="660"/>
      <c r="W10" s="660"/>
      <c r="X10" s="660"/>
      <c r="Y10" s="661"/>
      <c r="Z10" s="662" t="s">
        <v>236</v>
      </c>
      <c r="AA10" s="662"/>
      <c r="AB10" s="662"/>
      <c r="AC10" s="662"/>
      <c r="AD10" s="663" t="s">
        <v>236</v>
      </c>
      <c r="AE10" s="663"/>
      <c r="AF10" s="663"/>
      <c r="AG10" s="663"/>
      <c r="AH10" s="663"/>
      <c r="AI10" s="663"/>
      <c r="AJ10" s="663"/>
      <c r="AK10" s="663"/>
      <c r="AL10" s="664" t="s">
        <v>170</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113134</v>
      </c>
      <c r="BH10" s="660"/>
      <c r="BI10" s="660"/>
      <c r="BJ10" s="660"/>
      <c r="BK10" s="660"/>
      <c r="BL10" s="660"/>
      <c r="BM10" s="660"/>
      <c r="BN10" s="661"/>
      <c r="BO10" s="662">
        <v>2.2999999999999998</v>
      </c>
      <c r="BP10" s="662"/>
      <c r="BQ10" s="662"/>
      <c r="BR10" s="662"/>
      <c r="BS10" s="668" t="s">
        <v>236</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v>15364</v>
      </c>
      <c r="CS10" s="660"/>
      <c r="CT10" s="660"/>
      <c r="CU10" s="660"/>
      <c r="CV10" s="660"/>
      <c r="CW10" s="660"/>
      <c r="CX10" s="660"/>
      <c r="CY10" s="661"/>
      <c r="CZ10" s="662">
        <v>0.1</v>
      </c>
      <c r="DA10" s="662"/>
      <c r="DB10" s="662"/>
      <c r="DC10" s="662"/>
      <c r="DD10" s="668" t="s">
        <v>236</v>
      </c>
      <c r="DE10" s="660"/>
      <c r="DF10" s="660"/>
      <c r="DG10" s="660"/>
      <c r="DH10" s="660"/>
      <c r="DI10" s="660"/>
      <c r="DJ10" s="660"/>
      <c r="DK10" s="660"/>
      <c r="DL10" s="660"/>
      <c r="DM10" s="660"/>
      <c r="DN10" s="660"/>
      <c r="DO10" s="660"/>
      <c r="DP10" s="661"/>
      <c r="DQ10" s="668">
        <v>14430</v>
      </c>
      <c r="DR10" s="660"/>
      <c r="DS10" s="660"/>
      <c r="DT10" s="660"/>
      <c r="DU10" s="660"/>
      <c r="DV10" s="660"/>
      <c r="DW10" s="660"/>
      <c r="DX10" s="660"/>
      <c r="DY10" s="660"/>
      <c r="DZ10" s="660"/>
      <c r="EA10" s="660"/>
      <c r="EB10" s="660"/>
      <c r="EC10" s="669"/>
    </row>
    <row r="11" spans="2:143" ht="11.25" customHeight="1" x14ac:dyDescent="0.15">
      <c r="B11" s="656" t="s">
        <v>244</v>
      </c>
      <c r="C11" s="657"/>
      <c r="D11" s="657"/>
      <c r="E11" s="657"/>
      <c r="F11" s="657"/>
      <c r="G11" s="657"/>
      <c r="H11" s="657"/>
      <c r="I11" s="657"/>
      <c r="J11" s="657"/>
      <c r="K11" s="657"/>
      <c r="L11" s="657"/>
      <c r="M11" s="657"/>
      <c r="N11" s="657"/>
      <c r="O11" s="657"/>
      <c r="P11" s="657"/>
      <c r="Q11" s="658"/>
      <c r="R11" s="659" t="s">
        <v>236</v>
      </c>
      <c r="S11" s="660"/>
      <c r="T11" s="660"/>
      <c r="U11" s="660"/>
      <c r="V11" s="660"/>
      <c r="W11" s="660"/>
      <c r="X11" s="660"/>
      <c r="Y11" s="661"/>
      <c r="Z11" s="662" t="s">
        <v>170</v>
      </c>
      <c r="AA11" s="662"/>
      <c r="AB11" s="662"/>
      <c r="AC11" s="662"/>
      <c r="AD11" s="663" t="s">
        <v>236</v>
      </c>
      <c r="AE11" s="663"/>
      <c r="AF11" s="663"/>
      <c r="AG11" s="663"/>
      <c r="AH11" s="663"/>
      <c r="AI11" s="663"/>
      <c r="AJ11" s="663"/>
      <c r="AK11" s="663"/>
      <c r="AL11" s="664" t="s">
        <v>236</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131455</v>
      </c>
      <c r="BH11" s="660"/>
      <c r="BI11" s="660"/>
      <c r="BJ11" s="660"/>
      <c r="BK11" s="660"/>
      <c r="BL11" s="660"/>
      <c r="BM11" s="660"/>
      <c r="BN11" s="661"/>
      <c r="BO11" s="662">
        <v>2.7</v>
      </c>
      <c r="BP11" s="662"/>
      <c r="BQ11" s="662"/>
      <c r="BR11" s="662"/>
      <c r="BS11" s="668">
        <v>26070</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1055719</v>
      </c>
      <c r="CS11" s="660"/>
      <c r="CT11" s="660"/>
      <c r="CU11" s="660"/>
      <c r="CV11" s="660"/>
      <c r="CW11" s="660"/>
      <c r="CX11" s="660"/>
      <c r="CY11" s="661"/>
      <c r="CZ11" s="662">
        <v>4.9000000000000004</v>
      </c>
      <c r="DA11" s="662"/>
      <c r="DB11" s="662"/>
      <c r="DC11" s="662"/>
      <c r="DD11" s="668">
        <v>572486</v>
      </c>
      <c r="DE11" s="660"/>
      <c r="DF11" s="660"/>
      <c r="DG11" s="660"/>
      <c r="DH11" s="660"/>
      <c r="DI11" s="660"/>
      <c r="DJ11" s="660"/>
      <c r="DK11" s="660"/>
      <c r="DL11" s="660"/>
      <c r="DM11" s="660"/>
      <c r="DN11" s="660"/>
      <c r="DO11" s="660"/>
      <c r="DP11" s="661"/>
      <c r="DQ11" s="668">
        <v>417169</v>
      </c>
      <c r="DR11" s="660"/>
      <c r="DS11" s="660"/>
      <c r="DT11" s="660"/>
      <c r="DU11" s="660"/>
      <c r="DV11" s="660"/>
      <c r="DW11" s="660"/>
      <c r="DX11" s="660"/>
      <c r="DY11" s="660"/>
      <c r="DZ11" s="660"/>
      <c r="EA11" s="660"/>
      <c r="EB11" s="660"/>
      <c r="EC11" s="669"/>
    </row>
    <row r="12" spans="2:143" ht="11.25" customHeight="1" x14ac:dyDescent="0.15">
      <c r="B12" s="656" t="s">
        <v>247</v>
      </c>
      <c r="C12" s="657"/>
      <c r="D12" s="657"/>
      <c r="E12" s="657"/>
      <c r="F12" s="657"/>
      <c r="G12" s="657"/>
      <c r="H12" s="657"/>
      <c r="I12" s="657"/>
      <c r="J12" s="657"/>
      <c r="K12" s="657"/>
      <c r="L12" s="657"/>
      <c r="M12" s="657"/>
      <c r="N12" s="657"/>
      <c r="O12" s="657"/>
      <c r="P12" s="657"/>
      <c r="Q12" s="658"/>
      <c r="R12" s="659">
        <v>816030</v>
      </c>
      <c r="S12" s="660"/>
      <c r="T12" s="660"/>
      <c r="U12" s="660"/>
      <c r="V12" s="660"/>
      <c r="W12" s="660"/>
      <c r="X12" s="660"/>
      <c r="Y12" s="661"/>
      <c r="Z12" s="662">
        <v>3.8</v>
      </c>
      <c r="AA12" s="662"/>
      <c r="AB12" s="662"/>
      <c r="AC12" s="662"/>
      <c r="AD12" s="663">
        <v>816030</v>
      </c>
      <c r="AE12" s="663"/>
      <c r="AF12" s="663"/>
      <c r="AG12" s="663"/>
      <c r="AH12" s="663"/>
      <c r="AI12" s="663"/>
      <c r="AJ12" s="663"/>
      <c r="AK12" s="663"/>
      <c r="AL12" s="664">
        <v>7.3</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2142584</v>
      </c>
      <c r="BH12" s="660"/>
      <c r="BI12" s="660"/>
      <c r="BJ12" s="660"/>
      <c r="BK12" s="660"/>
      <c r="BL12" s="660"/>
      <c r="BM12" s="660"/>
      <c r="BN12" s="661"/>
      <c r="BO12" s="662">
        <v>44.5</v>
      </c>
      <c r="BP12" s="662"/>
      <c r="BQ12" s="662"/>
      <c r="BR12" s="662"/>
      <c r="BS12" s="668" t="s">
        <v>236</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549500</v>
      </c>
      <c r="CS12" s="660"/>
      <c r="CT12" s="660"/>
      <c r="CU12" s="660"/>
      <c r="CV12" s="660"/>
      <c r="CW12" s="660"/>
      <c r="CX12" s="660"/>
      <c r="CY12" s="661"/>
      <c r="CZ12" s="662">
        <v>2.6</v>
      </c>
      <c r="DA12" s="662"/>
      <c r="DB12" s="662"/>
      <c r="DC12" s="662"/>
      <c r="DD12" s="668">
        <v>4227</v>
      </c>
      <c r="DE12" s="660"/>
      <c r="DF12" s="660"/>
      <c r="DG12" s="660"/>
      <c r="DH12" s="660"/>
      <c r="DI12" s="660"/>
      <c r="DJ12" s="660"/>
      <c r="DK12" s="660"/>
      <c r="DL12" s="660"/>
      <c r="DM12" s="660"/>
      <c r="DN12" s="660"/>
      <c r="DO12" s="660"/>
      <c r="DP12" s="661"/>
      <c r="DQ12" s="668">
        <v>494614</v>
      </c>
      <c r="DR12" s="660"/>
      <c r="DS12" s="660"/>
      <c r="DT12" s="660"/>
      <c r="DU12" s="660"/>
      <c r="DV12" s="660"/>
      <c r="DW12" s="660"/>
      <c r="DX12" s="660"/>
      <c r="DY12" s="660"/>
      <c r="DZ12" s="660"/>
      <c r="EA12" s="660"/>
      <c r="EB12" s="660"/>
      <c r="EC12" s="669"/>
    </row>
    <row r="13" spans="2:143" ht="11.25" customHeight="1" x14ac:dyDescent="0.15">
      <c r="B13" s="656" t="s">
        <v>250</v>
      </c>
      <c r="C13" s="657"/>
      <c r="D13" s="657"/>
      <c r="E13" s="657"/>
      <c r="F13" s="657"/>
      <c r="G13" s="657"/>
      <c r="H13" s="657"/>
      <c r="I13" s="657"/>
      <c r="J13" s="657"/>
      <c r="K13" s="657"/>
      <c r="L13" s="657"/>
      <c r="M13" s="657"/>
      <c r="N13" s="657"/>
      <c r="O13" s="657"/>
      <c r="P13" s="657"/>
      <c r="Q13" s="658"/>
      <c r="R13" s="659" t="s">
        <v>236</v>
      </c>
      <c r="S13" s="660"/>
      <c r="T13" s="660"/>
      <c r="U13" s="660"/>
      <c r="V13" s="660"/>
      <c r="W13" s="660"/>
      <c r="X13" s="660"/>
      <c r="Y13" s="661"/>
      <c r="Z13" s="662" t="s">
        <v>170</v>
      </c>
      <c r="AA13" s="662"/>
      <c r="AB13" s="662"/>
      <c r="AC13" s="662"/>
      <c r="AD13" s="663" t="s">
        <v>170</v>
      </c>
      <c r="AE13" s="663"/>
      <c r="AF13" s="663"/>
      <c r="AG13" s="663"/>
      <c r="AH13" s="663"/>
      <c r="AI13" s="663"/>
      <c r="AJ13" s="663"/>
      <c r="AK13" s="663"/>
      <c r="AL13" s="664" t="s">
        <v>170</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2132928</v>
      </c>
      <c r="BH13" s="660"/>
      <c r="BI13" s="660"/>
      <c r="BJ13" s="660"/>
      <c r="BK13" s="660"/>
      <c r="BL13" s="660"/>
      <c r="BM13" s="660"/>
      <c r="BN13" s="661"/>
      <c r="BO13" s="662">
        <v>44.3</v>
      </c>
      <c r="BP13" s="662"/>
      <c r="BQ13" s="662"/>
      <c r="BR13" s="662"/>
      <c r="BS13" s="668" t="s">
        <v>236</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1074209</v>
      </c>
      <c r="CS13" s="660"/>
      <c r="CT13" s="660"/>
      <c r="CU13" s="660"/>
      <c r="CV13" s="660"/>
      <c r="CW13" s="660"/>
      <c r="CX13" s="660"/>
      <c r="CY13" s="661"/>
      <c r="CZ13" s="662">
        <v>5</v>
      </c>
      <c r="DA13" s="662"/>
      <c r="DB13" s="662"/>
      <c r="DC13" s="662"/>
      <c r="DD13" s="668">
        <v>522186</v>
      </c>
      <c r="DE13" s="660"/>
      <c r="DF13" s="660"/>
      <c r="DG13" s="660"/>
      <c r="DH13" s="660"/>
      <c r="DI13" s="660"/>
      <c r="DJ13" s="660"/>
      <c r="DK13" s="660"/>
      <c r="DL13" s="660"/>
      <c r="DM13" s="660"/>
      <c r="DN13" s="660"/>
      <c r="DO13" s="660"/>
      <c r="DP13" s="661"/>
      <c r="DQ13" s="668">
        <v>523623</v>
      </c>
      <c r="DR13" s="660"/>
      <c r="DS13" s="660"/>
      <c r="DT13" s="660"/>
      <c r="DU13" s="660"/>
      <c r="DV13" s="660"/>
      <c r="DW13" s="660"/>
      <c r="DX13" s="660"/>
      <c r="DY13" s="660"/>
      <c r="DZ13" s="660"/>
      <c r="EA13" s="660"/>
      <c r="EB13" s="660"/>
      <c r="EC13" s="669"/>
    </row>
    <row r="14" spans="2:143" ht="11.25" customHeight="1" x14ac:dyDescent="0.15">
      <c r="B14" s="656" t="s">
        <v>253</v>
      </c>
      <c r="C14" s="657"/>
      <c r="D14" s="657"/>
      <c r="E14" s="657"/>
      <c r="F14" s="657"/>
      <c r="G14" s="657"/>
      <c r="H14" s="657"/>
      <c r="I14" s="657"/>
      <c r="J14" s="657"/>
      <c r="K14" s="657"/>
      <c r="L14" s="657"/>
      <c r="M14" s="657"/>
      <c r="N14" s="657"/>
      <c r="O14" s="657"/>
      <c r="P14" s="657"/>
      <c r="Q14" s="658"/>
      <c r="R14" s="659" t="s">
        <v>236</v>
      </c>
      <c r="S14" s="660"/>
      <c r="T14" s="660"/>
      <c r="U14" s="660"/>
      <c r="V14" s="660"/>
      <c r="W14" s="660"/>
      <c r="X14" s="660"/>
      <c r="Y14" s="661"/>
      <c r="Z14" s="662" t="s">
        <v>170</v>
      </c>
      <c r="AA14" s="662"/>
      <c r="AB14" s="662"/>
      <c r="AC14" s="662"/>
      <c r="AD14" s="663" t="s">
        <v>236</v>
      </c>
      <c r="AE14" s="663"/>
      <c r="AF14" s="663"/>
      <c r="AG14" s="663"/>
      <c r="AH14" s="663"/>
      <c r="AI14" s="663"/>
      <c r="AJ14" s="663"/>
      <c r="AK14" s="663"/>
      <c r="AL14" s="664" t="s">
        <v>236</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158841</v>
      </c>
      <c r="BH14" s="660"/>
      <c r="BI14" s="660"/>
      <c r="BJ14" s="660"/>
      <c r="BK14" s="660"/>
      <c r="BL14" s="660"/>
      <c r="BM14" s="660"/>
      <c r="BN14" s="661"/>
      <c r="BO14" s="662">
        <v>3.3</v>
      </c>
      <c r="BP14" s="662"/>
      <c r="BQ14" s="662"/>
      <c r="BR14" s="662"/>
      <c r="BS14" s="668" t="s">
        <v>236</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653870</v>
      </c>
      <c r="CS14" s="660"/>
      <c r="CT14" s="660"/>
      <c r="CU14" s="660"/>
      <c r="CV14" s="660"/>
      <c r="CW14" s="660"/>
      <c r="CX14" s="660"/>
      <c r="CY14" s="661"/>
      <c r="CZ14" s="662">
        <v>3.1</v>
      </c>
      <c r="DA14" s="662"/>
      <c r="DB14" s="662"/>
      <c r="DC14" s="662"/>
      <c r="DD14" s="668">
        <v>30629</v>
      </c>
      <c r="DE14" s="660"/>
      <c r="DF14" s="660"/>
      <c r="DG14" s="660"/>
      <c r="DH14" s="660"/>
      <c r="DI14" s="660"/>
      <c r="DJ14" s="660"/>
      <c r="DK14" s="660"/>
      <c r="DL14" s="660"/>
      <c r="DM14" s="660"/>
      <c r="DN14" s="660"/>
      <c r="DO14" s="660"/>
      <c r="DP14" s="661"/>
      <c r="DQ14" s="668">
        <v>624182</v>
      </c>
      <c r="DR14" s="660"/>
      <c r="DS14" s="660"/>
      <c r="DT14" s="660"/>
      <c r="DU14" s="660"/>
      <c r="DV14" s="660"/>
      <c r="DW14" s="660"/>
      <c r="DX14" s="660"/>
      <c r="DY14" s="660"/>
      <c r="DZ14" s="660"/>
      <c r="EA14" s="660"/>
      <c r="EB14" s="660"/>
      <c r="EC14" s="669"/>
    </row>
    <row r="15" spans="2:143" ht="11.25" customHeight="1" x14ac:dyDescent="0.15">
      <c r="B15" s="656" t="s">
        <v>256</v>
      </c>
      <c r="C15" s="657"/>
      <c r="D15" s="657"/>
      <c r="E15" s="657"/>
      <c r="F15" s="657"/>
      <c r="G15" s="657"/>
      <c r="H15" s="657"/>
      <c r="I15" s="657"/>
      <c r="J15" s="657"/>
      <c r="K15" s="657"/>
      <c r="L15" s="657"/>
      <c r="M15" s="657"/>
      <c r="N15" s="657"/>
      <c r="O15" s="657"/>
      <c r="P15" s="657"/>
      <c r="Q15" s="658"/>
      <c r="R15" s="659">
        <v>31317</v>
      </c>
      <c r="S15" s="660"/>
      <c r="T15" s="660"/>
      <c r="U15" s="660"/>
      <c r="V15" s="660"/>
      <c r="W15" s="660"/>
      <c r="X15" s="660"/>
      <c r="Y15" s="661"/>
      <c r="Z15" s="662">
        <v>0.1</v>
      </c>
      <c r="AA15" s="662"/>
      <c r="AB15" s="662"/>
      <c r="AC15" s="662"/>
      <c r="AD15" s="663">
        <v>31317</v>
      </c>
      <c r="AE15" s="663"/>
      <c r="AF15" s="663"/>
      <c r="AG15" s="663"/>
      <c r="AH15" s="663"/>
      <c r="AI15" s="663"/>
      <c r="AJ15" s="663"/>
      <c r="AK15" s="663"/>
      <c r="AL15" s="664">
        <v>0.3</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338412</v>
      </c>
      <c r="BH15" s="660"/>
      <c r="BI15" s="660"/>
      <c r="BJ15" s="660"/>
      <c r="BK15" s="660"/>
      <c r="BL15" s="660"/>
      <c r="BM15" s="660"/>
      <c r="BN15" s="661"/>
      <c r="BO15" s="662">
        <v>7</v>
      </c>
      <c r="BP15" s="662"/>
      <c r="BQ15" s="662"/>
      <c r="BR15" s="662"/>
      <c r="BS15" s="668" t="s">
        <v>236</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1676770</v>
      </c>
      <c r="CS15" s="660"/>
      <c r="CT15" s="660"/>
      <c r="CU15" s="660"/>
      <c r="CV15" s="660"/>
      <c r="CW15" s="660"/>
      <c r="CX15" s="660"/>
      <c r="CY15" s="661"/>
      <c r="CZ15" s="662">
        <v>7.9</v>
      </c>
      <c r="DA15" s="662"/>
      <c r="DB15" s="662"/>
      <c r="DC15" s="662"/>
      <c r="DD15" s="668">
        <v>264247</v>
      </c>
      <c r="DE15" s="660"/>
      <c r="DF15" s="660"/>
      <c r="DG15" s="660"/>
      <c r="DH15" s="660"/>
      <c r="DI15" s="660"/>
      <c r="DJ15" s="660"/>
      <c r="DK15" s="660"/>
      <c r="DL15" s="660"/>
      <c r="DM15" s="660"/>
      <c r="DN15" s="660"/>
      <c r="DO15" s="660"/>
      <c r="DP15" s="661"/>
      <c r="DQ15" s="668">
        <v>1417447</v>
      </c>
      <c r="DR15" s="660"/>
      <c r="DS15" s="660"/>
      <c r="DT15" s="660"/>
      <c r="DU15" s="660"/>
      <c r="DV15" s="660"/>
      <c r="DW15" s="660"/>
      <c r="DX15" s="660"/>
      <c r="DY15" s="660"/>
      <c r="DZ15" s="660"/>
      <c r="EA15" s="660"/>
      <c r="EB15" s="660"/>
      <c r="EC15" s="669"/>
    </row>
    <row r="16" spans="2:143" ht="11.25" customHeight="1" x14ac:dyDescent="0.15">
      <c r="B16" s="656" t="s">
        <v>259</v>
      </c>
      <c r="C16" s="657"/>
      <c r="D16" s="657"/>
      <c r="E16" s="657"/>
      <c r="F16" s="657"/>
      <c r="G16" s="657"/>
      <c r="H16" s="657"/>
      <c r="I16" s="657"/>
      <c r="J16" s="657"/>
      <c r="K16" s="657"/>
      <c r="L16" s="657"/>
      <c r="M16" s="657"/>
      <c r="N16" s="657"/>
      <c r="O16" s="657"/>
      <c r="P16" s="657"/>
      <c r="Q16" s="658"/>
      <c r="R16" s="659" t="s">
        <v>170</v>
      </c>
      <c r="S16" s="660"/>
      <c r="T16" s="660"/>
      <c r="U16" s="660"/>
      <c r="V16" s="660"/>
      <c r="W16" s="660"/>
      <c r="X16" s="660"/>
      <c r="Y16" s="661"/>
      <c r="Z16" s="662" t="s">
        <v>236</v>
      </c>
      <c r="AA16" s="662"/>
      <c r="AB16" s="662"/>
      <c r="AC16" s="662"/>
      <c r="AD16" s="663" t="s">
        <v>170</v>
      </c>
      <c r="AE16" s="663"/>
      <c r="AF16" s="663"/>
      <c r="AG16" s="663"/>
      <c r="AH16" s="663"/>
      <c r="AI16" s="663"/>
      <c r="AJ16" s="663"/>
      <c r="AK16" s="663"/>
      <c r="AL16" s="664" t="s">
        <v>236</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170</v>
      </c>
      <c r="BH16" s="660"/>
      <c r="BI16" s="660"/>
      <c r="BJ16" s="660"/>
      <c r="BK16" s="660"/>
      <c r="BL16" s="660"/>
      <c r="BM16" s="660"/>
      <c r="BN16" s="661"/>
      <c r="BO16" s="662" t="s">
        <v>236</v>
      </c>
      <c r="BP16" s="662"/>
      <c r="BQ16" s="662"/>
      <c r="BR16" s="662"/>
      <c r="BS16" s="668" t="s">
        <v>170</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2643</v>
      </c>
      <c r="CS16" s="660"/>
      <c r="CT16" s="660"/>
      <c r="CU16" s="660"/>
      <c r="CV16" s="660"/>
      <c r="CW16" s="660"/>
      <c r="CX16" s="660"/>
      <c r="CY16" s="661"/>
      <c r="CZ16" s="662">
        <v>0</v>
      </c>
      <c r="DA16" s="662"/>
      <c r="DB16" s="662"/>
      <c r="DC16" s="662"/>
      <c r="DD16" s="668" t="s">
        <v>170</v>
      </c>
      <c r="DE16" s="660"/>
      <c r="DF16" s="660"/>
      <c r="DG16" s="660"/>
      <c r="DH16" s="660"/>
      <c r="DI16" s="660"/>
      <c r="DJ16" s="660"/>
      <c r="DK16" s="660"/>
      <c r="DL16" s="660"/>
      <c r="DM16" s="660"/>
      <c r="DN16" s="660"/>
      <c r="DO16" s="660"/>
      <c r="DP16" s="661"/>
      <c r="DQ16" s="668">
        <v>70</v>
      </c>
      <c r="DR16" s="660"/>
      <c r="DS16" s="660"/>
      <c r="DT16" s="660"/>
      <c r="DU16" s="660"/>
      <c r="DV16" s="660"/>
      <c r="DW16" s="660"/>
      <c r="DX16" s="660"/>
      <c r="DY16" s="660"/>
      <c r="DZ16" s="660"/>
      <c r="EA16" s="660"/>
      <c r="EB16" s="660"/>
      <c r="EC16" s="669"/>
    </row>
    <row r="17" spans="2:133" ht="11.25" customHeight="1" x14ac:dyDescent="0.15">
      <c r="B17" s="656" t="s">
        <v>262</v>
      </c>
      <c r="C17" s="657"/>
      <c r="D17" s="657"/>
      <c r="E17" s="657"/>
      <c r="F17" s="657"/>
      <c r="G17" s="657"/>
      <c r="H17" s="657"/>
      <c r="I17" s="657"/>
      <c r="J17" s="657"/>
      <c r="K17" s="657"/>
      <c r="L17" s="657"/>
      <c r="M17" s="657"/>
      <c r="N17" s="657"/>
      <c r="O17" s="657"/>
      <c r="P17" s="657"/>
      <c r="Q17" s="658"/>
      <c r="R17" s="659">
        <v>9412</v>
      </c>
      <c r="S17" s="660"/>
      <c r="T17" s="660"/>
      <c r="U17" s="660"/>
      <c r="V17" s="660"/>
      <c r="W17" s="660"/>
      <c r="X17" s="660"/>
      <c r="Y17" s="661"/>
      <c r="Z17" s="662">
        <v>0</v>
      </c>
      <c r="AA17" s="662"/>
      <c r="AB17" s="662"/>
      <c r="AC17" s="662"/>
      <c r="AD17" s="663">
        <v>9412</v>
      </c>
      <c r="AE17" s="663"/>
      <c r="AF17" s="663"/>
      <c r="AG17" s="663"/>
      <c r="AH17" s="663"/>
      <c r="AI17" s="663"/>
      <c r="AJ17" s="663"/>
      <c r="AK17" s="663"/>
      <c r="AL17" s="664">
        <v>0.1</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170</v>
      </c>
      <c r="BH17" s="660"/>
      <c r="BI17" s="660"/>
      <c r="BJ17" s="660"/>
      <c r="BK17" s="660"/>
      <c r="BL17" s="660"/>
      <c r="BM17" s="660"/>
      <c r="BN17" s="661"/>
      <c r="BO17" s="662" t="s">
        <v>170</v>
      </c>
      <c r="BP17" s="662"/>
      <c r="BQ17" s="662"/>
      <c r="BR17" s="662"/>
      <c r="BS17" s="668" t="s">
        <v>170</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2024825</v>
      </c>
      <c r="CS17" s="660"/>
      <c r="CT17" s="660"/>
      <c r="CU17" s="660"/>
      <c r="CV17" s="660"/>
      <c r="CW17" s="660"/>
      <c r="CX17" s="660"/>
      <c r="CY17" s="661"/>
      <c r="CZ17" s="662">
        <v>9.5</v>
      </c>
      <c r="DA17" s="662"/>
      <c r="DB17" s="662"/>
      <c r="DC17" s="662"/>
      <c r="DD17" s="668" t="s">
        <v>236</v>
      </c>
      <c r="DE17" s="660"/>
      <c r="DF17" s="660"/>
      <c r="DG17" s="660"/>
      <c r="DH17" s="660"/>
      <c r="DI17" s="660"/>
      <c r="DJ17" s="660"/>
      <c r="DK17" s="660"/>
      <c r="DL17" s="660"/>
      <c r="DM17" s="660"/>
      <c r="DN17" s="660"/>
      <c r="DO17" s="660"/>
      <c r="DP17" s="661"/>
      <c r="DQ17" s="668">
        <v>1862442</v>
      </c>
      <c r="DR17" s="660"/>
      <c r="DS17" s="660"/>
      <c r="DT17" s="660"/>
      <c r="DU17" s="660"/>
      <c r="DV17" s="660"/>
      <c r="DW17" s="660"/>
      <c r="DX17" s="660"/>
      <c r="DY17" s="660"/>
      <c r="DZ17" s="660"/>
      <c r="EA17" s="660"/>
      <c r="EB17" s="660"/>
      <c r="EC17" s="669"/>
    </row>
    <row r="18" spans="2:133" ht="11.25" customHeight="1" x14ac:dyDescent="0.15">
      <c r="B18" s="656" t="s">
        <v>265</v>
      </c>
      <c r="C18" s="657"/>
      <c r="D18" s="657"/>
      <c r="E18" s="657"/>
      <c r="F18" s="657"/>
      <c r="G18" s="657"/>
      <c r="H18" s="657"/>
      <c r="I18" s="657"/>
      <c r="J18" s="657"/>
      <c r="K18" s="657"/>
      <c r="L18" s="657"/>
      <c r="M18" s="657"/>
      <c r="N18" s="657"/>
      <c r="O18" s="657"/>
      <c r="P18" s="657"/>
      <c r="Q18" s="658"/>
      <c r="R18" s="659">
        <v>6365799</v>
      </c>
      <c r="S18" s="660"/>
      <c r="T18" s="660"/>
      <c r="U18" s="660"/>
      <c r="V18" s="660"/>
      <c r="W18" s="660"/>
      <c r="X18" s="660"/>
      <c r="Y18" s="661"/>
      <c r="Z18" s="662">
        <v>29.4</v>
      </c>
      <c r="AA18" s="662"/>
      <c r="AB18" s="662"/>
      <c r="AC18" s="662"/>
      <c r="AD18" s="663">
        <v>5579918</v>
      </c>
      <c r="AE18" s="663"/>
      <c r="AF18" s="663"/>
      <c r="AG18" s="663"/>
      <c r="AH18" s="663"/>
      <c r="AI18" s="663"/>
      <c r="AJ18" s="663"/>
      <c r="AK18" s="663"/>
      <c r="AL18" s="664">
        <v>50.1</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236</v>
      </c>
      <c r="BH18" s="660"/>
      <c r="BI18" s="660"/>
      <c r="BJ18" s="660"/>
      <c r="BK18" s="660"/>
      <c r="BL18" s="660"/>
      <c r="BM18" s="660"/>
      <c r="BN18" s="661"/>
      <c r="BO18" s="662" t="s">
        <v>236</v>
      </c>
      <c r="BP18" s="662"/>
      <c r="BQ18" s="662"/>
      <c r="BR18" s="662"/>
      <c r="BS18" s="668" t="s">
        <v>236</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236</v>
      </c>
      <c r="CS18" s="660"/>
      <c r="CT18" s="660"/>
      <c r="CU18" s="660"/>
      <c r="CV18" s="660"/>
      <c r="CW18" s="660"/>
      <c r="CX18" s="660"/>
      <c r="CY18" s="661"/>
      <c r="CZ18" s="662" t="s">
        <v>236</v>
      </c>
      <c r="DA18" s="662"/>
      <c r="DB18" s="662"/>
      <c r="DC18" s="662"/>
      <c r="DD18" s="668" t="s">
        <v>236</v>
      </c>
      <c r="DE18" s="660"/>
      <c r="DF18" s="660"/>
      <c r="DG18" s="660"/>
      <c r="DH18" s="660"/>
      <c r="DI18" s="660"/>
      <c r="DJ18" s="660"/>
      <c r="DK18" s="660"/>
      <c r="DL18" s="660"/>
      <c r="DM18" s="660"/>
      <c r="DN18" s="660"/>
      <c r="DO18" s="660"/>
      <c r="DP18" s="661"/>
      <c r="DQ18" s="668" t="s">
        <v>170</v>
      </c>
      <c r="DR18" s="660"/>
      <c r="DS18" s="660"/>
      <c r="DT18" s="660"/>
      <c r="DU18" s="660"/>
      <c r="DV18" s="660"/>
      <c r="DW18" s="660"/>
      <c r="DX18" s="660"/>
      <c r="DY18" s="660"/>
      <c r="DZ18" s="660"/>
      <c r="EA18" s="660"/>
      <c r="EB18" s="660"/>
      <c r="EC18" s="669"/>
    </row>
    <row r="19" spans="2:133" ht="11.25" customHeight="1" x14ac:dyDescent="0.15">
      <c r="B19" s="656" t="s">
        <v>268</v>
      </c>
      <c r="C19" s="657"/>
      <c r="D19" s="657"/>
      <c r="E19" s="657"/>
      <c r="F19" s="657"/>
      <c r="G19" s="657"/>
      <c r="H19" s="657"/>
      <c r="I19" s="657"/>
      <c r="J19" s="657"/>
      <c r="K19" s="657"/>
      <c r="L19" s="657"/>
      <c r="M19" s="657"/>
      <c r="N19" s="657"/>
      <c r="O19" s="657"/>
      <c r="P19" s="657"/>
      <c r="Q19" s="658"/>
      <c r="R19" s="659">
        <v>5579918</v>
      </c>
      <c r="S19" s="660"/>
      <c r="T19" s="660"/>
      <c r="U19" s="660"/>
      <c r="V19" s="660"/>
      <c r="W19" s="660"/>
      <c r="X19" s="660"/>
      <c r="Y19" s="661"/>
      <c r="Z19" s="662">
        <v>25.8</v>
      </c>
      <c r="AA19" s="662"/>
      <c r="AB19" s="662"/>
      <c r="AC19" s="662"/>
      <c r="AD19" s="663">
        <v>5579918</v>
      </c>
      <c r="AE19" s="663"/>
      <c r="AF19" s="663"/>
      <c r="AG19" s="663"/>
      <c r="AH19" s="663"/>
      <c r="AI19" s="663"/>
      <c r="AJ19" s="663"/>
      <c r="AK19" s="663"/>
      <c r="AL19" s="664">
        <v>50.1</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349017</v>
      </c>
      <c r="BH19" s="660"/>
      <c r="BI19" s="660"/>
      <c r="BJ19" s="660"/>
      <c r="BK19" s="660"/>
      <c r="BL19" s="660"/>
      <c r="BM19" s="660"/>
      <c r="BN19" s="661"/>
      <c r="BO19" s="662">
        <v>7.2</v>
      </c>
      <c r="BP19" s="662"/>
      <c r="BQ19" s="662"/>
      <c r="BR19" s="662"/>
      <c r="BS19" s="668" t="s">
        <v>236</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170</v>
      </c>
      <c r="CS19" s="660"/>
      <c r="CT19" s="660"/>
      <c r="CU19" s="660"/>
      <c r="CV19" s="660"/>
      <c r="CW19" s="660"/>
      <c r="CX19" s="660"/>
      <c r="CY19" s="661"/>
      <c r="CZ19" s="662" t="s">
        <v>170</v>
      </c>
      <c r="DA19" s="662"/>
      <c r="DB19" s="662"/>
      <c r="DC19" s="662"/>
      <c r="DD19" s="668" t="s">
        <v>236</v>
      </c>
      <c r="DE19" s="660"/>
      <c r="DF19" s="660"/>
      <c r="DG19" s="660"/>
      <c r="DH19" s="660"/>
      <c r="DI19" s="660"/>
      <c r="DJ19" s="660"/>
      <c r="DK19" s="660"/>
      <c r="DL19" s="660"/>
      <c r="DM19" s="660"/>
      <c r="DN19" s="660"/>
      <c r="DO19" s="660"/>
      <c r="DP19" s="661"/>
      <c r="DQ19" s="668" t="s">
        <v>236</v>
      </c>
      <c r="DR19" s="660"/>
      <c r="DS19" s="660"/>
      <c r="DT19" s="660"/>
      <c r="DU19" s="660"/>
      <c r="DV19" s="660"/>
      <c r="DW19" s="660"/>
      <c r="DX19" s="660"/>
      <c r="DY19" s="660"/>
      <c r="DZ19" s="660"/>
      <c r="EA19" s="660"/>
      <c r="EB19" s="660"/>
      <c r="EC19" s="669"/>
    </row>
    <row r="20" spans="2:133" ht="11.25" customHeight="1" x14ac:dyDescent="0.15">
      <c r="B20" s="656" t="s">
        <v>271</v>
      </c>
      <c r="C20" s="657"/>
      <c r="D20" s="657"/>
      <c r="E20" s="657"/>
      <c r="F20" s="657"/>
      <c r="G20" s="657"/>
      <c r="H20" s="657"/>
      <c r="I20" s="657"/>
      <c r="J20" s="657"/>
      <c r="K20" s="657"/>
      <c r="L20" s="657"/>
      <c r="M20" s="657"/>
      <c r="N20" s="657"/>
      <c r="O20" s="657"/>
      <c r="P20" s="657"/>
      <c r="Q20" s="658"/>
      <c r="R20" s="659">
        <v>785881</v>
      </c>
      <c r="S20" s="660"/>
      <c r="T20" s="660"/>
      <c r="U20" s="660"/>
      <c r="V20" s="660"/>
      <c r="W20" s="660"/>
      <c r="X20" s="660"/>
      <c r="Y20" s="661"/>
      <c r="Z20" s="662">
        <v>3.6</v>
      </c>
      <c r="AA20" s="662"/>
      <c r="AB20" s="662"/>
      <c r="AC20" s="662"/>
      <c r="AD20" s="663" t="s">
        <v>170</v>
      </c>
      <c r="AE20" s="663"/>
      <c r="AF20" s="663"/>
      <c r="AG20" s="663"/>
      <c r="AH20" s="663"/>
      <c r="AI20" s="663"/>
      <c r="AJ20" s="663"/>
      <c r="AK20" s="663"/>
      <c r="AL20" s="664" t="s">
        <v>236</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349017</v>
      </c>
      <c r="BH20" s="660"/>
      <c r="BI20" s="660"/>
      <c r="BJ20" s="660"/>
      <c r="BK20" s="660"/>
      <c r="BL20" s="660"/>
      <c r="BM20" s="660"/>
      <c r="BN20" s="661"/>
      <c r="BO20" s="662">
        <v>7.2</v>
      </c>
      <c r="BP20" s="662"/>
      <c r="BQ20" s="662"/>
      <c r="BR20" s="662"/>
      <c r="BS20" s="668" t="s">
        <v>170</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21345224</v>
      </c>
      <c r="CS20" s="660"/>
      <c r="CT20" s="660"/>
      <c r="CU20" s="660"/>
      <c r="CV20" s="660"/>
      <c r="CW20" s="660"/>
      <c r="CX20" s="660"/>
      <c r="CY20" s="661"/>
      <c r="CZ20" s="662">
        <v>100</v>
      </c>
      <c r="DA20" s="662"/>
      <c r="DB20" s="662"/>
      <c r="DC20" s="662"/>
      <c r="DD20" s="668">
        <v>1897929</v>
      </c>
      <c r="DE20" s="660"/>
      <c r="DF20" s="660"/>
      <c r="DG20" s="660"/>
      <c r="DH20" s="660"/>
      <c r="DI20" s="660"/>
      <c r="DJ20" s="660"/>
      <c r="DK20" s="660"/>
      <c r="DL20" s="660"/>
      <c r="DM20" s="660"/>
      <c r="DN20" s="660"/>
      <c r="DO20" s="660"/>
      <c r="DP20" s="661"/>
      <c r="DQ20" s="668">
        <v>13246470</v>
      </c>
      <c r="DR20" s="660"/>
      <c r="DS20" s="660"/>
      <c r="DT20" s="660"/>
      <c r="DU20" s="660"/>
      <c r="DV20" s="660"/>
      <c r="DW20" s="660"/>
      <c r="DX20" s="660"/>
      <c r="DY20" s="660"/>
      <c r="DZ20" s="660"/>
      <c r="EA20" s="660"/>
      <c r="EB20" s="660"/>
      <c r="EC20" s="669"/>
    </row>
    <row r="21" spans="2:133" ht="11.25" customHeight="1" x14ac:dyDescent="0.15">
      <c r="B21" s="656" t="s">
        <v>274</v>
      </c>
      <c r="C21" s="657"/>
      <c r="D21" s="657"/>
      <c r="E21" s="657"/>
      <c r="F21" s="657"/>
      <c r="G21" s="657"/>
      <c r="H21" s="657"/>
      <c r="I21" s="657"/>
      <c r="J21" s="657"/>
      <c r="K21" s="657"/>
      <c r="L21" s="657"/>
      <c r="M21" s="657"/>
      <c r="N21" s="657"/>
      <c r="O21" s="657"/>
      <c r="P21" s="657"/>
      <c r="Q21" s="658"/>
      <c r="R21" s="659" t="s">
        <v>236</v>
      </c>
      <c r="S21" s="660"/>
      <c r="T21" s="660"/>
      <c r="U21" s="660"/>
      <c r="V21" s="660"/>
      <c r="W21" s="660"/>
      <c r="X21" s="660"/>
      <c r="Y21" s="661"/>
      <c r="Z21" s="662" t="s">
        <v>236</v>
      </c>
      <c r="AA21" s="662"/>
      <c r="AB21" s="662"/>
      <c r="AC21" s="662"/>
      <c r="AD21" s="663" t="s">
        <v>236</v>
      </c>
      <c r="AE21" s="663"/>
      <c r="AF21" s="663"/>
      <c r="AG21" s="663"/>
      <c r="AH21" s="663"/>
      <c r="AI21" s="663"/>
      <c r="AJ21" s="663"/>
      <c r="AK21" s="663"/>
      <c r="AL21" s="664" t="s">
        <v>170</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v>17906</v>
      </c>
      <c r="BH21" s="660"/>
      <c r="BI21" s="660"/>
      <c r="BJ21" s="660"/>
      <c r="BK21" s="660"/>
      <c r="BL21" s="660"/>
      <c r="BM21" s="660"/>
      <c r="BN21" s="661"/>
      <c r="BO21" s="662">
        <v>0.4</v>
      </c>
      <c r="BP21" s="662"/>
      <c r="BQ21" s="662"/>
      <c r="BR21" s="662"/>
      <c r="BS21" s="668" t="s">
        <v>170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276</v>
      </c>
      <c r="C22" s="657"/>
      <c r="D22" s="657"/>
      <c r="E22" s="657"/>
      <c r="F22" s="657"/>
      <c r="G22" s="657"/>
      <c r="H22" s="657"/>
      <c r="I22" s="657"/>
      <c r="J22" s="657"/>
      <c r="K22" s="657"/>
      <c r="L22" s="657"/>
      <c r="M22" s="657"/>
      <c r="N22" s="657"/>
      <c r="O22" s="657"/>
      <c r="P22" s="657"/>
      <c r="Q22" s="658"/>
      <c r="R22" s="659">
        <v>12234990</v>
      </c>
      <c r="S22" s="660"/>
      <c r="T22" s="660"/>
      <c r="U22" s="660"/>
      <c r="V22" s="660"/>
      <c r="W22" s="660"/>
      <c r="X22" s="660"/>
      <c r="Y22" s="661"/>
      <c r="Z22" s="662">
        <v>56.5</v>
      </c>
      <c r="AA22" s="662"/>
      <c r="AB22" s="662"/>
      <c r="AC22" s="662"/>
      <c r="AD22" s="663">
        <v>11117998</v>
      </c>
      <c r="AE22" s="663"/>
      <c r="AF22" s="663"/>
      <c r="AG22" s="663"/>
      <c r="AH22" s="663"/>
      <c r="AI22" s="663"/>
      <c r="AJ22" s="663"/>
      <c r="AK22" s="663"/>
      <c r="AL22" s="664">
        <v>99.9</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236</v>
      </c>
      <c r="BH22" s="660"/>
      <c r="BI22" s="660"/>
      <c r="BJ22" s="660"/>
      <c r="BK22" s="660"/>
      <c r="BL22" s="660"/>
      <c r="BM22" s="660"/>
      <c r="BN22" s="661"/>
      <c r="BO22" s="662" t="s">
        <v>170</v>
      </c>
      <c r="BP22" s="662"/>
      <c r="BQ22" s="662"/>
      <c r="BR22" s="662"/>
      <c r="BS22" s="668" t="s">
        <v>170</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279</v>
      </c>
      <c r="C23" s="657"/>
      <c r="D23" s="657"/>
      <c r="E23" s="657"/>
      <c r="F23" s="657"/>
      <c r="G23" s="657"/>
      <c r="H23" s="657"/>
      <c r="I23" s="657"/>
      <c r="J23" s="657"/>
      <c r="K23" s="657"/>
      <c r="L23" s="657"/>
      <c r="M23" s="657"/>
      <c r="N23" s="657"/>
      <c r="O23" s="657"/>
      <c r="P23" s="657"/>
      <c r="Q23" s="658"/>
      <c r="R23" s="659">
        <v>6280</v>
      </c>
      <c r="S23" s="660"/>
      <c r="T23" s="660"/>
      <c r="U23" s="660"/>
      <c r="V23" s="660"/>
      <c r="W23" s="660"/>
      <c r="X23" s="660"/>
      <c r="Y23" s="661"/>
      <c r="Z23" s="662">
        <v>0</v>
      </c>
      <c r="AA23" s="662"/>
      <c r="AB23" s="662"/>
      <c r="AC23" s="662"/>
      <c r="AD23" s="663">
        <v>6280</v>
      </c>
      <c r="AE23" s="663"/>
      <c r="AF23" s="663"/>
      <c r="AG23" s="663"/>
      <c r="AH23" s="663"/>
      <c r="AI23" s="663"/>
      <c r="AJ23" s="663"/>
      <c r="AK23" s="663"/>
      <c r="AL23" s="664">
        <v>0.1</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v>331111</v>
      </c>
      <c r="BH23" s="660"/>
      <c r="BI23" s="660"/>
      <c r="BJ23" s="660"/>
      <c r="BK23" s="660"/>
      <c r="BL23" s="660"/>
      <c r="BM23" s="660"/>
      <c r="BN23" s="661"/>
      <c r="BO23" s="662">
        <v>6.9</v>
      </c>
      <c r="BP23" s="662"/>
      <c r="BQ23" s="662"/>
      <c r="BR23" s="662"/>
      <c r="BS23" s="668" t="s">
        <v>236</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x14ac:dyDescent="0.15">
      <c r="B24" s="656" t="s">
        <v>286</v>
      </c>
      <c r="C24" s="657"/>
      <c r="D24" s="657"/>
      <c r="E24" s="657"/>
      <c r="F24" s="657"/>
      <c r="G24" s="657"/>
      <c r="H24" s="657"/>
      <c r="I24" s="657"/>
      <c r="J24" s="657"/>
      <c r="K24" s="657"/>
      <c r="L24" s="657"/>
      <c r="M24" s="657"/>
      <c r="N24" s="657"/>
      <c r="O24" s="657"/>
      <c r="P24" s="657"/>
      <c r="Q24" s="658"/>
      <c r="R24" s="659">
        <v>205743</v>
      </c>
      <c r="S24" s="660"/>
      <c r="T24" s="660"/>
      <c r="U24" s="660"/>
      <c r="V24" s="660"/>
      <c r="W24" s="660"/>
      <c r="X24" s="660"/>
      <c r="Y24" s="661"/>
      <c r="Z24" s="662">
        <v>1</v>
      </c>
      <c r="AA24" s="662"/>
      <c r="AB24" s="662"/>
      <c r="AC24" s="662"/>
      <c r="AD24" s="663" t="s">
        <v>170</v>
      </c>
      <c r="AE24" s="663"/>
      <c r="AF24" s="663"/>
      <c r="AG24" s="663"/>
      <c r="AH24" s="663"/>
      <c r="AI24" s="663"/>
      <c r="AJ24" s="663"/>
      <c r="AK24" s="663"/>
      <c r="AL24" s="664" t="s">
        <v>170</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170</v>
      </c>
      <c r="BH24" s="660"/>
      <c r="BI24" s="660"/>
      <c r="BJ24" s="660"/>
      <c r="BK24" s="660"/>
      <c r="BL24" s="660"/>
      <c r="BM24" s="660"/>
      <c r="BN24" s="661"/>
      <c r="BO24" s="662" t="s">
        <v>236</v>
      </c>
      <c r="BP24" s="662"/>
      <c r="BQ24" s="662"/>
      <c r="BR24" s="662"/>
      <c r="BS24" s="668" t="s">
        <v>170</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11291250</v>
      </c>
      <c r="CS24" s="649"/>
      <c r="CT24" s="649"/>
      <c r="CU24" s="649"/>
      <c r="CV24" s="649"/>
      <c r="CW24" s="649"/>
      <c r="CX24" s="649"/>
      <c r="CY24" s="650"/>
      <c r="CZ24" s="653">
        <v>52.9</v>
      </c>
      <c r="DA24" s="654"/>
      <c r="DB24" s="654"/>
      <c r="DC24" s="673"/>
      <c r="DD24" s="692">
        <v>6413310</v>
      </c>
      <c r="DE24" s="649"/>
      <c r="DF24" s="649"/>
      <c r="DG24" s="649"/>
      <c r="DH24" s="649"/>
      <c r="DI24" s="649"/>
      <c r="DJ24" s="649"/>
      <c r="DK24" s="650"/>
      <c r="DL24" s="692">
        <v>6133177</v>
      </c>
      <c r="DM24" s="649"/>
      <c r="DN24" s="649"/>
      <c r="DO24" s="649"/>
      <c r="DP24" s="649"/>
      <c r="DQ24" s="649"/>
      <c r="DR24" s="649"/>
      <c r="DS24" s="649"/>
      <c r="DT24" s="649"/>
      <c r="DU24" s="649"/>
      <c r="DV24" s="650"/>
      <c r="DW24" s="653">
        <v>52.4</v>
      </c>
      <c r="DX24" s="654"/>
      <c r="DY24" s="654"/>
      <c r="DZ24" s="654"/>
      <c r="EA24" s="654"/>
      <c r="EB24" s="654"/>
      <c r="EC24" s="655"/>
    </row>
    <row r="25" spans="2:133" ht="11.25" customHeight="1" x14ac:dyDescent="0.15">
      <c r="B25" s="656" t="s">
        <v>289</v>
      </c>
      <c r="C25" s="657"/>
      <c r="D25" s="657"/>
      <c r="E25" s="657"/>
      <c r="F25" s="657"/>
      <c r="G25" s="657"/>
      <c r="H25" s="657"/>
      <c r="I25" s="657"/>
      <c r="J25" s="657"/>
      <c r="K25" s="657"/>
      <c r="L25" s="657"/>
      <c r="M25" s="657"/>
      <c r="N25" s="657"/>
      <c r="O25" s="657"/>
      <c r="P25" s="657"/>
      <c r="Q25" s="658"/>
      <c r="R25" s="659">
        <v>258729</v>
      </c>
      <c r="S25" s="660"/>
      <c r="T25" s="660"/>
      <c r="U25" s="660"/>
      <c r="V25" s="660"/>
      <c r="W25" s="660"/>
      <c r="X25" s="660"/>
      <c r="Y25" s="661"/>
      <c r="Z25" s="662">
        <v>1.2</v>
      </c>
      <c r="AA25" s="662"/>
      <c r="AB25" s="662"/>
      <c r="AC25" s="662"/>
      <c r="AD25" s="663">
        <v>7152</v>
      </c>
      <c r="AE25" s="663"/>
      <c r="AF25" s="663"/>
      <c r="AG25" s="663"/>
      <c r="AH25" s="663"/>
      <c r="AI25" s="663"/>
      <c r="AJ25" s="663"/>
      <c r="AK25" s="663"/>
      <c r="AL25" s="664">
        <v>0.1</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236</v>
      </c>
      <c r="BH25" s="660"/>
      <c r="BI25" s="660"/>
      <c r="BJ25" s="660"/>
      <c r="BK25" s="660"/>
      <c r="BL25" s="660"/>
      <c r="BM25" s="660"/>
      <c r="BN25" s="661"/>
      <c r="BO25" s="662" t="s">
        <v>170</v>
      </c>
      <c r="BP25" s="662"/>
      <c r="BQ25" s="662"/>
      <c r="BR25" s="662"/>
      <c r="BS25" s="668" t="s">
        <v>170</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3047114</v>
      </c>
      <c r="CS25" s="695"/>
      <c r="CT25" s="695"/>
      <c r="CU25" s="695"/>
      <c r="CV25" s="695"/>
      <c r="CW25" s="695"/>
      <c r="CX25" s="695"/>
      <c r="CY25" s="696"/>
      <c r="CZ25" s="664">
        <v>14.3</v>
      </c>
      <c r="DA25" s="693"/>
      <c r="DB25" s="693"/>
      <c r="DC25" s="697"/>
      <c r="DD25" s="668">
        <v>2894573</v>
      </c>
      <c r="DE25" s="695"/>
      <c r="DF25" s="695"/>
      <c r="DG25" s="695"/>
      <c r="DH25" s="695"/>
      <c r="DI25" s="695"/>
      <c r="DJ25" s="695"/>
      <c r="DK25" s="696"/>
      <c r="DL25" s="668">
        <v>2616363</v>
      </c>
      <c r="DM25" s="695"/>
      <c r="DN25" s="695"/>
      <c r="DO25" s="695"/>
      <c r="DP25" s="695"/>
      <c r="DQ25" s="695"/>
      <c r="DR25" s="695"/>
      <c r="DS25" s="695"/>
      <c r="DT25" s="695"/>
      <c r="DU25" s="695"/>
      <c r="DV25" s="696"/>
      <c r="DW25" s="664">
        <v>22.3</v>
      </c>
      <c r="DX25" s="693"/>
      <c r="DY25" s="693"/>
      <c r="DZ25" s="693"/>
      <c r="EA25" s="693"/>
      <c r="EB25" s="693"/>
      <c r="EC25" s="694"/>
    </row>
    <row r="26" spans="2:133" ht="11.25" customHeight="1" x14ac:dyDescent="0.15">
      <c r="B26" s="656" t="s">
        <v>292</v>
      </c>
      <c r="C26" s="657"/>
      <c r="D26" s="657"/>
      <c r="E26" s="657"/>
      <c r="F26" s="657"/>
      <c r="G26" s="657"/>
      <c r="H26" s="657"/>
      <c r="I26" s="657"/>
      <c r="J26" s="657"/>
      <c r="K26" s="657"/>
      <c r="L26" s="657"/>
      <c r="M26" s="657"/>
      <c r="N26" s="657"/>
      <c r="O26" s="657"/>
      <c r="P26" s="657"/>
      <c r="Q26" s="658"/>
      <c r="R26" s="659">
        <v>80804</v>
      </c>
      <c r="S26" s="660"/>
      <c r="T26" s="660"/>
      <c r="U26" s="660"/>
      <c r="V26" s="660"/>
      <c r="W26" s="660"/>
      <c r="X26" s="660"/>
      <c r="Y26" s="661"/>
      <c r="Z26" s="662">
        <v>0.4</v>
      </c>
      <c r="AA26" s="662"/>
      <c r="AB26" s="662"/>
      <c r="AC26" s="662"/>
      <c r="AD26" s="663" t="s">
        <v>236</v>
      </c>
      <c r="AE26" s="663"/>
      <c r="AF26" s="663"/>
      <c r="AG26" s="663"/>
      <c r="AH26" s="663"/>
      <c r="AI26" s="663"/>
      <c r="AJ26" s="663"/>
      <c r="AK26" s="663"/>
      <c r="AL26" s="664" t="s">
        <v>170</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236</v>
      </c>
      <c r="BH26" s="660"/>
      <c r="BI26" s="660"/>
      <c r="BJ26" s="660"/>
      <c r="BK26" s="660"/>
      <c r="BL26" s="660"/>
      <c r="BM26" s="660"/>
      <c r="BN26" s="661"/>
      <c r="BO26" s="662" t="s">
        <v>170</v>
      </c>
      <c r="BP26" s="662"/>
      <c r="BQ26" s="662"/>
      <c r="BR26" s="662"/>
      <c r="BS26" s="668" t="s">
        <v>170</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1933017</v>
      </c>
      <c r="CS26" s="660"/>
      <c r="CT26" s="660"/>
      <c r="CU26" s="660"/>
      <c r="CV26" s="660"/>
      <c r="CW26" s="660"/>
      <c r="CX26" s="660"/>
      <c r="CY26" s="661"/>
      <c r="CZ26" s="664">
        <v>9.1</v>
      </c>
      <c r="DA26" s="693"/>
      <c r="DB26" s="693"/>
      <c r="DC26" s="697"/>
      <c r="DD26" s="668">
        <v>1808030</v>
      </c>
      <c r="DE26" s="660"/>
      <c r="DF26" s="660"/>
      <c r="DG26" s="660"/>
      <c r="DH26" s="660"/>
      <c r="DI26" s="660"/>
      <c r="DJ26" s="660"/>
      <c r="DK26" s="661"/>
      <c r="DL26" s="668" t="s">
        <v>236</v>
      </c>
      <c r="DM26" s="660"/>
      <c r="DN26" s="660"/>
      <c r="DO26" s="660"/>
      <c r="DP26" s="660"/>
      <c r="DQ26" s="660"/>
      <c r="DR26" s="660"/>
      <c r="DS26" s="660"/>
      <c r="DT26" s="660"/>
      <c r="DU26" s="660"/>
      <c r="DV26" s="661"/>
      <c r="DW26" s="664" t="s">
        <v>236</v>
      </c>
      <c r="DX26" s="693"/>
      <c r="DY26" s="693"/>
      <c r="DZ26" s="693"/>
      <c r="EA26" s="693"/>
      <c r="EB26" s="693"/>
      <c r="EC26" s="694"/>
    </row>
    <row r="27" spans="2:133" ht="11.25" customHeight="1" x14ac:dyDescent="0.15">
      <c r="B27" s="656" t="s">
        <v>295</v>
      </c>
      <c r="C27" s="657"/>
      <c r="D27" s="657"/>
      <c r="E27" s="657"/>
      <c r="F27" s="657"/>
      <c r="G27" s="657"/>
      <c r="H27" s="657"/>
      <c r="I27" s="657"/>
      <c r="J27" s="657"/>
      <c r="K27" s="657"/>
      <c r="L27" s="657"/>
      <c r="M27" s="657"/>
      <c r="N27" s="657"/>
      <c r="O27" s="657"/>
      <c r="P27" s="657"/>
      <c r="Q27" s="658"/>
      <c r="R27" s="659">
        <v>3717538</v>
      </c>
      <c r="S27" s="660"/>
      <c r="T27" s="660"/>
      <c r="U27" s="660"/>
      <c r="V27" s="660"/>
      <c r="W27" s="660"/>
      <c r="X27" s="660"/>
      <c r="Y27" s="661"/>
      <c r="Z27" s="662">
        <v>17.2</v>
      </c>
      <c r="AA27" s="662"/>
      <c r="AB27" s="662"/>
      <c r="AC27" s="662"/>
      <c r="AD27" s="663" t="s">
        <v>236</v>
      </c>
      <c r="AE27" s="663"/>
      <c r="AF27" s="663"/>
      <c r="AG27" s="663"/>
      <c r="AH27" s="663"/>
      <c r="AI27" s="663"/>
      <c r="AJ27" s="663"/>
      <c r="AK27" s="663"/>
      <c r="AL27" s="664" t="s">
        <v>236</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4815299</v>
      </c>
      <c r="BH27" s="660"/>
      <c r="BI27" s="660"/>
      <c r="BJ27" s="660"/>
      <c r="BK27" s="660"/>
      <c r="BL27" s="660"/>
      <c r="BM27" s="660"/>
      <c r="BN27" s="661"/>
      <c r="BO27" s="662">
        <v>100</v>
      </c>
      <c r="BP27" s="662"/>
      <c r="BQ27" s="662"/>
      <c r="BR27" s="662"/>
      <c r="BS27" s="668">
        <v>26070</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6219311</v>
      </c>
      <c r="CS27" s="695"/>
      <c r="CT27" s="695"/>
      <c r="CU27" s="695"/>
      <c r="CV27" s="695"/>
      <c r="CW27" s="695"/>
      <c r="CX27" s="695"/>
      <c r="CY27" s="696"/>
      <c r="CZ27" s="664">
        <v>29.1</v>
      </c>
      <c r="DA27" s="693"/>
      <c r="DB27" s="693"/>
      <c r="DC27" s="697"/>
      <c r="DD27" s="668">
        <v>1656295</v>
      </c>
      <c r="DE27" s="695"/>
      <c r="DF27" s="695"/>
      <c r="DG27" s="695"/>
      <c r="DH27" s="695"/>
      <c r="DI27" s="695"/>
      <c r="DJ27" s="695"/>
      <c r="DK27" s="696"/>
      <c r="DL27" s="668">
        <v>1654372</v>
      </c>
      <c r="DM27" s="695"/>
      <c r="DN27" s="695"/>
      <c r="DO27" s="695"/>
      <c r="DP27" s="695"/>
      <c r="DQ27" s="695"/>
      <c r="DR27" s="695"/>
      <c r="DS27" s="695"/>
      <c r="DT27" s="695"/>
      <c r="DU27" s="695"/>
      <c r="DV27" s="696"/>
      <c r="DW27" s="664">
        <v>14.1</v>
      </c>
      <c r="DX27" s="693"/>
      <c r="DY27" s="693"/>
      <c r="DZ27" s="693"/>
      <c r="EA27" s="693"/>
      <c r="EB27" s="693"/>
      <c r="EC27" s="694"/>
    </row>
    <row r="28" spans="2:133" ht="11.25" customHeight="1" x14ac:dyDescent="0.15">
      <c r="B28" s="701" t="s">
        <v>298</v>
      </c>
      <c r="C28" s="702"/>
      <c r="D28" s="702"/>
      <c r="E28" s="702"/>
      <c r="F28" s="702"/>
      <c r="G28" s="702"/>
      <c r="H28" s="702"/>
      <c r="I28" s="702"/>
      <c r="J28" s="702"/>
      <c r="K28" s="702"/>
      <c r="L28" s="702"/>
      <c r="M28" s="702"/>
      <c r="N28" s="702"/>
      <c r="O28" s="702"/>
      <c r="P28" s="702"/>
      <c r="Q28" s="703"/>
      <c r="R28" s="659" t="s">
        <v>170</v>
      </c>
      <c r="S28" s="660"/>
      <c r="T28" s="660"/>
      <c r="U28" s="660"/>
      <c r="V28" s="660"/>
      <c r="W28" s="660"/>
      <c r="X28" s="660"/>
      <c r="Y28" s="661"/>
      <c r="Z28" s="662" t="s">
        <v>236</v>
      </c>
      <c r="AA28" s="662"/>
      <c r="AB28" s="662"/>
      <c r="AC28" s="662"/>
      <c r="AD28" s="663" t="s">
        <v>236</v>
      </c>
      <c r="AE28" s="663"/>
      <c r="AF28" s="663"/>
      <c r="AG28" s="663"/>
      <c r="AH28" s="663"/>
      <c r="AI28" s="663"/>
      <c r="AJ28" s="663"/>
      <c r="AK28" s="663"/>
      <c r="AL28" s="664" t="s">
        <v>236</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2024825</v>
      </c>
      <c r="CS28" s="660"/>
      <c r="CT28" s="660"/>
      <c r="CU28" s="660"/>
      <c r="CV28" s="660"/>
      <c r="CW28" s="660"/>
      <c r="CX28" s="660"/>
      <c r="CY28" s="661"/>
      <c r="CZ28" s="664">
        <v>9.5</v>
      </c>
      <c r="DA28" s="693"/>
      <c r="DB28" s="693"/>
      <c r="DC28" s="697"/>
      <c r="DD28" s="668">
        <v>1862442</v>
      </c>
      <c r="DE28" s="660"/>
      <c r="DF28" s="660"/>
      <c r="DG28" s="660"/>
      <c r="DH28" s="660"/>
      <c r="DI28" s="660"/>
      <c r="DJ28" s="660"/>
      <c r="DK28" s="661"/>
      <c r="DL28" s="668">
        <v>1862442</v>
      </c>
      <c r="DM28" s="660"/>
      <c r="DN28" s="660"/>
      <c r="DO28" s="660"/>
      <c r="DP28" s="660"/>
      <c r="DQ28" s="660"/>
      <c r="DR28" s="660"/>
      <c r="DS28" s="660"/>
      <c r="DT28" s="660"/>
      <c r="DU28" s="660"/>
      <c r="DV28" s="661"/>
      <c r="DW28" s="664">
        <v>15.9</v>
      </c>
      <c r="DX28" s="693"/>
      <c r="DY28" s="693"/>
      <c r="DZ28" s="693"/>
      <c r="EA28" s="693"/>
      <c r="EB28" s="693"/>
      <c r="EC28" s="694"/>
    </row>
    <row r="29" spans="2:133" ht="11.25" customHeight="1" x14ac:dyDescent="0.15">
      <c r="B29" s="656" t="s">
        <v>300</v>
      </c>
      <c r="C29" s="657"/>
      <c r="D29" s="657"/>
      <c r="E29" s="657"/>
      <c r="F29" s="657"/>
      <c r="G29" s="657"/>
      <c r="H29" s="657"/>
      <c r="I29" s="657"/>
      <c r="J29" s="657"/>
      <c r="K29" s="657"/>
      <c r="L29" s="657"/>
      <c r="M29" s="657"/>
      <c r="N29" s="657"/>
      <c r="O29" s="657"/>
      <c r="P29" s="657"/>
      <c r="Q29" s="658"/>
      <c r="R29" s="659">
        <v>2393388</v>
      </c>
      <c r="S29" s="660"/>
      <c r="T29" s="660"/>
      <c r="U29" s="660"/>
      <c r="V29" s="660"/>
      <c r="W29" s="660"/>
      <c r="X29" s="660"/>
      <c r="Y29" s="661"/>
      <c r="Z29" s="662">
        <v>11.1</v>
      </c>
      <c r="AA29" s="662"/>
      <c r="AB29" s="662"/>
      <c r="AC29" s="662"/>
      <c r="AD29" s="663" t="s">
        <v>236</v>
      </c>
      <c r="AE29" s="663"/>
      <c r="AF29" s="663"/>
      <c r="AG29" s="663"/>
      <c r="AH29" s="663"/>
      <c r="AI29" s="663"/>
      <c r="AJ29" s="663"/>
      <c r="AK29" s="663"/>
      <c r="AL29" s="664" t="s">
        <v>236</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64</v>
      </c>
      <c r="CG29" s="675"/>
      <c r="CH29" s="675"/>
      <c r="CI29" s="675"/>
      <c r="CJ29" s="675"/>
      <c r="CK29" s="675"/>
      <c r="CL29" s="675"/>
      <c r="CM29" s="675"/>
      <c r="CN29" s="675"/>
      <c r="CO29" s="675"/>
      <c r="CP29" s="675"/>
      <c r="CQ29" s="676"/>
      <c r="CR29" s="659">
        <v>2024757</v>
      </c>
      <c r="CS29" s="695"/>
      <c r="CT29" s="695"/>
      <c r="CU29" s="695"/>
      <c r="CV29" s="695"/>
      <c r="CW29" s="695"/>
      <c r="CX29" s="695"/>
      <c r="CY29" s="696"/>
      <c r="CZ29" s="664">
        <v>9.5</v>
      </c>
      <c r="DA29" s="693"/>
      <c r="DB29" s="693"/>
      <c r="DC29" s="697"/>
      <c r="DD29" s="668">
        <v>1862374</v>
      </c>
      <c r="DE29" s="695"/>
      <c r="DF29" s="695"/>
      <c r="DG29" s="695"/>
      <c r="DH29" s="695"/>
      <c r="DI29" s="695"/>
      <c r="DJ29" s="695"/>
      <c r="DK29" s="696"/>
      <c r="DL29" s="668">
        <v>1862374</v>
      </c>
      <c r="DM29" s="695"/>
      <c r="DN29" s="695"/>
      <c r="DO29" s="695"/>
      <c r="DP29" s="695"/>
      <c r="DQ29" s="695"/>
      <c r="DR29" s="695"/>
      <c r="DS29" s="695"/>
      <c r="DT29" s="695"/>
      <c r="DU29" s="695"/>
      <c r="DV29" s="696"/>
      <c r="DW29" s="664">
        <v>15.9</v>
      </c>
      <c r="DX29" s="693"/>
      <c r="DY29" s="693"/>
      <c r="DZ29" s="693"/>
      <c r="EA29" s="693"/>
      <c r="EB29" s="693"/>
      <c r="EC29" s="694"/>
    </row>
    <row r="30" spans="2:133" ht="11.25" customHeight="1" x14ac:dyDescent="0.15">
      <c r="B30" s="656" t="s">
        <v>304</v>
      </c>
      <c r="C30" s="657"/>
      <c r="D30" s="657"/>
      <c r="E30" s="657"/>
      <c r="F30" s="657"/>
      <c r="G30" s="657"/>
      <c r="H30" s="657"/>
      <c r="I30" s="657"/>
      <c r="J30" s="657"/>
      <c r="K30" s="657"/>
      <c r="L30" s="657"/>
      <c r="M30" s="657"/>
      <c r="N30" s="657"/>
      <c r="O30" s="657"/>
      <c r="P30" s="657"/>
      <c r="Q30" s="658"/>
      <c r="R30" s="659">
        <v>64391</v>
      </c>
      <c r="S30" s="660"/>
      <c r="T30" s="660"/>
      <c r="U30" s="660"/>
      <c r="V30" s="660"/>
      <c r="W30" s="660"/>
      <c r="X30" s="660"/>
      <c r="Y30" s="661"/>
      <c r="Z30" s="662">
        <v>0.3</v>
      </c>
      <c r="AA30" s="662"/>
      <c r="AB30" s="662"/>
      <c r="AC30" s="662"/>
      <c r="AD30" s="663" t="s">
        <v>236</v>
      </c>
      <c r="AE30" s="663"/>
      <c r="AF30" s="663"/>
      <c r="AG30" s="663"/>
      <c r="AH30" s="663"/>
      <c r="AI30" s="663"/>
      <c r="AJ30" s="663"/>
      <c r="AK30" s="663"/>
      <c r="AL30" s="664" t="s">
        <v>236</v>
      </c>
      <c r="AM30" s="665"/>
      <c r="AN30" s="665"/>
      <c r="AO30" s="666"/>
      <c r="AP30" s="707" t="s">
        <v>305</v>
      </c>
      <c r="AQ30" s="708"/>
      <c r="AR30" s="708"/>
      <c r="AS30" s="708"/>
      <c r="AT30" s="713" t="s">
        <v>306</v>
      </c>
      <c r="AU30" s="210"/>
      <c r="AV30" s="210"/>
      <c r="AW30" s="210"/>
      <c r="AX30" s="645" t="s">
        <v>183</v>
      </c>
      <c r="AY30" s="646"/>
      <c r="AZ30" s="646"/>
      <c r="BA30" s="646"/>
      <c r="BB30" s="646"/>
      <c r="BC30" s="646"/>
      <c r="BD30" s="646"/>
      <c r="BE30" s="646"/>
      <c r="BF30" s="647"/>
      <c r="BG30" s="719">
        <v>99</v>
      </c>
      <c r="BH30" s="720"/>
      <c r="BI30" s="720"/>
      <c r="BJ30" s="720"/>
      <c r="BK30" s="720"/>
      <c r="BL30" s="720"/>
      <c r="BM30" s="654">
        <v>93.9</v>
      </c>
      <c r="BN30" s="720"/>
      <c r="BO30" s="720"/>
      <c r="BP30" s="720"/>
      <c r="BQ30" s="721"/>
      <c r="BR30" s="719">
        <v>98.9</v>
      </c>
      <c r="BS30" s="720"/>
      <c r="BT30" s="720"/>
      <c r="BU30" s="720"/>
      <c r="BV30" s="720"/>
      <c r="BW30" s="720"/>
      <c r="BX30" s="654">
        <v>92.9</v>
      </c>
      <c r="BY30" s="720"/>
      <c r="BZ30" s="720"/>
      <c r="CA30" s="720"/>
      <c r="CB30" s="721"/>
      <c r="CD30" s="724"/>
      <c r="CE30" s="725"/>
      <c r="CF30" s="674" t="s">
        <v>307</v>
      </c>
      <c r="CG30" s="675"/>
      <c r="CH30" s="675"/>
      <c r="CI30" s="675"/>
      <c r="CJ30" s="675"/>
      <c r="CK30" s="675"/>
      <c r="CL30" s="675"/>
      <c r="CM30" s="675"/>
      <c r="CN30" s="675"/>
      <c r="CO30" s="675"/>
      <c r="CP30" s="675"/>
      <c r="CQ30" s="676"/>
      <c r="CR30" s="659">
        <v>1870324</v>
      </c>
      <c r="CS30" s="660"/>
      <c r="CT30" s="660"/>
      <c r="CU30" s="660"/>
      <c r="CV30" s="660"/>
      <c r="CW30" s="660"/>
      <c r="CX30" s="660"/>
      <c r="CY30" s="661"/>
      <c r="CZ30" s="664">
        <v>8.8000000000000007</v>
      </c>
      <c r="DA30" s="693"/>
      <c r="DB30" s="693"/>
      <c r="DC30" s="697"/>
      <c r="DD30" s="668">
        <v>1707941</v>
      </c>
      <c r="DE30" s="660"/>
      <c r="DF30" s="660"/>
      <c r="DG30" s="660"/>
      <c r="DH30" s="660"/>
      <c r="DI30" s="660"/>
      <c r="DJ30" s="660"/>
      <c r="DK30" s="661"/>
      <c r="DL30" s="668">
        <v>1707941</v>
      </c>
      <c r="DM30" s="660"/>
      <c r="DN30" s="660"/>
      <c r="DO30" s="660"/>
      <c r="DP30" s="660"/>
      <c r="DQ30" s="660"/>
      <c r="DR30" s="660"/>
      <c r="DS30" s="660"/>
      <c r="DT30" s="660"/>
      <c r="DU30" s="660"/>
      <c r="DV30" s="661"/>
      <c r="DW30" s="664">
        <v>14.6</v>
      </c>
      <c r="DX30" s="693"/>
      <c r="DY30" s="693"/>
      <c r="DZ30" s="693"/>
      <c r="EA30" s="693"/>
      <c r="EB30" s="693"/>
      <c r="EC30" s="694"/>
    </row>
    <row r="31" spans="2:133" ht="11.25" customHeight="1" x14ac:dyDescent="0.15">
      <c r="B31" s="656" t="s">
        <v>308</v>
      </c>
      <c r="C31" s="657"/>
      <c r="D31" s="657"/>
      <c r="E31" s="657"/>
      <c r="F31" s="657"/>
      <c r="G31" s="657"/>
      <c r="H31" s="657"/>
      <c r="I31" s="657"/>
      <c r="J31" s="657"/>
      <c r="K31" s="657"/>
      <c r="L31" s="657"/>
      <c r="M31" s="657"/>
      <c r="N31" s="657"/>
      <c r="O31" s="657"/>
      <c r="P31" s="657"/>
      <c r="Q31" s="658"/>
      <c r="R31" s="659">
        <v>329578</v>
      </c>
      <c r="S31" s="660"/>
      <c r="T31" s="660"/>
      <c r="U31" s="660"/>
      <c r="V31" s="660"/>
      <c r="W31" s="660"/>
      <c r="X31" s="660"/>
      <c r="Y31" s="661"/>
      <c r="Z31" s="662">
        <v>1.5</v>
      </c>
      <c r="AA31" s="662"/>
      <c r="AB31" s="662"/>
      <c r="AC31" s="662"/>
      <c r="AD31" s="663" t="s">
        <v>170</v>
      </c>
      <c r="AE31" s="663"/>
      <c r="AF31" s="663"/>
      <c r="AG31" s="663"/>
      <c r="AH31" s="663"/>
      <c r="AI31" s="663"/>
      <c r="AJ31" s="663"/>
      <c r="AK31" s="663"/>
      <c r="AL31" s="664" t="s">
        <v>170</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99.2</v>
      </c>
      <c r="BH31" s="695"/>
      <c r="BI31" s="695"/>
      <c r="BJ31" s="695"/>
      <c r="BK31" s="695"/>
      <c r="BL31" s="695"/>
      <c r="BM31" s="665">
        <v>95.5</v>
      </c>
      <c r="BN31" s="717"/>
      <c r="BO31" s="717"/>
      <c r="BP31" s="717"/>
      <c r="BQ31" s="718"/>
      <c r="BR31" s="716">
        <v>99.1</v>
      </c>
      <c r="BS31" s="695"/>
      <c r="BT31" s="695"/>
      <c r="BU31" s="695"/>
      <c r="BV31" s="695"/>
      <c r="BW31" s="695"/>
      <c r="BX31" s="665">
        <v>95.1</v>
      </c>
      <c r="BY31" s="717"/>
      <c r="BZ31" s="717"/>
      <c r="CA31" s="717"/>
      <c r="CB31" s="718"/>
      <c r="CD31" s="724"/>
      <c r="CE31" s="725"/>
      <c r="CF31" s="674" t="s">
        <v>311</v>
      </c>
      <c r="CG31" s="675"/>
      <c r="CH31" s="675"/>
      <c r="CI31" s="675"/>
      <c r="CJ31" s="675"/>
      <c r="CK31" s="675"/>
      <c r="CL31" s="675"/>
      <c r="CM31" s="675"/>
      <c r="CN31" s="675"/>
      <c r="CO31" s="675"/>
      <c r="CP31" s="675"/>
      <c r="CQ31" s="676"/>
      <c r="CR31" s="659">
        <v>154433</v>
      </c>
      <c r="CS31" s="695"/>
      <c r="CT31" s="695"/>
      <c r="CU31" s="695"/>
      <c r="CV31" s="695"/>
      <c r="CW31" s="695"/>
      <c r="CX31" s="695"/>
      <c r="CY31" s="696"/>
      <c r="CZ31" s="664">
        <v>0.7</v>
      </c>
      <c r="DA31" s="693"/>
      <c r="DB31" s="693"/>
      <c r="DC31" s="697"/>
      <c r="DD31" s="668">
        <v>154433</v>
      </c>
      <c r="DE31" s="695"/>
      <c r="DF31" s="695"/>
      <c r="DG31" s="695"/>
      <c r="DH31" s="695"/>
      <c r="DI31" s="695"/>
      <c r="DJ31" s="695"/>
      <c r="DK31" s="696"/>
      <c r="DL31" s="668">
        <v>154433</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312</v>
      </c>
      <c r="C32" s="657"/>
      <c r="D32" s="657"/>
      <c r="E32" s="657"/>
      <c r="F32" s="657"/>
      <c r="G32" s="657"/>
      <c r="H32" s="657"/>
      <c r="I32" s="657"/>
      <c r="J32" s="657"/>
      <c r="K32" s="657"/>
      <c r="L32" s="657"/>
      <c r="M32" s="657"/>
      <c r="N32" s="657"/>
      <c r="O32" s="657"/>
      <c r="P32" s="657"/>
      <c r="Q32" s="658"/>
      <c r="R32" s="659">
        <v>118681</v>
      </c>
      <c r="S32" s="660"/>
      <c r="T32" s="660"/>
      <c r="U32" s="660"/>
      <c r="V32" s="660"/>
      <c r="W32" s="660"/>
      <c r="X32" s="660"/>
      <c r="Y32" s="661"/>
      <c r="Z32" s="662">
        <v>0.5</v>
      </c>
      <c r="AA32" s="662"/>
      <c r="AB32" s="662"/>
      <c r="AC32" s="662"/>
      <c r="AD32" s="663" t="s">
        <v>236</v>
      </c>
      <c r="AE32" s="663"/>
      <c r="AF32" s="663"/>
      <c r="AG32" s="663"/>
      <c r="AH32" s="663"/>
      <c r="AI32" s="663"/>
      <c r="AJ32" s="663"/>
      <c r="AK32" s="663"/>
      <c r="AL32" s="664" t="s">
        <v>170</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98.8</v>
      </c>
      <c r="BH32" s="729"/>
      <c r="BI32" s="729"/>
      <c r="BJ32" s="729"/>
      <c r="BK32" s="729"/>
      <c r="BL32" s="729"/>
      <c r="BM32" s="730">
        <v>92.2</v>
      </c>
      <c r="BN32" s="729"/>
      <c r="BO32" s="729"/>
      <c r="BP32" s="729"/>
      <c r="BQ32" s="731"/>
      <c r="BR32" s="728">
        <v>98.7</v>
      </c>
      <c r="BS32" s="729"/>
      <c r="BT32" s="729"/>
      <c r="BU32" s="729"/>
      <c r="BV32" s="729"/>
      <c r="BW32" s="729"/>
      <c r="BX32" s="730">
        <v>90.8</v>
      </c>
      <c r="BY32" s="729"/>
      <c r="BZ32" s="729"/>
      <c r="CA32" s="729"/>
      <c r="CB32" s="731"/>
      <c r="CD32" s="726"/>
      <c r="CE32" s="727"/>
      <c r="CF32" s="674" t="s">
        <v>314</v>
      </c>
      <c r="CG32" s="675"/>
      <c r="CH32" s="675"/>
      <c r="CI32" s="675"/>
      <c r="CJ32" s="675"/>
      <c r="CK32" s="675"/>
      <c r="CL32" s="675"/>
      <c r="CM32" s="675"/>
      <c r="CN32" s="675"/>
      <c r="CO32" s="675"/>
      <c r="CP32" s="675"/>
      <c r="CQ32" s="676"/>
      <c r="CR32" s="659">
        <v>68</v>
      </c>
      <c r="CS32" s="660"/>
      <c r="CT32" s="660"/>
      <c r="CU32" s="660"/>
      <c r="CV32" s="660"/>
      <c r="CW32" s="660"/>
      <c r="CX32" s="660"/>
      <c r="CY32" s="661"/>
      <c r="CZ32" s="664">
        <v>0</v>
      </c>
      <c r="DA32" s="693"/>
      <c r="DB32" s="693"/>
      <c r="DC32" s="697"/>
      <c r="DD32" s="668">
        <v>68</v>
      </c>
      <c r="DE32" s="660"/>
      <c r="DF32" s="660"/>
      <c r="DG32" s="660"/>
      <c r="DH32" s="660"/>
      <c r="DI32" s="660"/>
      <c r="DJ32" s="660"/>
      <c r="DK32" s="661"/>
      <c r="DL32" s="668">
        <v>68</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315</v>
      </c>
      <c r="C33" s="657"/>
      <c r="D33" s="657"/>
      <c r="E33" s="657"/>
      <c r="F33" s="657"/>
      <c r="G33" s="657"/>
      <c r="H33" s="657"/>
      <c r="I33" s="657"/>
      <c r="J33" s="657"/>
      <c r="K33" s="657"/>
      <c r="L33" s="657"/>
      <c r="M33" s="657"/>
      <c r="N33" s="657"/>
      <c r="O33" s="657"/>
      <c r="P33" s="657"/>
      <c r="Q33" s="658"/>
      <c r="R33" s="659">
        <v>399935</v>
      </c>
      <c r="S33" s="660"/>
      <c r="T33" s="660"/>
      <c r="U33" s="660"/>
      <c r="V33" s="660"/>
      <c r="W33" s="660"/>
      <c r="X33" s="660"/>
      <c r="Y33" s="661"/>
      <c r="Z33" s="662">
        <v>1.8</v>
      </c>
      <c r="AA33" s="662"/>
      <c r="AB33" s="662"/>
      <c r="AC33" s="662"/>
      <c r="AD33" s="663" t="s">
        <v>236</v>
      </c>
      <c r="AE33" s="663"/>
      <c r="AF33" s="663"/>
      <c r="AG33" s="663"/>
      <c r="AH33" s="663"/>
      <c r="AI33" s="663"/>
      <c r="AJ33" s="663"/>
      <c r="AK33" s="663"/>
      <c r="AL33" s="664" t="s">
        <v>170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8153402</v>
      </c>
      <c r="CS33" s="695"/>
      <c r="CT33" s="695"/>
      <c r="CU33" s="695"/>
      <c r="CV33" s="695"/>
      <c r="CW33" s="695"/>
      <c r="CX33" s="695"/>
      <c r="CY33" s="696"/>
      <c r="CZ33" s="664">
        <v>38.200000000000003</v>
      </c>
      <c r="DA33" s="693"/>
      <c r="DB33" s="693"/>
      <c r="DC33" s="697"/>
      <c r="DD33" s="668">
        <v>6456067</v>
      </c>
      <c r="DE33" s="695"/>
      <c r="DF33" s="695"/>
      <c r="DG33" s="695"/>
      <c r="DH33" s="695"/>
      <c r="DI33" s="695"/>
      <c r="DJ33" s="695"/>
      <c r="DK33" s="696"/>
      <c r="DL33" s="668">
        <v>4494461</v>
      </c>
      <c r="DM33" s="695"/>
      <c r="DN33" s="695"/>
      <c r="DO33" s="695"/>
      <c r="DP33" s="695"/>
      <c r="DQ33" s="695"/>
      <c r="DR33" s="695"/>
      <c r="DS33" s="695"/>
      <c r="DT33" s="695"/>
      <c r="DU33" s="695"/>
      <c r="DV33" s="696"/>
      <c r="DW33" s="664">
        <v>38.4</v>
      </c>
      <c r="DX33" s="693"/>
      <c r="DY33" s="693"/>
      <c r="DZ33" s="693"/>
      <c r="EA33" s="693"/>
      <c r="EB33" s="693"/>
      <c r="EC33" s="694"/>
    </row>
    <row r="34" spans="2:133" ht="11.25" customHeight="1" x14ac:dyDescent="0.15">
      <c r="B34" s="656" t="s">
        <v>317</v>
      </c>
      <c r="C34" s="657"/>
      <c r="D34" s="657"/>
      <c r="E34" s="657"/>
      <c r="F34" s="657"/>
      <c r="G34" s="657"/>
      <c r="H34" s="657"/>
      <c r="I34" s="657"/>
      <c r="J34" s="657"/>
      <c r="K34" s="657"/>
      <c r="L34" s="657"/>
      <c r="M34" s="657"/>
      <c r="N34" s="657"/>
      <c r="O34" s="657"/>
      <c r="P34" s="657"/>
      <c r="Q34" s="658"/>
      <c r="R34" s="659">
        <v>308194</v>
      </c>
      <c r="S34" s="660"/>
      <c r="T34" s="660"/>
      <c r="U34" s="660"/>
      <c r="V34" s="660"/>
      <c r="W34" s="660"/>
      <c r="X34" s="660"/>
      <c r="Y34" s="661"/>
      <c r="Z34" s="662">
        <v>1.4</v>
      </c>
      <c r="AA34" s="662"/>
      <c r="AB34" s="662"/>
      <c r="AC34" s="662"/>
      <c r="AD34" s="663">
        <v>1590</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2842778</v>
      </c>
      <c r="CS34" s="660"/>
      <c r="CT34" s="660"/>
      <c r="CU34" s="660"/>
      <c r="CV34" s="660"/>
      <c r="CW34" s="660"/>
      <c r="CX34" s="660"/>
      <c r="CY34" s="661"/>
      <c r="CZ34" s="664">
        <v>13.3</v>
      </c>
      <c r="DA34" s="693"/>
      <c r="DB34" s="693"/>
      <c r="DC34" s="697"/>
      <c r="DD34" s="668">
        <v>2179418</v>
      </c>
      <c r="DE34" s="660"/>
      <c r="DF34" s="660"/>
      <c r="DG34" s="660"/>
      <c r="DH34" s="660"/>
      <c r="DI34" s="660"/>
      <c r="DJ34" s="660"/>
      <c r="DK34" s="661"/>
      <c r="DL34" s="668">
        <v>1761208</v>
      </c>
      <c r="DM34" s="660"/>
      <c r="DN34" s="660"/>
      <c r="DO34" s="660"/>
      <c r="DP34" s="660"/>
      <c r="DQ34" s="660"/>
      <c r="DR34" s="660"/>
      <c r="DS34" s="660"/>
      <c r="DT34" s="660"/>
      <c r="DU34" s="660"/>
      <c r="DV34" s="661"/>
      <c r="DW34" s="664">
        <v>15</v>
      </c>
      <c r="DX34" s="693"/>
      <c r="DY34" s="693"/>
      <c r="DZ34" s="693"/>
      <c r="EA34" s="693"/>
      <c r="EB34" s="693"/>
      <c r="EC34" s="694"/>
    </row>
    <row r="35" spans="2:133" ht="11.25" customHeight="1" x14ac:dyDescent="0.15">
      <c r="B35" s="656" t="s">
        <v>321</v>
      </c>
      <c r="C35" s="657"/>
      <c r="D35" s="657"/>
      <c r="E35" s="657"/>
      <c r="F35" s="657"/>
      <c r="G35" s="657"/>
      <c r="H35" s="657"/>
      <c r="I35" s="657"/>
      <c r="J35" s="657"/>
      <c r="K35" s="657"/>
      <c r="L35" s="657"/>
      <c r="M35" s="657"/>
      <c r="N35" s="657"/>
      <c r="O35" s="657"/>
      <c r="P35" s="657"/>
      <c r="Q35" s="658"/>
      <c r="R35" s="659">
        <v>1534346</v>
      </c>
      <c r="S35" s="660"/>
      <c r="T35" s="660"/>
      <c r="U35" s="660"/>
      <c r="V35" s="660"/>
      <c r="W35" s="660"/>
      <c r="X35" s="660"/>
      <c r="Y35" s="661"/>
      <c r="Z35" s="662">
        <v>7.1</v>
      </c>
      <c r="AA35" s="662"/>
      <c r="AB35" s="662"/>
      <c r="AC35" s="662"/>
      <c r="AD35" s="663" t="s">
        <v>170</v>
      </c>
      <c r="AE35" s="663"/>
      <c r="AF35" s="663"/>
      <c r="AG35" s="663"/>
      <c r="AH35" s="663"/>
      <c r="AI35" s="663"/>
      <c r="AJ35" s="663"/>
      <c r="AK35" s="663"/>
      <c r="AL35" s="664" t="s">
        <v>170</v>
      </c>
      <c r="AM35" s="665"/>
      <c r="AN35" s="665"/>
      <c r="AO35" s="666"/>
      <c r="AP35" s="214"/>
      <c r="AQ35" s="732" t="s">
        <v>322</v>
      </c>
      <c r="AR35" s="733"/>
      <c r="AS35" s="733"/>
      <c r="AT35" s="733"/>
      <c r="AU35" s="733"/>
      <c r="AV35" s="733"/>
      <c r="AW35" s="733"/>
      <c r="AX35" s="733"/>
      <c r="AY35" s="734"/>
      <c r="AZ35" s="648">
        <v>2606929</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55212</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152134</v>
      </c>
      <c r="CS35" s="695"/>
      <c r="CT35" s="695"/>
      <c r="CU35" s="695"/>
      <c r="CV35" s="695"/>
      <c r="CW35" s="695"/>
      <c r="CX35" s="695"/>
      <c r="CY35" s="696"/>
      <c r="CZ35" s="664">
        <v>0.7</v>
      </c>
      <c r="DA35" s="693"/>
      <c r="DB35" s="693"/>
      <c r="DC35" s="697"/>
      <c r="DD35" s="668">
        <v>137516</v>
      </c>
      <c r="DE35" s="695"/>
      <c r="DF35" s="695"/>
      <c r="DG35" s="695"/>
      <c r="DH35" s="695"/>
      <c r="DI35" s="695"/>
      <c r="DJ35" s="695"/>
      <c r="DK35" s="696"/>
      <c r="DL35" s="668">
        <v>77286</v>
      </c>
      <c r="DM35" s="695"/>
      <c r="DN35" s="695"/>
      <c r="DO35" s="695"/>
      <c r="DP35" s="695"/>
      <c r="DQ35" s="695"/>
      <c r="DR35" s="695"/>
      <c r="DS35" s="695"/>
      <c r="DT35" s="695"/>
      <c r="DU35" s="695"/>
      <c r="DV35" s="696"/>
      <c r="DW35" s="664">
        <v>0.7</v>
      </c>
      <c r="DX35" s="693"/>
      <c r="DY35" s="693"/>
      <c r="DZ35" s="693"/>
      <c r="EA35" s="693"/>
      <c r="EB35" s="693"/>
      <c r="EC35" s="694"/>
    </row>
    <row r="36" spans="2:133" ht="11.25" customHeight="1" x14ac:dyDescent="0.15">
      <c r="B36" s="656" t="s">
        <v>325</v>
      </c>
      <c r="C36" s="657"/>
      <c r="D36" s="657"/>
      <c r="E36" s="657"/>
      <c r="F36" s="657"/>
      <c r="G36" s="657"/>
      <c r="H36" s="657"/>
      <c r="I36" s="657"/>
      <c r="J36" s="657"/>
      <c r="K36" s="657"/>
      <c r="L36" s="657"/>
      <c r="M36" s="657"/>
      <c r="N36" s="657"/>
      <c r="O36" s="657"/>
      <c r="P36" s="657"/>
      <c r="Q36" s="658"/>
      <c r="R36" s="659" t="s">
        <v>170</v>
      </c>
      <c r="S36" s="660"/>
      <c r="T36" s="660"/>
      <c r="U36" s="660"/>
      <c r="V36" s="660"/>
      <c r="W36" s="660"/>
      <c r="X36" s="660"/>
      <c r="Y36" s="661"/>
      <c r="Z36" s="662" t="s">
        <v>236</v>
      </c>
      <c r="AA36" s="662"/>
      <c r="AB36" s="662"/>
      <c r="AC36" s="662"/>
      <c r="AD36" s="663" t="s">
        <v>236</v>
      </c>
      <c r="AE36" s="663"/>
      <c r="AF36" s="663"/>
      <c r="AG36" s="663"/>
      <c r="AH36" s="663"/>
      <c r="AI36" s="663"/>
      <c r="AJ36" s="663"/>
      <c r="AK36" s="663"/>
      <c r="AL36" s="664" t="s">
        <v>170</v>
      </c>
      <c r="AM36" s="665"/>
      <c r="AN36" s="665"/>
      <c r="AO36" s="666"/>
      <c r="AQ36" s="736" t="s">
        <v>326</v>
      </c>
      <c r="AR36" s="737"/>
      <c r="AS36" s="737"/>
      <c r="AT36" s="737"/>
      <c r="AU36" s="737"/>
      <c r="AV36" s="737"/>
      <c r="AW36" s="737"/>
      <c r="AX36" s="737"/>
      <c r="AY36" s="738"/>
      <c r="AZ36" s="659">
        <v>174135</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-91513</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2469809</v>
      </c>
      <c r="CS36" s="660"/>
      <c r="CT36" s="660"/>
      <c r="CU36" s="660"/>
      <c r="CV36" s="660"/>
      <c r="CW36" s="660"/>
      <c r="CX36" s="660"/>
      <c r="CY36" s="661"/>
      <c r="CZ36" s="664">
        <v>11.6</v>
      </c>
      <c r="DA36" s="693"/>
      <c r="DB36" s="693"/>
      <c r="DC36" s="697"/>
      <c r="DD36" s="668">
        <v>2138846</v>
      </c>
      <c r="DE36" s="660"/>
      <c r="DF36" s="660"/>
      <c r="DG36" s="660"/>
      <c r="DH36" s="660"/>
      <c r="DI36" s="660"/>
      <c r="DJ36" s="660"/>
      <c r="DK36" s="661"/>
      <c r="DL36" s="668">
        <v>1564162</v>
      </c>
      <c r="DM36" s="660"/>
      <c r="DN36" s="660"/>
      <c r="DO36" s="660"/>
      <c r="DP36" s="660"/>
      <c r="DQ36" s="660"/>
      <c r="DR36" s="660"/>
      <c r="DS36" s="660"/>
      <c r="DT36" s="660"/>
      <c r="DU36" s="660"/>
      <c r="DV36" s="661"/>
      <c r="DW36" s="664">
        <v>13.4</v>
      </c>
      <c r="DX36" s="693"/>
      <c r="DY36" s="693"/>
      <c r="DZ36" s="693"/>
      <c r="EA36" s="693"/>
      <c r="EB36" s="693"/>
      <c r="EC36" s="694"/>
    </row>
    <row r="37" spans="2:133" ht="11.25" customHeight="1" x14ac:dyDescent="0.15">
      <c r="B37" s="656" t="s">
        <v>329</v>
      </c>
      <c r="C37" s="657"/>
      <c r="D37" s="657"/>
      <c r="E37" s="657"/>
      <c r="F37" s="657"/>
      <c r="G37" s="657"/>
      <c r="H37" s="657"/>
      <c r="I37" s="657"/>
      <c r="J37" s="657"/>
      <c r="K37" s="657"/>
      <c r="L37" s="657"/>
      <c r="M37" s="657"/>
      <c r="N37" s="657"/>
      <c r="O37" s="657"/>
      <c r="P37" s="657"/>
      <c r="Q37" s="658"/>
      <c r="R37" s="659">
        <v>582446</v>
      </c>
      <c r="S37" s="660"/>
      <c r="T37" s="660"/>
      <c r="U37" s="660"/>
      <c r="V37" s="660"/>
      <c r="W37" s="660"/>
      <c r="X37" s="660"/>
      <c r="Y37" s="661"/>
      <c r="Z37" s="662">
        <v>2.7</v>
      </c>
      <c r="AA37" s="662"/>
      <c r="AB37" s="662"/>
      <c r="AC37" s="662"/>
      <c r="AD37" s="663" t="s">
        <v>170</v>
      </c>
      <c r="AE37" s="663"/>
      <c r="AF37" s="663"/>
      <c r="AG37" s="663"/>
      <c r="AH37" s="663"/>
      <c r="AI37" s="663"/>
      <c r="AJ37" s="663"/>
      <c r="AK37" s="663"/>
      <c r="AL37" s="664" t="s">
        <v>170</v>
      </c>
      <c r="AM37" s="665"/>
      <c r="AN37" s="665"/>
      <c r="AO37" s="666"/>
      <c r="AQ37" s="736" t="s">
        <v>330</v>
      </c>
      <c r="AR37" s="737"/>
      <c r="AS37" s="737"/>
      <c r="AT37" s="737"/>
      <c r="AU37" s="737"/>
      <c r="AV37" s="737"/>
      <c r="AW37" s="737"/>
      <c r="AX37" s="737"/>
      <c r="AY37" s="738"/>
      <c r="AZ37" s="659">
        <v>48757</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7637</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1297694</v>
      </c>
      <c r="CS37" s="695"/>
      <c r="CT37" s="695"/>
      <c r="CU37" s="695"/>
      <c r="CV37" s="695"/>
      <c r="CW37" s="695"/>
      <c r="CX37" s="695"/>
      <c r="CY37" s="696"/>
      <c r="CZ37" s="664">
        <v>6.1</v>
      </c>
      <c r="DA37" s="693"/>
      <c r="DB37" s="693"/>
      <c r="DC37" s="697"/>
      <c r="DD37" s="668">
        <v>1277606</v>
      </c>
      <c r="DE37" s="695"/>
      <c r="DF37" s="695"/>
      <c r="DG37" s="695"/>
      <c r="DH37" s="695"/>
      <c r="DI37" s="695"/>
      <c r="DJ37" s="695"/>
      <c r="DK37" s="696"/>
      <c r="DL37" s="668">
        <v>1082092</v>
      </c>
      <c r="DM37" s="695"/>
      <c r="DN37" s="695"/>
      <c r="DO37" s="695"/>
      <c r="DP37" s="695"/>
      <c r="DQ37" s="695"/>
      <c r="DR37" s="695"/>
      <c r="DS37" s="695"/>
      <c r="DT37" s="695"/>
      <c r="DU37" s="695"/>
      <c r="DV37" s="696"/>
      <c r="DW37" s="664">
        <v>9.1999999999999993</v>
      </c>
      <c r="DX37" s="693"/>
      <c r="DY37" s="693"/>
      <c r="DZ37" s="693"/>
      <c r="EA37" s="693"/>
      <c r="EB37" s="693"/>
      <c r="EC37" s="694"/>
    </row>
    <row r="38" spans="2:133" ht="11.25" customHeight="1" x14ac:dyDescent="0.15">
      <c r="B38" s="704" t="s">
        <v>333</v>
      </c>
      <c r="C38" s="705"/>
      <c r="D38" s="705"/>
      <c r="E38" s="705"/>
      <c r="F38" s="705"/>
      <c r="G38" s="705"/>
      <c r="H38" s="705"/>
      <c r="I38" s="705"/>
      <c r="J38" s="705"/>
      <c r="K38" s="705"/>
      <c r="L38" s="705"/>
      <c r="M38" s="705"/>
      <c r="N38" s="705"/>
      <c r="O38" s="705"/>
      <c r="P38" s="705"/>
      <c r="Q38" s="706"/>
      <c r="R38" s="739">
        <v>21652597</v>
      </c>
      <c r="S38" s="740"/>
      <c r="T38" s="740"/>
      <c r="U38" s="740"/>
      <c r="V38" s="740"/>
      <c r="W38" s="740"/>
      <c r="X38" s="740"/>
      <c r="Y38" s="741"/>
      <c r="Z38" s="742">
        <v>100</v>
      </c>
      <c r="AA38" s="742"/>
      <c r="AB38" s="742"/>
      <c r="AC38" s="742"/>
      <c r="AD38" s="743">
        <v>11133020</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34500</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13777</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2384037</v>
      </c>
      <c r="CS38" s="660"/>
      <c r="CT38" s="660"/>
      <c r="CU38" s="660"/>
      <c r="CV38" s="660"/>
      <c r="CW38" s="660"/>
      <c r="CX38" s="660"/>
      <c r="CY38" s="661"/>
      <c r="CZ38" s="664">
        <v>11.2</v>
      </c>
      <c r="DA38" s="693"/>
      <c r="DB38" s="693"/>
      <c r="DC38" s="697"/>
      <c r="DD38" s="668">
        <v>1992737</v>
      </c>
      <c r="DE38" s="660"/>
      <c r="DF38" s="660"/>
      <c r="DG38" s="660"/>
      <c r="DH38" s="660"/>
      <c r="DI38" s="660"/>
      <c r="DJ38" s="660"/>
      <c r="DK38" s="661"/>
      <c r="DL38" s="668">
        <v>1091805</v>
      </c>
      <c r="DM38" s="660"/>
      <c r="DN38" s="660"/>
      <c r="DO38" s="660"/>
      <c r="DP38" s="660"/>
      <c r="DQ38" s="660"/>
      <c r="DR38" s="660"/>
      <c r="DS38" s="660"/>
      <c r="DT38" s="660"/>
      <c r="DU38" s="660"/>
      <c r="DV38" s="661"/>
      <c r="DW38" s="664">
        <v>9.3000000000000007</v>
      </c>
      <c r="DX38" s="693"/>
      <c r="DY38" s="693"/>
      <c r="DZ38" s="693"/>
      <c r="EA38" s="693"/>
      <c r="EB38" s="693"/>
      <c r="EC38" s="694"/>
    </row>
    <row r="39" spans="2:133" ht="11.25" customHeight="1" x14ac:dyDescent="0.15">
      <c r="AQ39" s="736" t="s">
        <v>337</v>
      </c>
      <c r="AR39" s="737"/>
      <c r="AS39" s="737"/>
      <c r="AT39" s="737"/>
      <c r="AU39" s="737"/>
      <c r="AV39" s="737"/>
      <c r="AW39" s="737"/>
      <c r="AX39" s="737"/>
      <c r="AY39" s="738"/>
      <c r="AZ39" s="659" t="s">
        <v>236</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95</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148644</v>
      </c>
      <c r="CS39" s="695"/>
      <c r="CT39" s="695"/>
      <c r="CU39" s="695"/>
      <c r="CV39" s="695"/>
      <c r="CW39" s="695"/>
      <c r="CX39" s="695"/>
      <c r="CY39" s="696"/>
      <c r="CZ39" s="664">
        <v>0.7</v>
      </c>
      <c r="DA39" s="693"/>
      <c r="DB39" s="693"/>
      <c r="DC39" s="697"/>
      <c r="DD39" s="668">
        <v>50</v>
      </c>
      <c r="DE39" s="695"/>
      <c r="DF39" s="695"/>
      <c r="DG39" s="695"/>
      <c r="DH39" s="695"/>
      <c r="DI39" s="695"/>
      <c r="DJ39" s="695"/>
      <c r="DK39" s="696"/>
      <c r="DL39" s="668" t="s">
        <v>170</v>
      </c>
      <c r="DM39" s="695"/>
      <c r="DN39" s="695"/>
      <c r="DO39" s="695"/>
      <c r="DP39" s="695"/>
      <c r="DQ39" s="695"/>
      <c r="DR39" s="695"/>
      <c r="DS39" s="695"/>
      <c r="DT39" s="695"/>
      <c r="DU39" s="695"/>
      <c r="DV39" s="696"/>
      <c r="DW39" s="664" t="s">
        <v>170</v>
      </c>
      <c r="DX39" s="693"/>
      <c r="DY39" s="693"/>
      <c r="DZ39" s="693"/>
      <c r="EA39" s="693"/>
      <c r="EB39" s="693"/>
      <c r="EC39" s="694"/>
    </row>
    <row r="40" spans="2:133" ht="11.25" customHeight="1" x14ac:dyDescent="0.15">
      <c r="AQ40" s="736" t="s">
        <v>341</v>
      </c>
      <c r="AR40" s="737"/>
      <c r="AS40" s="737"/>
      <c r="AT40" s="737"/>
      <c r="AU40" s="737"/>
      <c r="AV40" s="737"/>
      <c r="AW40" s="737"/>
      <c r="AX40" s="737"/>
      <c r="AY40" s="738"/>
      <c r="AZ40" s="659">
        <v>782727</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156</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156000</v>
      </c>
      <c r="CS40" s="660"/>
      <c r="CT40" s="660"/>
      <c r="CU40" s="660"/>
      <c r="CV40" s="660"/>
      <c r="CW40" s="660"/>
      <c r="CX40" s="660"/>
      <c r="CY40" s="661"/>
      <c r="CZ40" s="664">
        <v>0.7</v>
      </c>
      <c r="DA40" s="693"/>
      <c r="DB40" s="693"/>
      <c r="DC40" s="697"/>
      <c r="DD40" s="668">
        <v>7500</v>
      </c>
      <c r="DE40" s="660"/>
      <c r="DF40" s="660"/>
      <c r="DG40" s="660"/>
      <c r="DH40" s="660"/>
      <c r="DI40" s="660"/>
      <c r="DJ40" s="660"/>
      <c r="DK40" s="661"/>
      <c r="DL40" s="668" t="s">
        <v>236</v>
      </c>
      <c r="DM40" s="660"/>
      <c r="DN40" s="660"/>
      <c r="DO40" s="660"/>
      <c r="DP40" s="660"/>
      <c r="DQ40" s="660"/>
      <c r="DR40" s="660"/>
      <c r="DS40" s="660"/>
      <c r="DT40" s="660"/>
      <c r="DU40" s="660"/>
      <c r="DV40" s="661"/>
      <c r="DW40" s="664" t="s">
        <v>170</v>
      </c>
      <c r="DX40" s="693"/>
      <c r="DY40" s="693"/>
      <c r="DZ40" s="693"/>
      <c r="EA40" s="693"/>
      <c r="EB40" s="693"/>
      <c r="EC40" s="694"/>
    </row>
    <row r="41" spans="2:133" ht="11.25" customHeight="1" x14ac:dyDescent="0.15">
      <c r="AQ41" s="746" t="s">
        <v>344</v>
      </c>
      <c r="AR41" s="747"/>
      <c r="AS41" s="747"/>
      <c r="AT41" s="747"/>
      <c r="AU41" s="747"/>
      <c r="AV41" s="747"/>
      <c r="AW41" s="747"/>
      <c r="AX41" s="747"/>
      <c r="AY41" s="748"/>
      <c r="AZ41" s="739">
        <v>1566810</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352</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170</v>
      </c>
      <c r="CS41" s="695"/>
      <c r="CT41" s="695"/>
      <c r="CU41" s="695"/>
      <c r="CV41" s="695"/>
      <c r="CW41" s="695"/>
      <c r="CX41" s="695"/>
      <c r="CY41" s="696"/>
      <c r="CZ41" s="664" t="s">
        <v>170</v>
      </c>
      <c r="DA41" s="693"/>
      <c r="DB41" s="693"/>
      <c r="DC41" s="697"/>
      <c r="DD41" s="668" t="s">
        <v>170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1900572</v>
      </c>
      <c r="CS42" s="660"/>
      <c r="CT42" s="660"/>
      <c r="CU42" s="660"/>
      <c r="CV42" s="660"/>
      <c r="CW42" s="660"/>
      <c r="CX42" s="660"/>
      <c r="CY42" s="661"/>
      <c r="CZ42" s="664">
        <v>8.9</v>
      </c>
      <c r="DA42" s="665"/>
      <c r="DB42" s="665"/>
      <c r="DC42" s="760"/>
      <c r="DD42" s="668">
        <v>377093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24579</v>
      </c>
      <c r="CS43" s="695"/>
      <c r="CT43" s="695"/>
      <c r="CU43" s="695"/>
      <c r="CV43" s="695"/>
      <c r="CW43" s="695"/>
      <c r="CX43" s="695"/>
      <c r="CY43" s="696"/>
      <c r="CZ43" s="664">
        <v>0.1</v>
      </c>
      <c r="DA43" s="693"/>
      <c r="DB43" s="693"/>
      <c r="DC43" s="697"/>
      <c r="DD43" s="668">
        <v>24579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351</v>
      </c>
      <c r="CD44" s="771" t="s">
        <v>303</v>
      </c>
      <c r="CE44" s="772"/>
      <c r="CF44" s="656" t="s">
        <v>352</v>
      </c>
      <c r="CG44" s="657"/>
      <c r="CH44" s="657"/>
      <c r="CI44" s="657"/>
      <c r="CJ44" s="657"/>
      <c r="CK44" s="657"/>
      <c r="CL44" s="657"/>
      <c r="CM44" s="657"/>
      <c r="CN44" s="657"/>
      <c r="CO44" s="657"/>
      <c r="CP44" s="657"/>
      <c r="CQ44" s="658"/>
      <c r="CR44" s="659">
        <v>1897929</v>
      </c>
      <c r="CS44" s="660"/>
      <c r="CT44" s="660"/>
      <c r="CU44" s="660"/>
      <c r="CV44" s="660"/>
      <c r="CW44" s="660"/>
      <c r="CX44" s="660"/>
      <c r="CY44" s="661"/>
      <c r="CZ44" s="664">
        <v>8.9</v>
      </c>
      <c r="DA44" s="665"/>
      <c r="DB44" s="665"/>
      <c r="DC44" s="760"/>
      <c r="DD44" s="668">
        <v>377023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353</v>
      </c>
      <c r="CG45" s="657"/>
      <c r="CH45" s="657"/>
      <c r="CI45" s="657"/>
      <c r="CJ45" s="657"/>
      <c r="CK45" s="657"/>
      <c r="CL45" s="657"/>
      <c r="CM45" s="657"/>
      <c r="CN45" s="657"/>
      <c r="CO45" s="657"/>
      <c r="CP45" s="657"/>
      <c r="CQ45" s="658"/>
      <c r="CR45" s="659">
        <v>993059</v>
      </c>
      <c r="CS45" s="695"/>
      <c r="CT45" s="695"/>
      <c r="CU45" s="695"/>
      <c r="CV45" s="695"/>
      <c r="CW45" s="695"/>
      <c r="CX45" s="695"/>
      <c r="CY45" s="696"/>
      <c r="CZ45" s="664">
        <v>4.7</v>
      </c>
      <c r="DA45" s="693"/>
      <c r="DB45" s="693"/>
      <c r="DC45" s="697"/>
      <c r="DD45" s="668">
        <v>96240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354</v>
      </c>
      <c r="CG46" s="657"/>
      <c r="CH46" s="657"/>
      <c r="CI46" s="657"/>
      <c r="CJ46" s="657"/>
      <c r="CK46" s="657"/>
      <c r="CL46" s="657"/>
      <c r="CM46" s="657"/>
      <c r="CN46" s="657"/>
      <c r="CO46" s="657"/>
      <c r="CP46" s="657"/>
      <c r="CQ46" s="658"/>
      <c r="CR46" s="659">
        <v>772805</v>
      </c>
      <c r="CS46" s="660"/>
      <c r="CT46" s="660"/>
      <c r="CU46" s="660"/>
      <c r="CV46" s="660"/>
      <c r="CW46" s="660"/>
      <c r="CX46" s="660"/>
      <c r="CY46" s="661"/>
      <c r="CZ46" s="664">
        <v>3.6</v>
      </c>
      <c r="DA46" s="665"/>
      <c r="DB46" s="665"/>
      <c r="DC46" s="760"/>
      <c r="DD46" s="668">
        <v>271490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355</v>
      </c>
      <c r="CG47" s="657"/>
      <c r="CH47" s="657"/>
      <c r="CI47" s="657"/>
      <c r="CJ47" s="657"/>
      <c r="CK47" s="657"/>
      <c r="CL47" s="657"/>
      <c r="CM47" s="657"/>
      <c r="CN47" s="657"/>
      <c r="CO47" s="657"/>
      <c r="CP47" s="657"/>
      <c r="CQ47" s="658"/>
      <c r="CR47" s="659">
        <v>2643</v>
      </c>
      <c r="CS47" s="695"/>
      <c r="CT47" s="695"/>
      <c r="CU47" s="695"/>
      <c r="CV47" s="695"/>
      <c r="CW47" s="695"/>
      <c r="CX47" s="695"/>
      <c r="CY47" s="696"/>
      <c r="CZ47" s="664">
        <v>0</v>
      </c>
      <c r="DA47" s="693"/>
      <c r="DB47" s="693"/>
      <c r="DC47" s="697"/>
      <c r="DD47" s="668">
        <v>70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356</v>
      </c>
      <c r="CG48" s="657"/>
      <c r="CH48" s="657"/>
      <c r="CI48" s="657"/>
      <c r="CJ48" s="657"/>
      <c r="CK48" s="657"/>
      <c r="CL48" s="657"/>
      <c r="CM48" s="657"/>
      <c r="CN48" s="657"/>
      <c r="CO48" s="657"/>
      <c r="CP48" s="657"/>
      <c r="CQ48" s="658"/>
      <c r="CR48" s="659" t="s">
        <v>170</v>
      </c>
      <c r="CS48" s="660"/>
      <c r="CT48" s="660"/>
      <c r="CU48" s="660"/>
      <c r="CV48" s="660"/>
      <c r="CW48" s="660"/>
      <c r="CX48" s="660"/>
      <c r="CY48" s="661"/>
      <c r="CZ48" s="664" t="s">
        <v>236</v>
      </c>
      <c r="DA48" s="665"/>
      <c r="DB48" s="665"/>
      <c r="DC48" s="760"/>
      <c r="DD48" s="668" t="s">
        <v>170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21345224</v>
      </c>
      <c r="CS49" s="729"/>
      <c r="CT49" s="729"/>
      <c r="CU49" s="729"/>
      <c r="CV49" s="729"/>
      <c r="CW49" s="729"/>
      <c r="CX49" s="729"/>
      <c r="CY49" s="761"/>
      <c r="CZ49" s="744">
        <v>100</v>
      </c>
      <c r="DA49" s="762"/>
      <c r="DB49" s="762"/>
      <c r="DC49" s="763"/>
      <c r="DD49" s="764">
        <v>13246470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T9BoHDB77Dlp2eENpnE7bf4/GoRkCzIqiY8zGLBTQ5gY8kqCv/5JpRiAIH7gz6X3v3JIUEbKjdEUJWZSbL2DiQ==" saltValue="oEVRhW1KjqYojK7CdjiOS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109375" style="269" customWidth="1"/>
    <col min="131" max="131" width="1.57031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380</v>
      </c>
      <c r="C7" s="792"/>
      <c r="D7" s="792"/>
      <c r="E7" s="792"/>
      <c r="F7" s="792"/>
      <c r="G7" s="792"/>
      <c r="H7" s="792"/>
      <c r="I7" s="792"/>
      <c r="J7" s="792"/>
      <c r="K7" s="792"/>
      <c r="L7" s="792"/>
      <c r="M7" s="792"/>
      <c r="N7" s="792"/>
      <c r="O7" s="792"/>
      <c r="P7" s="793"/>
      <c r="Q7" s="794">
        <v>21682</v>
      </c>
      <c r="R7" s="795"/>
      <c r="S7" s="795"/>
      <c r="T7" s="795"/>
      <c r="U7" s="795"/>
      <c r="V7" s="795">
        <v>21375</v>
      </c>
      <c r="W7" s="795"/>
      <c r="X7" s="795"/>
      <c r="Y7" s="795"/>
      <c r="Z7" s="795"/>
      <c r="AA7" s="795">
        <v>307</v>
      </c>
      <c r="AB7" s="795"/>
      <c r="AC7" s="795"/>
      <c r="AD7" s="795"/>
      <c r="AE7" s="796"/>
      <c r="AF7" s="797">
        <v>269</v>
      </c>
      <c r="AG7" s="798"/>
      <c r="AH7" s="798"/>
      <c r="AI7" s="798"/>
      <c r="AJ7" s="799"/>
      <c r="AK7" s="834">
        <v>119</v>
      </c>
      <c r="AL7" s="835"/>
      <c r="AM7" s="835"/>
      <c r="AN7" s="835"/>
      <c r="AO7" s="835"/>
      <c r="AP7" s="835">
        <v>20700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568</v>
      </c>
      <c r="BS7" s="838" t="s">
        <v>565</v>
      </c>
      <c r="BT7" s="839"/>
      <c r="BU7" s="839"/>
      <c r="BV7" s="839"/>
      <c r="BW7" s="839"/>
      <c r="BX7" s="839"/>
      <c r="BY7" s="839"/>
      <c r="BZ7" s="839"/>
      <c r="CA7" s="839"/>
      <c r="CB7" s="839"/>
      <c r="CC7" s="839"/>
      <c r="CD7" s="839"/>
      <c r="CE7" s="839"/>
      <c r="CF7" s="839"/>
      <c r="CG7" s="840"/>
      <c r="CH7" s="831">
        <v>4</v>
      </c>
      <c r="CI7" s="832"/>
      <c r="CJ7" s="832"/>
      <c r="CK7" s="832"/>
      <c r="CL7" s="833"/>
      <c r="CM7" s="831">
        <v>465</v>
      </c>
      <c r="CN7" s="832"/>
      <c r="CO7" s="832"/>
      <c r="CP7" s="832"/>
      <c r="CQ7" s="833"/>
      <c r="CR7" s="831">
        <v>5</v>
      </c>
      <c r="CS7" s="832"/>
      <c r="CT7" s="832"/>
      <c r="CU7" s="832"/>
      <c r="CV7" s="833"/>
      <c r="CW7" s="831" t="s">
        <v>574</v>
      </c>
      <c r="CX7" s="832"/>
      <c r="CY7" s="832"/>
      <c r="CZ7" s="832"/>
      <c r="DA7" s="833"/>
      <c r="DB7" s="831" t="s">
        <v>574</v>
      </c>
      <c r="DC7" s="832"/>
      <c r="DD7" s="832"/>
      <c r="DE7" s="832"/>
      <c r="DF7" s="833"/>
      <c r="DG7" s="831" t="s">
        <v>574</v>
      </c>
      <c r="DH7" s="832"/>
      <c r="DI7" s="832"/>
      <c r="DJ7" s="832"/>
      <c r="DK7" s="833"/>
      <c r="DL7" s="831" t="s">
        <v>574</v>
      </c>
      <c r="DM7" s="832"/>
      <c r="DN7" s="832"/>
      <c r="DO7" s="832"/>
      <c r="DP7" s="833"/>
      <c r="DQ7" s="831" t="s">
        <v>574</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566</v>
      </c>
      <c r="BT8" s="829"/>
      <c r="BU8" s="829"/>
      <c r="BV8" s="829"/>
      <c r="BW8" s="829"/>
      <c r="BX8" s="829"/>
      <c r="BY8" s="829"/>
      <c r="BZ8" s="829"/>
      <c r="CA8" s="829"/>
      <c r="CB8" s="829"/>
      <c r="CC8" s="829"/>
      <c r="CD8" s="829"/>
      <c r="CE8" s="829"/>
      <c r="CF8" s="829"/>
      <c r="CG8" s="830"/>
      <c r="CH8" s="841">
        <v>12</v>
      </c>
      <c r="CI8" s="842"/>
      <c r="CJ8" s="842"/>
      <c r="CK8" s="842"/>
      <c r="CL8" s="843"/>
      <c r="CM8" s="841">
        <v>11</v>
      </c>
      <c r="CN8" s="842"/>
      <c r="CO8" s="842"/>
      <c r="CP8" s="842"/>
      <c r="CQ8" s="843"/>
      <c r="CR8" s="841">
        <v>10</v>
      </c>
      <c r="CS8" s="842"/>
      <c r="CT8" s="842"/>
      <c r="CU8" s="842"/>
      <c r="CV8" s="843"/>
      <c r="CW8" s="841">
        <v>16</v>
      </c>
      <c r="CX8" s="842"/>
      <c r="CY8" s="842"/>
      <c r="CZ8" s="842"/>
      <c r="DA8" s="843"/>
      <c r="DB8" s="841" t="s">
        <v>574</v>
      </c>
      <c r="DC8" s="842"/>
      <c r="DD8" s="842"/>
      <c r="DE8" s="842"/>
      <c r="DF8" s="843"/>
      <c r="DG8" s="841" t="s">
        <v>574</v>
      </c>
      <c r="DH8" s="842"/>
      <c r="DI8" s="842"/>
      <c r="DJ8" s="842"/>
      <c r="DK8" s="843"/>
      <c r="DL8" s="841" t="s">
        <v>574</v>
      </c>
      <c r="DM8" s="842"/>
      <c r="DN8" s="842"/>
      <c r="DO8" s="842"/>
      <c r="DP8" s="843"/>
      <c r="DQ8" s="841" t="s">
        <v>574</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567</v>
      </c>
      <c r="BT9" s="829"/>
      <c r="BU9" s="829"/>
      <c r="BV9" s="829"/>
      <c r="BW9" s="829"/>
      <c r="BX9" s="829"/>
      <c r="BY9" s="829"/>
      <c r="BZ9" s="829"/>
      <c r="CA9" s="829"/>
      <c r="CB9" s="829"/>
      <c r="CC9" s="829"/>
      <c r="CD9" s="829"/>
      <c r="CE9" s="829"/>
      <c r="CF9" s="829"/>
      <c r="CG9" s="830"/>
      <c r="CH9" s="841">
        <v>-16</v>
      </c>
      <c r="CI9" s="842"/>
      <c r="CJ9" s="842"/>
      <c r="CK9" s="842"/>
      <c r="CL9" s="843"/>
      <c r="CM9" s="841">
        <v>47</v>
      </c>
      <c r="CN9" s="842"/>
      <c r="CO9" s="842"/>
      <c r="CP9" s="842"/>
      <c r="CQ9" s="843"/>
      <c r="CR9" s="841">
        <v>40</v>
      </c>
      <c r="CS9" s="842"/>
      <c r="CT9" s="842"/>
      <c r="CU9" s="842"/>
      <c r="CV9" s="843"/>
      <c r="CW9" s="841">
        <v>16</v>
      </c>
      <c r="CX9" s="842"/>
      <c r="CY9" s="842"/>
      <c r="CZ9" s="842"/>
      <c r="DA9" s="843"/>
      <c r="DB9" s="841" t="s">
        <v>574</v>
      </c>
      <c r="DC9" s="842"/>
      <c r="DD9" s="842"/>
      <c r="DE9" s="842"/>
      <c r="DF9" s="843"/>
      <c r="DG9" s="841" t="s">
        <v>574</v>
      </c>
      <c r="DH9" s="842"/>
      <c r="DI9" s="842"/>
      <c r="DJ9" s="842"/>
      <c r="DK9" s="843"/>
      <c r="DL9" s="841" t="s">
        <v>574</v>
      </c>
      <c r="DM9" s="842"/>
      <c r="DN9" s="842"/>
      <c r="DO9" s="842"/>
      <c r="DP9" s="843"/>
      <c r="DQ9" s="841" t="s">
        <v>574</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21682</v>
      </c>
      <c r="R23" s="854"/>
      <c r="S23" s="854"/>
      <c r="T23" s="854"/>
      <c r="U23" s="854"/>
      <c r="V23" s="854">
        <v>21375</v>
      </c>
      <c r="W23" s="854"/>
      <c r="X23" s="854"/>
      <c r="Y23" s="854"/>
      <c r="Z23" s="854"/>
      <c r="AA23" s="854">
        <v>307</v>
      </c>
      <c r="AB23" s="854"/>
      <c r="AC23" s="854"/>
      <c r="AD23" s="854"/>
      <c r="AE23" s="855"/>
      <c r="AF23" s="856">
        <v>269</v>
      </c>
      <c r="AG23" s="854"/>
      <c r="AH23" s="854"/>
      <c r="AI23" s="854"/>
      <c r="AJ23" s="857"/>
      <c r="AK23" s="858"/>
      <c r="AL23" s="859"/>
      <c r="AM23" s="859"/>
      <c r="AN23" s="859"/>
      <c r="AO23" s="859"/>
      <c r="AP23" s="854">
        <v>20700</v>
      </c>
      <c r="AQ23" s="854"/>
      <c r="AR23" s="854"/>
      <c r="AS23" s="854"/>
      <c r="AT23" s="854"/>
      <c r="AU23" s="860"/>
      <c r="AV23" s="860"/>
      <c r="AW23" s="860"/>
      <c r="AX23" s="860"/>
      <c r="AY23" s="861"/>
      <c r="AZ23" s="869" t="s">
        <v>170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363</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394</v>
      </c>
      <c r="C28" s="792"/>
      <c r="D28" s="792"/>
      <c r="E28" s="792"/>
      <c r="F28" s="792"/>
      <c r="G28" s="792"/>
      <c r="H28" s="792"/>
      <c r="I28" s="792"/>
      <c r="J28" s="792"/>
      <c r="K28" s="792"/>
      <c r="L28" s="792"/>
      <c r="M28" s="792"/>
      <c r="N28" s="792"/>
      <c r="O28" s="792"/>
      <c r="P28" s="793"/>
      <c r="Q28" s="882">
        <v>8245</v>
      </c>
      <c r="R28" s="883"/>
      <c r="S28" s="883"/>
      <c r="T28" s="883"/>
      <c r="U28" s="883"/>
      <c r="V28" s="883">
        <v>8190</v>
      </c>
      <c r="W28" s="883"/>
      <c r="X28" s="883"/>
      <c r="Y28" s="883"/>
      <c r="Z28" s="883"/>
      <c r="AA28" s="883">
        <v>55</v>
      </c>
      <c r="AB28" s="883"/>
      <c r="AC28" s="883"/>
      <c r="AD28" s="883"/>
      <c r="AE28" s="884"/>
      <c r="AF28" s="885">
        <v>55</v>
      </c>
      <c r="AG28" s="883"/>
      <c r="AH28" s="883"/>
      <c r="AI28" s="883"/>
      <c r="AJ28" s="886"/>
      <c r="AK28" s="887">
        <v>697</v>
      </c>
      <c r="AL28" s="878"/>
      <c r="AM28" s="878"/>
      <c r="AN28" s="878"/>
      <c r="AO28" s="878"/>
      <c r="AP28" s="878" t="s">
        <v>504</v>
      </c>
      <c r="AQ28" s="878"/>
      <c r="AR28" s="878"/>
      <c r="AS28" s="878"/>
      <c r="AT28" s="878"/>
      <c r="AU28" s="878" t="s">
        <v>504</v>
      </c>
      <c r="AV28" s="878"/>
      <c r="AW28" s="878"/>
      <c r="AX28" s="878"/>
      <c r="AY28" s="878"/>
      <c r="AZ28" s="879" t="s">
        <v>504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395</v>
      </c>
      <c r="C29" s="816"/>
      <c r="D29" s="816"/>
      <c r="E29" s="816"/>
      <c r="F29" s="816"/>
      <c r="G29" s="816"/>
      <c r="H29" s="816"/>
      <c r="I29" s="816"/>
      <c r="J29" s="816"/>
      <c r="K29" s="816"/>
      <c r="L29" s="816"/>
      <c r="M29" s="816"/>
      <c r="N29" s="816"/>
      <c r="O29" s="816"/>
      <c r="P29" s="817"/>
      <c r="Q29" s="818">
        <v>616</v>
      </c>
      <c r="R29" s="819"/>
      <c r="S29" s="819"/>
      <c r="T29" s="819"/>
      <c r="U29" s="819"/>
      <c r="V29" s="819">
        <v>604</v>
      </c>
      <c r="W29" s="819"/>
      <c r="X29" s="819"/>
      <c r="Y29" s="819"/>
      <c r="Z29" s="819"/>
      <c r="AA29" s="819">
        <v>11</v>
      </c>
      <c r="AB29" s="819"/>
      <c r="AC29" s="819"/>
      <c r="AD29" s="819"/>
      <c r="AE29" s="820"/>
      <c r="AF29" s="821">
        <v>11</v>
      </c>
      <c r="AG29" s="822"/>
      <c r="AH29" s="822"/>
      <c r="AI29" s="822"/>
      <c r="AJ29" s="823"/>
      <c r="AK29" s="890">
        <v>194</v>
      </c>
      <c r="AL29" s="891"/>
      <c r="AM29" s="891"/>
      <c r="AN29" s="891"/>
      <c r="AO29" s="891"/>
      <c r="AP29" s="891" t="s">
        <v>504</v>
      </c>
      <c r="AQ29" s="891"/>
      <c r="AR29" s="891"/>
      <c r="AS29" s="891"/>
      <c r="AT29" s="891"/>
      <c r="AU29" s="891" t="s">
        <v>504</v>
      </c>
      <c r="AV29" s="891"/>
      <c r="AW29" s="891"/>
      <c r="AX29" s="891"/>
      <c r="AY29" s="891"/>
      <c r="AZ29" s="892" t="s">
        <v>504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396</v>
      </c>
      <c r="C30" s="816"/>
      <c r="D30" s="816"/>
      <c r="E30" s="816"/>
      <c r="F30" s="816"/>
      <c r="G30" s="816"/>
      <c r="H30" s="816"/>
      <c r="I30" s="816"/>
      <c r="J30" s="816"/>
      <c r="K30" s="816"/>
      <c r="L30" s="816"/>
      <c r="M30" s="816"/>
      <c r="N30" s="816"/>
      <c r="O30" s="816"/>
      <c r="P30" s="817"/>
      <c r="Q30" s="818">
        <v>785</v>
      </c>
      <c r="R30" s="819"/>
      <c r="S30" s="819"/>
      <c r="T30" s="819"/>
      <c r="U30" s="819"/>
      <c r="V30" s="819">
        <v>655</v>
      </c>
      <c r="W30" s="819"/>
      <c r="X30" s="819"/>
      <c r="Y30" s="819"/>
      <c r="Z30" s="819"/>
      <c r="AA30" s="819">
        <v>131</v>
      </c>
      <c r="AB30" s="819"/>
      <c r="AC30" s="819"/>
      <c r="AD30" s="819"/>
      <c r="AE30" s="820"/>
      <c r="AF30" s="821">
        <v>882</v>
      </c>
      <c r="AG30" s="822"/>
      <c r="AH30" s="822"/>
      <c r="AI30" s="822"/>
      <c r="AJ30" s="823"/>
      <c r="AK30" s="890">
        <v>175</v>
      </c>
      <c r="AL30" s="891"/>
      <c r="AM30" s="891"/>
      <c r="AN30" s="891"/>
      <c r="AO30" s="891"/>
      <c r="AP30" s="891">
        <v>4918</v>
      </c>
      <c r="AQ30" s="891"/>
      <c r="AR30" s="891"/>
      <c r="AS30" s="891"/>
      <c r="AT30" s="891"/>
      <c r="AU30" s="891">
        <v>693</v>
      </c>
      <c r="AV30" s="891"/>
      <c r="AW30" s="891"/>
      <c r="AX30" s="891"/>
      <c r="AY30" s="891"/>
      <c r="AZ30" s="892" t="s">
        <v>504</v>
      </c>
      <c r="BA30" s="892"/>
      <c r="BB30" s="892"/>
      <c r="BC30" s="892"/>
      <c r="BD30" s="892"/>
      <c r="BE30" s="888" t="s">
        <v>397</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133</v>
      </c>
      <c r="R31" s="819"/>
      <c r="S31" s="819"/>
      <c r="T31" s="819"/>
      <c r="U31" s="819"/>
      <c r="V31" s="819">
        <v>127</v>
      </c>
      <c r="W31" s="819"/>
      <c r="X31" s="819"/>
      <c r="Y31" s="819"/>
      <c r="Z31" s="819"/>
      <c r="AA31" s="819">
        <v>6</v>
      </c>
      <c r="AB31" s="819"/>
      <c r="AC31" s="819"/>
      <c r="AD31" s="819"/>
      <c r="AE31" s="820"/>
      <c r="AF31" s="821">
        <v>6</v>
      </c>
      <c r="AG31" s="822"/>
      <c r="AH31" s="822"/>
      <c r="AI31" s="822"/>
      <c r="AJ31" s="823"/>
      <c r="AK31" s="890">
        <v>35</v>
      </c>
      <c r="AL31" s="891"/>
      <c r="AM31" s="891"/>
      <c r="AN31" s="891"/>
      <c r="AO31" s="891"/>
      <c r="AP31" s="891">
        <v>613</v>
      </c>
      <c r="AQ31" s="891"/>
      <c r="AR31" s="891"/>
      <c r="AS31" s="891"/>
      <c r="AT31" s="891"/>
      <c r="AU31" s="891">
        <v>70</v>
      </c>
      <c r="AV31" s="891"/>
      <c r="AW31" s="891"/>
      <c r="AX31" s="891"/>
      <c r="AY31" s="891"/>
      <c r="AZ31" s="892" t="s">
        <v>504</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955</v>
      </c>
      <c r="AG63" s="902"/>
      <c r="AH63" s="902"/>
      <c r="AI63" s="902"/>
      <c r="AJ63" s="903"/>
      <c r="AK63" s="904"/>
      <c r="AL63" s="899"/>
      <c r="AM63" s="899"/>
      <c r="AN63" s="899"/>
      <c r="AO63" s="899"/>
      <c r="AP63" s="902">
        <v>5531</v>
      </c>
      <c r="AQ63" s="902"/>
      <c r="AR63" s="902"/>
      <c r="AS63" s="902"/>
      <c r="AT63" s="902"/>
      <c r="AU63" s="902">
        <v>763</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407</v>
      </c>
      <c r="AB66" s="778"/>
      <c r="AC66" s="778"/>
      <c r="AD66" s="778"/>
      <c r="AE66" s="779"/>
      <c r="AF66" s="912" t="s">
        <v>408</v>
      </c>
      <c r="AG66" s="873"/>
      <c r="AH66" s="873"/>
      <c r="AI66" s="873"/>
      <c r="AJ66" s="913"/>
      <c r="AK66" s="777" t="s">
        <v>390</v>
      </c>
      <c r="AL66" s="801"/>
      <c r="AM66" s="801"/>
      <c r="AN66" s="801"/>
      <c r="AO66" s="802"/>
      <c r="AP66" s="777" t="s">
        <v>409</v>
      </c>
      <c r="AQ66" s="778"/>
      <c r="AR66" s="778"/>
      <c r="AS66" s="778"/>
      <c r="AT66" s="779"/>
      <c r="AU66" s="777" t="s">
        <v>410</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8" t="s">
        <v>562</v>
      </c>
      <c r="C68" s="929"/>
      <c r="D68" s="929"/>
      <c r="E68" s="929"/>
      <c r="F68" s="929"/>
      <c r="G68" s="929"/>
      <c r="H68" s="929"/>
      <c r="I68" s="929"/>
      <c r="J68" s="929"/>
      <c r="K68" s="929"/>
      <c r="L68" s="929"/>
      <c r="M68" s="929"/>
      <c r="N68" s="929"/>
      <c r="O68" s="929"/>
      <c r="P68" s="930"/>
      <c r="Q68" s="931">
        <v>12693</v>
      </c>
      <c r="R68" s="932"/>
      <c r="S68" s="932"/>
      <c r="T68" s="932"/>
      <c r="U68" s="932"/>
      <c r="V68" s="932">
        <v>10247</v>
      </c>
      <c r="W68" s="932"/>
      <c r="X68" s="932"/>
      <c r="Y68" s="932"/>
      <c r="Z68" s="932"/>
      <c r="AA68" s="932">
        <v>2447</v>
      </c>
      <c r="AB68" s="932"/>
      <c r="AC68" s="932"/>
      <c r="AD68" s="932"/>
      <c r="AE68" s="932"/>
      <c r="AF68" s="932">
        <v>2447</v>
      </c>
      <c r="AG68" s="932"/>
      <c r="AH68" s="932"/>
      <c r="AI68" s="932"/>
      <c r="AJ68" s="932"/>
      <c r="AK68" s="932">
        <v>657</v>
      </c>
      <c r="AL68" s="932"/>
      <c r="AM68" s="932"/>
      <c r="AN68" s="932"/>
      <c r="AO68" s="932"/>
      <c r="AP68" s="891" t="s">
        <v>574</v>
      </c>
      <c r="AQ68" s="891"/>
      <c r="AR68" s="891"/>
      <c r="AS68" s="891"/>
      <c r="AT68" s="891"/>
      <c r="AU68" s="891" t="s">
        <v>574</v>
      </c>
      <c r="AV68" s="891"/>
      <c r="AW68" s="891"/>
      <c r="AX68" s="891"/>
      <c r="AY68" s="891"/>
      <c r="AZ68" s="926"/>
      <c r="BA68" s="926"/>
      <c r="BB68" s="926"/>
      <c r="BC68" s="926"/>
      <c r="BD68" s="927"/>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563</v>
      </c>
      <c r="C69" s="934"/>
      <c r="D69" s="934"/>
      <c r="E69" s="934"/>
      <c r="F69" s="934"/>
      <c r="G69" s="934"/>
      <c r="H69" s="934"/>
      <c r="I69" s="934"/>
      <c r="J69" s="934"/>
      <c r="K69" s="934"/>
      <c r="L69" s="934"/>
      <c r="M69" s="934"/>
      <c r="N69" s="934"/>
      <c r="O69" s="934"/>
      <c r="P69" s="935"/>
      <c r="Q69" s="936">
        <v>46</v>
      </c>
      <c r="R69" s="891"/>
      <c r="S69" s="891"/>
      <c r="T69" s="891"/>
      <c r="U69" s="891"/>
      <c r="V69" s="891">
        <v>37</v>
      </c>
      <c r="W69" s="891"/>
      <c r="X69" s="891"/>
      <c r="Y69" s="891"/>
      <c r="Z69" s="891"/>
      <c r="AA69" s="891">
        <v>9</v>
      </c>
      <c r="AB69" s="891"/>
      <c r="AC69" s="891"/>
      <c r="AD69" s="891"/>
      <c r="AE69" s="891"/>
      <c r="AF69" s="891">
        <v>9</v>
      </c>
      <c r="AG69" s="891"/>
      <c r="AH69" s="891"/>
      <c r="AI69" s="891"/>
      <c r="AJ69" s="891"/>
      <c r="AK69" s="891" t="s">
        <v>574</v>
      </c>
      <c r="AL69" s="891"/>
      <c r="AM69" s="891"/>
      <c r="AN69" s="891"/>
      <c r="AO69" s="891"/>
      <c r="AP69" s="891" t="s">
        <v>574</v>
      </c>
      <c r="AQ69" s="891"/>
      <c r="AR69" s="891"/>
      <c r="AS69" s="891"/>
      <c r="AT69" s="891"/>
      <c r="AU69" s="891" t="s">
        <v>574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564</v>
      </c>
      <c r="C70" s="934"/>
      <c r="D70" s="934"/>
      <c r="E70" s="934"/>
      <c r="F70" s="934"/>
      <c r="G70" s="934"/>
      <c r="H70" s="934"/>
      <c r="I70" s="934"/>
      <c r="J70" s="934"/>
      <c r="K70" s="934"/>
      <c r="L70" s="934"/>
      <c r="M70" s="934"/>
      <c r="N70" s="934"/>
      <c r="O70" s="934"/>
      <c r="P70" s="935"/>
      <c r="Q70" s="936">
        <v>21</v>
      </c>
      <c r="R70" s="891"/>
      <c r="S70" s="891"/>
      <c r="T70" s="891"/>
      <c r="U70" s="891"/>
      <c r="V70" s="891">
        <v>12</v>
      </c>
      <c r="W70" s="891"/>
      <c r="X70" s="891"/>
      <c r="Y70" s="891"/>
      <c r="Z70" s="891"/>
      <c r="AA70" s="891">
        <v>9</v>
      </c>
      <c r="AB70" s="891"/>
      <c r="AC70" s="891"/>
      <c r="AD70" s="891"/>
      <c r="AE70" s="891"/>
      <c r="AF70" s="891">
        <v>9</v>
      </c>
      <c r="AG70" s="891"/>
      <c r="AH70" s="891"/>
      <c r="AI70" s="891"/>
      <c r="AJ70" s="891"/>
      <c r="AK70" s="891" t="s">
        <v>574</v>
      </c>
      <c r="AL70" s="891"/>
      <c r="AM70" s="891"/>
      <c r="AN70" s="891"/>
      <c r="AO70" s="891"/>
      <c r="AP70" s="891" t="s">
        <v>574</v>
      </c>
      <c r="AQ70" s="891"/>
      <c r="AR70" s="891"/>
      <c r="AS70" s="891"/>
      <c r="AT70" s="891"/>
      <c r="AU70" s="891" t="s">
        <v>574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575</v>
      </c>
      <c r="C71" s="934"/>
      <c r="D71" s="934"/>
      <c r="E71" s="934"/>
      <c r="F71" s="934"/>
      <c r="G71" s="934"/>
      <c r="H71" s="934"/>
      <c r="I71" s="934"/>
      <c r="J71" s="934"/>
      <c r="K71" s="934"/>
      <c r="L71" s="934"/>
      <c r="M71" s="934"/>
      <c r="N71" s="934"/>
      <c r="O71" s="934"/>
      <c r="P71" s="935"/>
      <c r="Q71" s="936">
        <v>46</v>
      </c>
      <c r="R71" s="891"/>
      <c r="S71" s="891"/>
      <c r="T71" s="891"/>
      <c r="U71" s="891"/>
      <c r="V71" s="891">
        <v>45</v>
      </c>
      <c r="W71" s="891"/>
      <c r="X71" s="891"/>
      <c r="Y71" s="891"/>
      <c r="Z71" s="891"/>
      <c r="AA71" s="891">
        <v>1</v>
      </c>
      <c r="AB71" s="891"/>
      <c r="AC71" s="891"/>
      <c r="AD71" s="891"/>
      <c r="AE71" s="891"/>
      <c r="AF71" s="891">
        <v>1</v>
      </c>
      <c r="AG71" s="891"/>
      <c r="AH71" s="891"/>
      <c r="AI71" s="891"/>
      <c r="AJ71" s="891"/>
      <c r="AK71" s="891">
        <v>9</v>
      </c>
      <c r="AL71" s="891"/>
      <c r="AM71" s="891"/>
      <c r="AN71" s="891"/>
      <c r="AO71" s="891"/>
      <c r="AP71" s="891" t="s">
        <v>574</v>
      </c>
      <c r="AQ71" s="891"/>
      <c r="AR71" s="891"/>
      <c r="AS71" s="891"/>
      <c r="AT71" s="891"/>
      <c r="AU71" s="891" t="s">
        <v>574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576</v>
      </c>
      <c r="C72" s="934"/>
      <c r="D72" s="934"/>
      <c r="E72" s="934"/>
      <c r="F72" s="934"/>
      <c r="G72" s="934"/>
      <c r="H72" s="934"/>
      <c r="I72" s="934"/>
      <c r="J72" s="934"/>
      <c r="K72" s="934"/>
      <c r="L72" s="934"/>
      <c r="M72" s="934"/>
      <c r="N72" s="934"/>
      <c r="O72" s="934"/>
      <c r="P72" s="935"/>
      <c r="Q72" s="936">
        <v>250</v>
      </c>
      <c r="R72" s="891"/>
      <c r="S72" s="891"/>
      <c r="T72" s="891"/>
      <c r="U72" s="891"/>
      <c r="V72" s="891">
        <v>239</v>
      </c>
      <c r="W72" s="891"/>
      <c r="X72" s="891"/>
      <c r="Y72" s="891"/>
      <c r="Z72" s="891"/>
      <c r="AA72" s="891">
        <v>11</v>
      </c>
      <c r="AB72" s="891"/>
      <c r="AC72" s="891"/>
      <c r="AD72" s="891"/>
      <c r="AE72" s="891"/>
      <c r="AF72" s="891">
        <v>11</v>
      </c>
      <c r="AG72" s="891"/>
      <c r="AH72" s="891"/>
      <c r="AI72" s="891"/>
      <c r="AJ72" s="891"/>
      <c r="AK72" s="891">
        <v>112</v>
      </c>
      <c r="AL72" s="891"/>
      <c r="AM72" s="891"/>
      <c r="AN72" s="891"/>
      <c r="AO72" s="891"/>
      <c r="AP72" s="891" t="s">
        <v>574</v>
      </c>
      <c r="AQ72" s="891"/>
      <c r="AR72" s="891"/>
      <c r="AS72" s="891"/>
      <c r="AT72" s="891"/>
      <c r="AU72" s="891" t="s">
        <v>574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577</v>
      </c>
      <c r="C73" s="934"/>
      <c r="D73" s="934"/>
      <c r="E73" s="934"/>
      <c r="F73" s="934"/>
      <c r="G73" s="934"/>
      <c r="H73" s="934"/>
      <c r="I73" s="934"/>
      <c r="J73" s="934"/>
      <c r="K73" s="934"/>
      <c r="L73" s="934"/>
      <c r="M73" s="934"/>
      <c r="N73" s="934"/>
      <c r="O73" s="934"/>
      <c r="P73" s="935"/>
      <c r="Q73" s="936">
        <v>236843</v>
      </c>
      <c r="R73" s="891"/>
      <c r="S73" s="891"/>
      <c r="T73" s="891"/>
      <c r="U73" s="891"/>
      <c r="V73" s="891">
        <v>224060</v>
      </c>
      <c r="W73" s="891"/>
      <c r="X73" s="891"/>
      <c r="Y73" s="891"/>
      <c r="Z73" s="891"/>
      <c r="AA73" s="891">
        <v>12783</v>
      </c>
      <c r="AB73" s="891"/>
      <c r="AC73" s="891"/>
      <c r="AD73" s="891"/>
      <c r="AE73" s="891"/>
      <c r="AF73" s="891">
        <v>12783</v>
      </c>
      <c r="AG73" s="891"/>
      <c r="AH73" s="891"/>
      <c r="AI73" s="891"/>
      <c r="AJ73" s="891"/>
      <c r="AK73" s="891">
        <v>2247</v>
      </c>
      <c r="AL73" s="891"/>
      <c r="AM73" s="891"/>
      <c r="AN73" s="891"/>
      <c r="AO73" s="891"/>
      <c r="AP73" s="891" t="s">
        <v>574</v>
      </c>
      <c r="AQ73" s="891"/>
      <c r="AR73" s="891"/>
      <c r="AS73" s="891"/>
      <c r="AT73" s="891"/>
      <c r="AU73" s="891" t="s">
        <v>574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578</v>
      </c>
      <c r="C74" s="934"/>
      <c r="D74" s="934"/>
      <c r="E74" s="934"/>
      <c r="F74" s="934"/>
      <c r="G74" s="934"/>
      <c r="H74" s="934"/>
      <c r="I74" s="934"/>
      <c r="J74" s="934"/>
      <c r="K74" s="934"/>
      <c r="L74" s="934"/>
      <c r="M74" s="934"/>
      <c r="N74" s="934"/>
      <c r="O74" s="934"/>
      <c r="P74" s="935"/>
      <c r="Q74" s="936">
        <v>4258</v>
      </c>
      <c r="R74" s="891"/>
      <c r="S74" s="891"/>
      <c r="T74" s="891"/>
      <c r="U74" s="891"/>
      <c r="V74" s="891">
        <v>3999</v>
      </c>
      <c r="W74" s="891"/>
      <c r="X74" s="891"/>
      <c r="Y74" s="891"/>
      <c r="Z74" s="891"/>
      <c r="AA74" s="891">
        <v>259</v>
      </c>
      <c r="AB74" s="891"/>
      <c r="AC74" s="891"/>
      <c r="AD74" s="891"/>
      <c r="AE74" s="891"/>
      <c r="AF74" s="891">
        <v>259</v>
      </c>
      <c r="AG74" s="891"/>
      <c r="AH74" s="891"/>
      <c r="AI74" s="891"/>
      <c r="AJ74" s="891"/>
      <c r="AK74" s="891">
        <v>0</v>
      </c>
      <c r="AL74" s="891"/>
      <c r="AM74" s="891"/>
      <c r="AN74" s="891"/>
      <c r="AO74" s="891"/>
      <c r="AP74" s="891">
        <v>1286</v>
      </c>
      <c r="AQ74" s="891"/>
      <c r="AR74" s="891"/>
      <c r="AS74" s="891"/>
      <c r="AT74" s="891"/>
      <c r="AU74" s="891" t="s">
        <v>574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579</v>
      </c>
      <c r="C75" s="934"/>
      <c r="D75" s="934"/>
      <c r="E75" s="934"/>
      <c r="F75" s="934"/>
      <c r="G75" s="934"/>
      <c r="H75" s="934"/>
      <c r="I75" s="934"/>
      <c r="J75" s="934"/>
      <c r="K75" s="934"/>
      <c r="L75" s="934"/>
      <c r="M75" s="934"/>
      <c r="N75" s="934"/>
      <c r="O75" s="934"/>
      <c r="P75" s="935"/>
      <c r="Q75" s="939">
        <v>2157</v>
      </c>
      <c r="R75" s="940"/>
      <c r="S75" s="940"/>
      <c r="T75" s="940"/>
      <c r="U75" s="890"/>
      <c r="V75" s="941">
        <v>2132</v>
      </c>
      <c r="W75" s="940"/>
      <c r="X75" s="940"/>
      <c r="Y75" s="940"/>
      <c r="Z75" s="890"/>
      <c r="AA75" s="941">
        <v>25</v>
      </c>
      <c r="AB75" s="940"/>
      <c r="AC75" s="940"/>
      <c r="AD75" s="940"/>
      <c r="AE75" s="890"/>
      <c r="AF75" s="941">
        <v>25</v>
      </c>
      <c r="AG75" s="940"/>
      <c r="AH75" s="940"/>
      <c r="AI75" s="940"/>
      <c r="AJ75" s="890"/>
      <c r="AK75" s="941">
        <v>108</v>
      </c>
      <c r="AL75" s="940"/>
      <c r="AM75" s="940"/>
      <c r="AN75" s="940"/>
      <c r="AO75" s="890"/>
      <c r="AP75" s="941">
        <v>507</v>
      </c>
      <c r="AQ75" s="940"/>
      <c r="AR75" s="940"/>
      <c r="AS75" s="940"/>
      <c r="AT75" s="890"/>
      <c r="AU75" s="941">
        <v>52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580</v>
      </c>
      <c r="C76" s="934"/>
      <c r="D76" s="934"/>
      <c r="E76" s="934"/>
      <c r="F76" s="934"/>
      <c r="G76" s="934"/>
      <c r="H76" s="934"/>
      <c r="I76" s="934"/>
      <c r="J76" s="934"/>
      <c r="K76" s="934"/>
      <c r="L76" s="934"/>
      <c r="M76" s="934"/>
      <c r="N76" s="934"/>
      <c r="O76" s="934"/>
      <c r="P76" s="935"/>
      <c r="Q76" s="939">
        <v>17686</v>
      </c>
      <c r="R76" s="940"/>
      <c r="S76" s="940"/>
      <c r="T76" s="940"/>
      <c r="U76" s="890"/>
      <c r="V76" s="941">
        <v>17454</v>
      </c>
      <c r="W76" s="940"/>
      <c r="X76" s="940"/>
      <c r="Y76" s="940"/>
      <c r="Z76" s="890"/>
      <c r="AA76" s="941">
        <v>231</v>
      </c>
      <c r="AB76" s="940"/>
      <c r="AC76" s="940"/>
      <c r="AD76" s="940"/>
      <c r="AE76" s="890"/>
      <c r="AF76" s="941">
        <v>231</v>
      </c>
      <c r="AG76" s="940"/>
      <c r="AH76" s="940"/>
      <c r="AI76" s="940"/>
      <c r="AJ76" s="890"/>
      <c r="AK76" s="941">
        <v>160</v>
      </c>
      <c r="AL76" s="940"/>
      <c r="AM76" s="940"/>
      <c r="AN76" s="940"/>
      <c r="AO76" s="890"/>
      <c r="AP76" s="891" t="s">
        <v>574</v>
      </c>
      <c r="AQ76" s="891"/>
      <c r="AR76" s="891"/>
      <c r="AS76" s="891"/>
      <c r="AT76" s="891"/>
      <c r="AU76" s="891" t="s">
        <v>574</v>
      </c>
      <c r="AV76" s="891"/>
      <c r="AW76" s="891"/>
      <c r="AX76" s="891"/>
      <c r="AY76" s="891"/>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581</v>
      </c>
      <c r="C77" s="934"/>
      <c r="D77" s="934"/>
      <c r="E77" s="934"/>
      <c r="F77" s="934"/>
      <c r="G77" s="934"/>
      <c r="H77" s="934"/>
      <c r="I77" s="934"/>
      <c r="J77" s="934"/>
      <c r="K77" s="934"/>
      <c r="L77" s="934"/>
      <c r="M77" s="934"/>
      <c r="N77" s="934"/>
      <c r="O77" s="934"/>
      <c r="P77" s="935"/>
      <c r="Q77" s="939">
        <v>5789</v>
      </c>
      <c r="R77" s="940"/>
      <c r="S77" s="940"/>
      <c r="T77" s="940"/>
      <c r="U77" s="890"/>
      <c r="V77" s="941">
        <v>6058</v>
      </c>
      <c r="W77" s="940"/>
      <c r="X77" s="940"/>
      <c r="Y77" s="940"/>
      <c r="Z77" s="890"/>
      <c r="AA77" s="941">
        <v>-269</v>
      </c>
      <c r="AB77" s="940"/>
      <c r="AC77" s="940"/>
      <c r="AD77" s="940"/>
      <c r="AE77" s="890"/>
      <c r="AF77" s="941">
        <v>657</v>
      </c>
      <c r="AG77" s="940"/>
      <c r="AH77" s="940"/>
      <c r="AI77" s="940"/>
      <c r="AJ77" s="890"/>
      <c r="AK77" s="891" t="s">
        <v>574</v>
      </c>
      <c r="AL77" s="891"/>
      <c r="AM77" s="891"/>
      <c r="AN77" s="891"/>
      <c r="AO77" s="891"/>
      <c r="AP77" s="941">
        <v>6052</v>
      </c>
      <c r="AQ77" s="940"/>
      <c r="AR77" s="940"/>
      <c r="AS77" s="940"/>
      <c r="AT77" s="890"/>
      <c r="AU77" s="941">
        <v>128</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382</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16432</v>
      </c>
      <c r="AG88" s="902"/>
      <c r="AH88" s="902"/>
      <c r="AI88" s="902"/>
      <c r="AJ88" s="902"/>
      <c r="AK88" s="899"/>
      <c r="AL88" s="899"/>
      <c r="AM88" s="899"/>
      <c r="AN88" s="899"/>
      <c r="AO88" s="899"/>
      <c r="AP88" s="902">
        <v>7845</v>
      </c>
      <c r="AQ88" s="902"/>
      <c r="AR88" s="902"/>
      <c r="AS88" s="902"/>
      <c r="AT88" s="902"/>
      <c r="AU88" s="902">
        <v>180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55</v>
      </c>
      <c r="CS102" s="910"/>
      <c r="CT102" s="910"/>
      <c r="CU102" s="910"/>
      <c r="CV102" s="953"/>
      <c r="CW102" s="952">
        <v>32</v>
      </c>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302</v>
      </c>
      <c r="AG109" s="955"/>
      <c r="AH109" s="955"/>
      <c r="AI109" s="955"/>
      <c r="AJ109" s="956"/>
      <c r="AK109" s="954" t="s">
        <v>301</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302</v>
      </c>
      <c r="BW109" s="955"/>
      <c r="BX109" s="955"/>
      <c r="BY109" s="955"/>
      <c r="BZ109" s="956"/>
      <c r="CA109" s="954" t="s">
        <v>301</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302</v>
      </c>
      <c r="DM109" s="955"/>
      <c r="DN109" s="955"/>
      <c r="DO109" s="955"/>
      <c r="DP109" s="956"/>
      <c r="DQ109" s="954" t="s">
        <v>301</v>
      </c>
      <c r="DR109" s="955"/>
      <c r="DS109" s="955"/>
      <c r="DT109" s="955"/>
      <c r="DU109" s="956"/>
      <c r="DV109" s="954" t="s">
        <v>421</v>
      </c>
      <c r="DW109" s="955"/>
      <c r="DX109" s="955"/>
      <c r="DY109" s="955"/>
      <c r="DZ109" s="957"/>
    </row>
    <row r="110" spans="1:131" s="226" customFormat="1" ht="26.25" customHeight="1" x14ac:dyDescent="0.15">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2124336</v>
      </c>
      <c r="AB110" s="962"/>
      <c r="AC110" s="962"/>
      <c r="AD110" s="962"/>
      <c r="AE110" s="963"/>
      <c r="AF110" s="964">
        <v>2146360</v>
      </c>
      <c r="AG110" s="962"/>
      <c r="AH110" s="962"/>
      <c r="AI110" s="962"/>
      <c r="AJ110" s="963"/>
      <c r="AK110" s="964">
        <v>2024757</v>
      </c>
      <c r="AL110" s="962"/>
      <c r="AM110" s="962"/>
      <c r="AN110" s="962"/>
      <c r="AO110" s="963"/>
      <c r="AP110" s="965">
        <v>20.3</v>
      </c>
      <c r="AQ110" s="966"/>
      <c r="AR110" s="966"/>
      <c r="AS110" s="966"/>
      <c r="AT110" s="967"/>
      <c r="AU110" s="968" t="s">
        <v>67</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20252219</v>
      </c>
      <c r="BR110" s="997"/>
      <c r="BS110" s="997"/>
      <c r="BT110" s="997"/>
      <c r="BU110" s="997"/>
      <c r="BV110" s="997">
        <v>21035641</v>
      </c>
      <c r="BW110" s="997"/>
      <c r="BX110" s="997"/>
      <c r="BY110" s="997"/>
      <c r="BZ110" s="997"/>
      <c r="CA110" s="997">
        <v>20699663</v>
      </c>
      <c r="CB110" s="997"/>
      <c r="CC110" s="997"/>
      <c r="CD110" s="997"/>
      <c r="CE110" s="997"/>
      <c r="CF110" s="1011">
        <v>207.8</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170</v>
      </c>
      <c r="DH110" s="997"/>
      <c r="DI110" s="997"/>
      <c r="DJ110" s="997"/>
      <c r="DK110" s="997"/>
      <c r="DL110" s="997" t="s">
        <v>427</v>
      </c>
      <c r="DM110" s="997"/>
      <c r="DN110" s="997"/>
      <c r="DO110" s="997"/>
      <c r="DP110" s="997"/>
      <c r="DQ110" s="997" t="s">
        <v>170</v>
      </c>
      <c r="DR110" s="997"/>
      <c r="DS110" s="997"/>
      <c r="DT110" s="997"/>
      <c r="DU110" s="997"/>
      <c r="DV110" s="998" t="s">
        <v>427</v>
      </c>
      <c r="DW110" s="998"/>
      <c r="DX110" s="998"/>
      <c r="DY110" s="998"/>
      <c r="DZ110" s="999"/>
    </row>
    <row r="111" spans="1:131" s="226" customFormat="1" ht="26.25" customHeight="1" x14ac:dyDescent="0.15">
      <c r="A111" s="1000" t="s">
        <v>428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427</v>
      </c>
      <c r="AB111" s="1004"/>
      <c r="AC111" s="1004"/>
      <c r="AD111" s="1004"/>
      <c r="AE111" s="1005"/>
      <c r="AF111" s="1006" t="s">
        <v>170</v>
      </c>
      <c r="AG111" s="1004"/>
      <c r="AH111" s="1004"/>
      <c r="AI111" s="1004"/>
      <c r="AJ111" s="1005"/>
      <c r="AK111" s="1006" t="s">
        <v>402</v>
      </c>
      <c r="AL111" s="1004"/>
      <c r="AM111" s="1004"/>
      <c r="AN111" s="1004"/>
      <c r="AO111" s="1005"/>
      <c r="AP111" s="1007" t="s">
        <v>170</v>
      </c>
      <c r="AQ111" s="1008"/>
      <c r="AR111" s="1008"/>
      <c r="AS111" s="1008"/>
      <c r="AT111" s="1009"/>
      <c r="AU111" s="970"/>
      <c r="AV111" s="971"/>
      <c r="AW111" s="971"/>
      <c r="AX111" s="971"/>
      <c r="AY111" s="971"/>
      <c r="AZ111" s="1019" t="s">
        <v>429</v>
      </c>
      <c r="BA111" s="1020"/>
      <c r="BB111" s="1020"/>
      <c r="BC111" s="1020"/>
      <c r="BD111" s="1020"/>
      <c r="BE111" s="1020"/>
      <c r="BF111" s="1020"/>
      <c r="BG111" s="1020"/>
      <c r="BH111" s="1020"/>
      <c r="BI111" s="1020"/>
      <c r="BJ111" s="1020"/>
      <c r="BK111" s="1020"/>
      <c r="BL111" s="1020"/>
      <c r="BM111" s="1020"/>
      <c r="BN111" s="1020"/>
      <c r="BO111" s="1020"/>
      <c r="BP111" s="1021"/>
      <c r="BQ111" s="989" t="s">
        <v>427</v>
      </c>
      <c r="BR111" s="990"/>
      <c r="BS111" s="990"/>
      <c r="BT111" s="990"/>
      <c r="BU111" s="990"/>
      <c r="BV111" s="990" t="s">
        <v>430</v>
      </c>
      <c r="BW111" s="990"/>
      <c r="BX111" s="990"/>
      <c r="BY111" s="990"/>
      <c r="BZ111" s="990"/>
      <c r="CA111" s="990" t="s">
        <v>427</v>
      </c>
      <c r="CB111" s="990"/>
      <c r="CC111" s="990"/>
      <c r="CD111" s="990"/>
      <c r="CE111" s="990"/>
      <c r="CF111" s="984" t="s">
        <v>402</v>
      </c>
      <c r="CG111" s="985"/>
      <c r="CH111" s="985"/>
      <c r="CI111" s="985"/>
      <c r="CJ111" s="985"/>
      <c r="CK111" s="1015"/>
      <c r="CL111" s="1016"/>
      <c r="CM111" s="986" t="s">
        <v>431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402</v>
      </c>
      <c r="DH111" s="990"/>
      <c r="DI111" s="990"/>
      <c r="DJ111" s="990"/>
      <c r="DK111" s="990"/>
      <c r="DL111" s="990" t="s">
        <v>427</v>
      </c>
      <c r="DM111" s="990"/>
      <c r="DN111" s="990"/>
      <c r="DO111" s="990"/>
      <c r="DP111" s="990"/>
      <c r="DQ111" s="990" t="s">
        <v>402</v>
      </c>
      <c r="DR111" s="990"/>
      <c r="DS111" s="990"/>
      <c r="DT111" s="990"/>
      <c r="DU111" s="990"/>
      <c r="DV111" s="991" t="s">
        <v>427</v>
      </c>
      <c r="DW111" s="991"/>
      <c r="DX111" s="991"/>
      <c r="DY111" s="991"/>
      <c r="DZ111" s="992"/>
    </row>
    <row r="112" spans="1:131" s="226" customFormat="1" ht="26.25" customHeight="1" x14ac:dyDescent="0.15">
      <c r="A112" s="1022" t="s">
        <v>432</v>
      </c>
      <c r="B112" s="1023"/>
      <c r="C112" s="1020" t="s">
        <v>433</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402</v>
      </c>
      <c r="AB112" s="1029"/>
      <c r="AC112" s="1029"/>
      <c r="AD112" s="1029"/>
      <c r="AE112" s="1030"/>
      <c r="AF112" s="1031" t="s">
        <v>427</v>
      </c>
      <c r="AG112" s="1029"/>
      <c r="AH112" s="1029"/>
      <c r="AI112" s="1029"/>
      <c r="AJ112" s="1030"/>
      <c r="AK112" s="1031" t="s">
        <v>427</v>
      </c>
      <c r="AL112" s="1029"/>
      <c r="AM112" s="1029"/>
      <c r="AN112" s="1029"/>
      <c r="AO112" s="1030"/>
      <c r="AP112" s="1032" t="s">
        <v>402</v>
      </c>
      <c r="AQ112" s="1033"/>
      <c r="AR112" s="1033"/>
      <c r="AS112" s="1033"/>
      <c r="AT112" s="1034"/>
      <c r="AU112" s="970"/>
      <c r="AV112" s="971"/>
      <c r="AW112" s="971"/>
      <c r="AX112" s="971"/>
      <c r="AY112" s="971"/>
      <c r="AZ112" s="1019" t="s">
        <v>434</v>
      </c>
      <c r="BA112" s="1020"/>
      <c r="BB112" s="1020"/>
      <c r="BC112" s="1020"/>
      <c r="BD112" s="1020"/>
      <c r="BE112" s="1020"/>
      <c r="BF112" s="1020"/>
      <c r="BG112" s="1020"/>
      <c r="BH112" s="1020"/>
      <c r="BI112" s="1020"/>
      <c r="BJ112" s="1020"/>
      <c r="BK112" s="1020"/>
      <c r="BL112" s="1020"/>
      <c r="BM112" s="1020"/>
      <c r="BN112" s="1020"/>
      <c r="BO112" s="1020"/>
      <c r="BP112" s="1021"/>
      <c r="BQ112" s="989">
        <v>426412</v>
      </c>
      <c r="BR112" s="990"/>
      <c r="BS112" s="990"/>
      <c r="BT112" s="990"/>
      <c r="BU112" s="990"/>
      <c r="BV112" s="990">
        <v>584587</v>
      </c>
      <c r="BW112" s="990"/>
      <c r="BX112" s="990"/>
      <c r="BY112" s="990"/>
      <c r="BZ112" s="990"/>
      <c r="CA112" s="990">
        <v>763876</v>
      </c>
      <c r="CB112" s="990"/>
      <c r="CC112" s="990"/>
      <c r="CD112" s="990"/>
      <c r="CE112" s="990"/>
      <c r="CF112" s="984">
        <v>7.7</v>
      </c>
      <c r="CG112" s="985"/>
      <c r="CH112" s="985"/>
      <c r="CI112" s="985"/>
      <c r="CJ112" s="985"/>
      <c r="CK112" s="1015"/>
      <c r="CL112" s="1016"/>
      <c r="CM112" s="986" t="s">
        <v>435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402</v>
      </c>
      <c r="DH112" s="990"/>
      <c r="DI112" s="990"/>
      <c r="DJ112" s="990"/>
      <c r="DK112" s="990"/>
      <c r="DL112" s="990" t="s">
        <v>427</v>
      </c>
      <c r="DM112" s="990"/>
      <c r="DN112" s="990"/>
      <c r="DO112" s="990"/>
      <c r="DP112" s="990"/>
      <c r="DQ112" s="990" t="s">
        <v>402</v>
      </c>
      <c r="DR112" s="990"/>
      <c r="DS112" s="990"/>
      <c r="DT112" s="990"/>
      <c r="DU112" s="990"/>
      <c r="DV112" s="991" t="s">
        <v>427</v>
      </c>
      <c r="DW112" s="991"/>
      <c r="DX112" s="991"/>
      <c r="DY112" s="991"/>
      <c r="DZ112" s="992"/>
    </row>
    <row r="113" spans="1:130" s="226" customFormat="1" ht="26.25" customHeight="1" x14ac:dyDescent="0.15">
      <c r="A113" s="1024"/>
      <c r="B113" s="1025"/>
      <c r="C113" s="1020" t="s">
        <v>436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29748</v>
      </c>
      <c r="AB113" s="1004"/>
      <c r="AC113" s="1004"/>
      <c r="AD113" s="1004"/>
      <c r="AE113" s="1005"/>
      <c r="AF113" s="1006">
        <v>34333</v>
      </c>
      <c r="AG113" s="1004"/>
      <c r="AH113" s="1004"/>
      <c r="AI113" s="1004"/>
      <c r="AJ113" s="1005"/>
      <c r="AK113" s="1006">
        <v>55965</v>
      </c>
      <c r="AL113" s="1004"/>
      <c r="AM113" s="1004"/>
      <c r="AN113" s="1004"/>
      <c r="AO113" s="1005"/>
      <c r="AP113" s="1007">
        <v>0.6</v>
      </c>
      <c r="AQ113" s="1008"/>
      <c r="AR113" s="1008"/>
      <c r="AS113" s="1008"/>
      <c r="AT113" s="1009"/>
      <c r="AU113" s="970"/>
      <c r="AV113" s="971"/>
      <c r="AW113" s="971"/>
      <c r="AX113" s="971"/>
      <c r="AY113" s="971"/>
      <c r="AZ113" s="1019" t="s">
        <v>437</v>
      </c>
      <c r="BA113" s="1020"/>
      <c r="BB113" s="1020"/>
      <c r="BC113" s="1020"/>
      <c r="BD113" s="1020"/>
      <c r="BE113" s="1020"/>
      <c r="BF113" s="1020"/>
      <c r="BG113" s="1020"/>
      <c r="BH113" s="1020"/>
      <c r="BI113" s="1020"/>
      <c r="BJ113" s="1020"/>
      <c r="BK113" s="1020"/>
      <c r="BL113" s="1020"/>
      <c r="BM113" s="1020"/>
      <c r="BN113" s="1020"/>
      <c r="BO113" s="1020"/>
      <c r="BP113" s="1021"/>
      <c r="BQ113" s="989">
        <v>948084</v>
      </c>
      <c r="BR113" s="990"/>
      <c r="BS113" s="990"/>
      <c r="BT113" s="990"/>
      <c r="BU113" s="990"/>
      <c r="BV113" s="990">
        <v>198968</v>
      </c>
      <c r="BW113" s="990"/>
      <c r="BX113" s="990"/>
      <c r="BY113" s="990"/>
      <c r="BZ113" s="990"/>
      <c r="CA113" s="990">
        <v>180308</v>
      </c>
      <c r="CB113" s="990"/>
      <c r="CC113" s="990"/>
      <c r="CD113" s="990"/>
      <c r="CE113" s="990"/>
      <c r="CF113" s="984">
        <v>1.8</v>
      </c>
      <c r="CG113" s="985"/>
      <c r="CH113" s="985"/>
      <c r="CI113" s="985"/>
      <c r="CJ113" s="985"/>
      <c r="CK113" s="1015"/>
      <c r="CL113" s="1016"/>
      <c r="CM113" s="986" t="s">
        <v>438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427</v>
      </c>
      <c r="DH113" s="1029"/>
      <c r="DI113" s="1029"/>
      <c r="DJ113" s="1029"/>
      <c r="DK113" s="1030"/>
      <c r="DL113" s="1031" t="s">
        <v>427</v>
      </c>
      <c r="DM113" s="1029"/>
      <c r="DN113" s="1029"/>
      <c r="DO113" s="1029"/>
      <c r="DP113" s="1030"/>
      <c r="DQ113" s="1031" t="s">
        <v>402</v>
      </c>
      <c r="DR113" s="1029"/>
      <c r="DS113" s="1029"/>
      <c r="DT113" s="1029"/>
      <c r="DU113" s="1030"/>
      <c r="DV113" s="1032" t="s">
        <v>402</v>
      </c>
      <c r="DW113" s="1033"/>
      <c r="DX113" s="1033"/>
      <c r="DY113" s="1033"/>
      <c r="DZ113" s="1034"/>
    </row>
    <row r="114" spans="1:130" s="226" customFormat="1" ht="26.25" customHeight="1" x14ac:dyDescent="0.15">
      <c r="A114" s="1024"/>
      <c r="B114" s="1025"/>
      <c r="C114" s="1020" t="s">
        <v>439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351671</v>
      </c>
      <c r="AB114" s="1029"/>
      <c r="AC114" s="1029"/>
      <c r="AD114" s="1029"/>
      <c r="AE114" s="1030"/>
      <c r="AF114" s="1031">
        <v>271324</v>
      </c>
      <c r="AG114" s="1029"/>
      <c r="AH114" s="1029"/>
      <c r="AI114" s="1029"/>
      <c r="AJ114" s="1030"/>
      <c r="AK114" s="1031">
        <v>278766</v>
      </c>
      <c r="AL114" s="1029"/>
      <c r="AM114" s="1029"/>
      <c r="AN114" s="1029"/>
      <c r="AO114" s="1030"/>
      <c r="AP114" s="1032">
        <v>2.8</v>
      </c>
      <c r="AQ114" s="1033"/>
      <c r="AR114" s="1033"/>
      <c r="AS114" s="1033"/>
      <c r="AT114" s="1034"/>
      <c r="AU114" s="970"/>
      <c r="AV114" s="971"/>
      <c r="AW114" s="971"/>
      <c r="AX114" s="971"/>
      <c r="AY114" s="971"/>
      <c r="AZ114" s="1019" t="s">
        <v>440</v>
      </c>
      <c r="BA114" s="1020"/>
      <c r="BB114" s="1020"/>
      <c r="BC114" s="1020"/>
      <c r="BD114" s="1020"/>
      <c r="BE114" s="1020"/>
      <c r="BF114" s="1020"/>
      <c r="BG114" s="1020"/>
      <c r="BH114" s="1020"/>
      <c r="BI114" s="1020"/>
      <c r="BJ114" s="1020"/>
      <c r="BK114" s="1020"/>
      <c r="BL114" s="1020"/>
      <c r="BM114" s="1020"/>
      <c r="BN114" s="1020"/>
      <c r="BO114" s="1020"/>
      <c r="BP114" s="1021"/>
      <c r="BQ114" s="989">
        <v>3055780</v>
      </c>
      <c r="BR114" s="990"/>
      <c r="BS114" s="990"/>
      <c r="BT114" s="990"/>
      <c r="BU114" s="990"/>
      <c r="BV114" s="990">
        <v>2756290</v>
      </c>
      <c r="BW114" s="990"/>
      <c r="BX114" s="990"/>
      <c r="BY114" s="990"/>
      <c r="BZ114" s="990"/>
      <c r="CA114" s="990">
        <v>2460217</v>
      </c>
      <c r="CB114" s="990"/>
      <c r="CC114" s="990"/>
      <c r="CD114" s="990"/>
      <c r="CE114" s="990"/>
      <c r="CF114" s="984">
        <v>24.7</v>
      </c>
      <c r="CG114" s="985"/>
      <c r="CH114" s="985"/>
      <c r="CI114" s="985"/>
      <c r="CJ114" s="985"/>
      <c r="CK114" s="1015"/>
      <c r="CL114" s="1016"/>
      <c r="CM114" s="986" t="s">
        <v>441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430</v>
      </c>
      <c r="DH114" s="1029"/>
      <c r="DI114" s="1029"/>
      <c r="DJ114" s="1029"/>
      <c r="DK114" s="1030"/>
      <c r="DL114" s="1031" t="s">
        <v>402</v>
      </c>
      <c r="DM114" s="1029"/>
      <c r="DN114" s="1029"/>
      <c r="DO114" s="1029"/>
      <c r="DP114" s="1030"/>
      <c r="DQ114" s="1031" t="s">
        <v>427</v>
      </c>
      <c r="DR114" s="1029"/>
      <c r="DS114" s="1029"/>
      <c r="DT114" s="1029"/>
      <c r="DU114" s="1030"/>
      <c r="DV114" s="1032" t="s">
        <v>427</v>
      </c>
      <c r="DW114" s="1033"/>
      <c r="DX114" s="1033"/>
      <c r="DY114" s="1033"/>
      <c r="DZ114" s="1034"/>
    </row>
    <row r="115" spans="1:130" s="226" customFormat="1" ht="26.25" customHeight="1" x14ac:dyDescent="0.15">
      <c r="A115" s="1024"/>
      <c r="B115" s="1025"/>
      <c r="C115" s="1020" t="s">
        <v>442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5259</v>
      </c>
      <c r="AB115" s="1004"/>
      <c r="AC115" s="1004"/>
      <c r="AD115" s="1004"/>
      <c r="AE115" s="1005"/>
      <c r="AF115" s="1006">
        <v>3878</v>
      </c>
      <c r="AG115" s="1004"/>
      <c r="AH115" s="1004"/>
      <c r="AI115" s="1004"/>
      <c r="AJ115" s="1005"/>
      <c r="AK115" s="1006">
        <v>3768</v>
      </c>
      <c r="AL115" s="1004"/>
      <c r="AM115" s="1004"/>
      <c r="AN115" s="1004"/>
      <c r="AO115" s="1005"/>
      <c r="AP115" s="1007">
        <v>0</v>
      </c>
      <c r="AQ115" s="1008"/>
      <c r="AR115" s="1008"/>
      <c r="AS115" s="1008"/>
      <c r="AT115" s="1009"/>
      <c r="AU115" s="970"/>
      <c r="AV115" s="971"/>
      <c r="AW115" s="971"/>
      <c r="AX115" s="971"/>
      <c r="AY115" s="971"/>
      <c r="AZ115" s="1019" t="s">
        <v>443</v>
      </c>
      <c r="BA115" s="1020"/>
      <c r="BB115" s="1020"/>
      <c r="BC115" s="1020"/>
      <c r="BD115" s="1020"/>
      <c r="BE115" s="1020"/>
      <c r="BF115" s="1020"/>
      <c r="BG115" s="1020"/>
      <c r="BH115" s="1020"/>
      <c r="BI115" s="1020"/>
      <c r="BJ115" s="1020"/>
      <c r="BK115" s="1020"/>
      <c r="BL115" s="1020"/>
      <c r="BM115" s="1020"/>
      <c r="BN115" s="1020"/>
      <c r="BO115" s="1020"/>
      <c r="BP115" s="1021"/>
      <c r="BQ115" s="989" t="s">
        <v>427</v>
      </c>
      <c r="BR115" s="990"/>
      <c r="BS115" s="990"/>
      <c r="BT115" s="990"/>
      <c r="BU115" s="990"/>
      <c r="BV115" s="990" t="s">
        <v>427</v>
      </c>
      <c r="BW115" s="990"/>
      <c r="BX115" s="990"/>
      <c r="BY115" s="990"/>
      <c r="BZ115" s="990"/>
      <c r="CA115" s="990" t="s">
        <v>170</v>
      </c>
      <c r="CB115" s="990"/>
      <c r="CC115" s="990"/>
      <c r="CD115" s="990"/>
      <c r="CE115" s="990"/>
      <c r="CF115" s="984" t="s">
        <v>170</v>
      </c>
      <c r="CG115" s="985"/>
      <c r="CH115" s="985"/>
      <c r="CI115" s="985"/>
      <c r="CJ115" s="985"/>
      <c r="CK115" s="1015"/>
      <c r="CL115" s="1016"/>
      <c r="CM115" s="1019" t="s">
        <v>444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427</v>
      </c>
      <c r="DH115" s="1029"/>
      <c r="DI115" s="1029"/>
      <c r="DJ115" s="1029"/>
      <c r="DK115" s="1030"/>
      <c r="DL115" s="1031" t="s">
        <v>170</v>
      </c>
      <c r="DM115" s="1029"/>
      <c r="DN115" s="1029"/>
      <c r="DO115" s="1029"/>
      <c r="DP115" s="1030"/>
      <c r="DQ115" s="1031" t="s">
        <v>402</v>
      </c>
      <c r="DR115" s="1029"/>
      <c r="DS115" s="1029"/>
      <c r="DT115" s="1029"/>
      <c r="DU115" s="1030"/>
      <c r="DV115" s="1032" t="s">
        <v>402</v>
      </c>
      <c r="DW115" s="1033"/>
      <c r="DX115" s="1033"/>
      <c r="DY115" s="1033"/>
      <c r="DZ115" s="1034"/>
    </row>
    <row r="116" spans="1:130" s="226" customFormat="1" ht="26.25" customHeight="1" x14ac:dyDescent="0.15">
      <c r="A116" s="1026"/>
      <c r="B116" s="1027"/>
      <c r="C116" s="1035" t="s">
        <v>445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267</v>
      </c>
      <c r="AB116" s="1029"/>
      <c r="AC116" s="1029"/>
      <c r="AD116" s="1029"/>
      <c r="AE116" s="1030"/>
      <c r="AF116" s="1031">
        <v>191</v>
      </c>
      <c r="AG116" s="1029"/>
      <c r="AH116" s="1029"/>
      <c r="AI116" s="1029"/>
      <c r="AJ116" s="1030"/>
      <c r="AK116" s="1031">
        <v>68</v>
      </c>
      <c r="AL116" s="1029"/>
      <c r="AM116" s="1029"/>
      <c r="AN116" s="1029"/>
      <c r="AO116" s="1030"/>
      <c r="AP116" s="1032">
        <v>0</v>
      </c>
      <c r="AQ116" s="1033"/>
      <c r="AR116" s="1033"/>
      <c r="AS116" s="1033"/>
      <c r="AT116" s="1034"/>
      <c r="AU116" s="970"/>
      <c r="AV116" s="971"/>
      <c r="AW116" s="971"/>
      <c r="AX116" s="971"/>
      <c r="AY116" s="971"/>
      <c r="AZ116" s="1037" t="s">
        <v>446</v>
      </c>
      <c r="BA116" s="1038"/>
      <c r="BB116" s="1038"/>
      <c r="BC116" s="1038"/>
      <c r="BD116" s="1038"/>
      <c r="BE116" s="1038"/>
      <c r="BF116" s="1038"/>
      <c r="BG116" s="1038"/>
      <c r="BH116" s="1038"/>
      <c r="BI116" s="1038"/>
      <c r="BJ116" s="1038"/>
      <c r="BK116" s="1038"/>
      <c r="BL116" s="1038"/>
      <c r="BM116" s="1038"/>
      <c r="BN116" s="1038"/>
      <c r="BO116" s="1038"/>
      <c r="BP116" s="1039"/>
      <c r="BQ116" s="989" t="s">
        <v>427</v>
      </c>
      <c r="BR116" s="990"/>
      <c r="BS116" s="990"/>
      <c r="BT116" s="990"/>
      <c r="BU116" s="990"/>
      <c r="BV116" s="990" t="s">
        <v>402</v>
      </c>
      <c r="BW116" s="990"/>
      <c r="BX116" s="990"/>
      <c r="BY116" s="990"/>
      <c r="BZ116" s="990"/>
      <c r="CA116" s="990" t="s">
        <v>402</v>
      </c>
      <c r="CB116" s="990"/>
      <c r="CC116" s="990"/>
      <c r="CD116" s="990"/>
      <c r="CE116" s="990"/>
      <c r="CF116" s="984" t="s">
        <v>402</v>
      </c>
      <c r="CG116" s="985"/>
      <c r="CH116" s="985"/>
      <c r="CI116" s="985"/>
      <c r="CJ116" s="985"/>
      <c r="CK116" s="1015"/>
      <c r="CL116" s="1016"/>
      <c r="CM116" s="986" t="s">
        <v>447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427</v>
      </c>
      <c r="DH116" s="1029"/>
      <c r="DI116" s="1029"/>
      <c r="DJ116" s="1029"/>
      <c r="DK116" s="1030"/>
      <c r="DL116" s="1031" t="s">
        <v>170</v>
      </c>
      <c r="DM116" s="1029"/>
      <c r="DN116" s="1029"/>
      <c r="DO116" s="1029"/>
      <c r="DP116" s="1030"/>
      <c r="DQ116" s="1031" t="s">
        <v>402</v>
      </c>
      <c r="DR116" s="1029"/>
      <c r="DS116" s="1029"/>
      <c r="DT116" s="1029"/>
      <c r="DU116" s="1030"/>
      <c r="DV116" s="1032" t="s">
        <v>402</v>
      </c>
      <c r="DW116" s="1033"/>
      <c r="DX116" s="1033"/>
      <c r="DY116" s="1033"/>
      <c r="DZ116" s="1034"/>
    </row>
    <row r="117" spans="1:130" s="226" customFormat="1" ht="26.25" customHeight="1" x14ac:dyDescent="0.15">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448</v>
      </c>
      <c r="Z117" s="956"/>
      <c r="AA117" s="1046">
        <v>2511281</v>
      </c>
      <c r="AB117" s="1047"/>
      <c r="AC117" s="1047"/>
      <c r="AD117" s="1047"/>
      <c r="AE117" s="1048"/>
      <c r="AF117" s="1049">
        <v>2456086</v>
      </c>
      <c r="AG117" s="1047"/>
      <c r="AH117" s="1047"/>
      <c r="AI117" s="1047"/>
      <c r="AJ117" s="1048"/>
      <c r="AK117" s="1049">
        <v>2363324</v>
      </c>
      <c r="AL117" s="1047"/>
      <c r="AM117" s="1047"/>
      <c r="AN117" s="1047"/>
      <c r="AO117" s="1048"/>
      <c r="AP117" s="1050"/>
      <c r="AQ117" s="1051"/>
      <c r="AR117" s="1051"/>
      <c r="AS117" s="1051"/>
      <c r="AT117" s="1052"/>
      <c r="AU117" s="970"/>
      <c r="AV117" s="971"/>
      <c r="AW117" s="971"/>
      <c r="AX117" s="971"/>
      <c r="AY117" s="971"/>
      <c r="AZ117" s="1037" t="s">
        <v>449</v>
      </c>
      <c r="BA117" s="1038"/>
      <c r="BB117" s="1038"/>
      <c r="BC117" s="1038"/>
      <c r="BD117" s="1038"/>
      <c r="BE117" s="1038"/>
      <c r="BF117" s="1038"/>
      <c r="BG117" s="1038"/>
      <c r="BH117" s="1038"/>
      <c r="BI117" s="1038"/>
      <c r="BJ117" s="1038"/>
      <c r="BK117" s="1038"/>
      <c r="BL117" s="1038"/>
      <c r="BM117" s="1038"/>
      <c r="BN117" s="1038"/>
      <c r="BO117" s="1038"/>
      <c r="BP117" s="1039"/>
      <c r="BQ117" s="989" t="s">
        <v>170</v>
      </c>
      <c r="BR117" s="990"/>
      <c r="BS117" s="990"/>
      <c r="BT117" s="990"/>
      <c r="BU117" s="990"/>
      <c r="BV117" s="990" t="s">
        <v>170</v>
      </c>
      <c r="BW117" s="990"/>
      <c r="BX117" s="990"/>
      <c r="BY117" s="990"/>
      <c r="BZ117" s="990"/>
      <c r="CA117" s="990" t="s">
        <v>170</v>
      </c>
      <c r="CB117" s="990"/>
      <c r="CC117" s="990"/>
      <c r="CD117" s="990"/>
      <c r="CE117" s="990"/>
      <c r="CF117" s="984" t="s">
        <v>170</v>
      </c>
      <c r="CG117" s="985"/>
      <c r="CH117" s="985"/>
      <c r="CI117" s="985"/>
      <c r="CJ117" s="985"/>
      <c r="CK117" s="1015"/>
      <c r="CL117" s="1016"/>
      <c r="CM117" s="986" t="s">
        <v>450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402</v>
      </c>
      <c r="DH117" s="1029"/>
      <c r="DI117" s="1029"/>
      <c r="DJ117" s="1029"/>
      <c r="DK117" s="1030"/>
      <c r="DL117" s="1031" t="s">
        <v>170</v>
      </c>
      <c r="DM117" s="1029"/>
      <c r="DN117" s="1029"/>
      <c r="DO117" s="1029"/>
      <c r="DP117" s="1030"/>
      <c r="DQ117" s="1031" t="s">
        <v>170</v>
      </c>
      <c r="DR117" s="1029"/>
      <c r="DS117" s="1029"/>
      <c r="DT117" s="1029"/>
      <c r="DU117" s="1030"/>
      <c r="DV117" s="1032" t="s">
        <v>170</v>
      </c>
      <c r="DW117" s="1033"/>
      <c r="DX117" s="1033"/>
      <c r="DY117" s="1033"/>
      <c r="DZ117" s="1034"/>
    </row>
    <row r="118" spans="1:130" s="226" customFormat="1" ht="26.25" customHeight="1" x14ac:dyDescent="0.15">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302</v>
      </c>
      <c r="AG118" s="955"/>
      <c r="AH118" s="955"/>
      <c r="AI118" s="955"/>
      <c r="AJ118" s="956"/>
      <c r="AK118" s="954" t="s">
        <v>301</v>
      </c>
      <c r="AL118" s="955"/>
      <c r="AM118" s="955"/>
      <c r="AN118" s="955"/>
      <c r="AO118" s="956"/>
      <c r="AP118" s="1041" t="s">
        <v>421</v>
      </c>
      <c r="AQ118" s="1042"/>
      <c r="AR118" s="1042"/>
      <c r="AS118" s="1042"/>
      <c r="AT118" s="1043"/>
      <c r="AU118" s="970"/>
      <c r="AV118" s="971"/>
      <c r="AW118" s="971"/>
      <c r="AX118" s="971"/>
      <c r="AY118" s="971"/>
      <c r="AZ118" s="1044" t="s">
        <v>451</v>
      </c>
      <c r="BA118" s="1035"/>
      <c r="BB118" s="1035"/>
      <c r="BC118" s="1035"/>
      <c r="BD118" s="1035"/>
      <c r="BE118" s="1035"/>
      <c r="BF118" s="1035"/>
      <c r="BG118" s="1035"/>
      <c r="BH118" s="1035"/>
      <c r="BI118" s="1035"/>
      <c r="BJ118" s="1035"/>
      <c r="BK118" s="1035"/>
      <c r="BL118" s="1035"/>
      <c r="BM118" s="1035"/>
      <c r="BN118" s="1035"/>
      <c r="BO118" s="1035"/>
      <c r="BP118" s="1036"/>
      <c r="BQ118" s="1067" t="s">
        <v>427</v>
      </c>
      <c r="BR118" s="1068"/>
      <c r="BS118" s="1068"/>
      <c r="BT118" s="1068"/>
      <c r="BU118" s="1068"/>
      <c r="BV118" s="1068" t="s">
        <v>170</v>
      </c>
      <c r="BW118" s="1068"/>
      <c r="BX118" s="1068"/>
      <c r="BY118" s="1068"/>
      <c r="BZ118" s="1068"/>
      <c r="CA118" s="1068" t="s">
        <v>170</v>
      </c>
      <c r="CB118" s="1068"/>
      <c r="CC118" s="1068"/>
      <c r="CD118" s="1068"/>
      <c r="CE118" s="1068"/>
      <c r="CF118" s="984" t="s">
        <v>170</v>
      </c>
      <c r="CG118" s="985"/>
      <c r="CH118" s="985"/>
      <c r="CI118" s="985"/>
      <c r="CJ118" s="985"/>
      <c r="CK118" s="1015"/>
      <c r="CL118" s="1016"/>
      <c r="CM118" s="986" t="s">
        <v>452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170</v>
      </c>
      <c r="DH118" s="1029"/>
      <c r="DI118" s="1029"/>
      <c r="DJ118" s="1029"/>
      <c r="DK118" s="1030"/>
      <c r="DL118" s="1031" t="s">
        <v>170</v>
      </c>
      <c r="DM118" s="1029"/>
      <c r="DN118" s="1029"/>
      <c r="DO118" s="1029"/>
      <c r="DP118" s="1030"/>
      <c r="DQ118" s="1031" t="s">
        <v>170</v>
      </c>
      <c r="DR118" s="1029"/>
      <c r="DS118" s="1029"/>
      <c r="DT118" s="1029"/>
      <c r="DU118" s="1030"/>
      <c r="DV118" s="1032" t="s">
        <v>427</v>
      </c>
      <c r="DW118" s="1033"/>
      <c r="DX118" s="1033"/>
      <c r="DY118" s="1033"/>
      <c r="DZ118" s="1034"/>
    </row>
    <row r="119" spans="1:130" s="226" customFormat="1" ht="26.25" customHeight="1" x14ac:dyDescent="0.15">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427</v>
      </c>
      <c r="AB119" s="962"/>
      <c r="AC119" s="962"/>
      <c r="AD119" s="962"/>
      <c r="AE119" s="963"/>
      <c r="AF119" s="964" t="s">
        <v>170</v>
      </c>
      <c r="AG119" s="962"/>
      <c r="AH119" s="962"/>
      <c r="AI119" s="962"/>
      <c r="AJ119" s="963"/>
      <c r="AK119" s="964" t="s">
        <v>170</v>
      </c>
      <c r="AL119" s="962"/>
      <c r="AM119" s="962"/>
      <c r="AN119" s="962"/>
      <c r="AO119" s="963"/>
      <c r="AP119" s="965" t="s">
        <v>170</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453</v>
      </c>
      <c r="BP119" s="1076"/>
      <c r="BQ119" s="1067">
        <v>24682495</v>
      </c>
      <c r="BR119" s="1068"/>
      <c r="BS119" s="1068"/>
      <c r="BT119" s="1068"/>
      <c r="BU119" s="1068"/>
      <c r="BV119" s="1068">
        <v>24575486</v>
      </c>
      <c r="BW119" s="1068"/>
      <c r="BX119" s="1068"/>
      <c r="BY119" s="1068"/>
      <c r="BZ119" s="1068"/>
      <c r="CA119" s="1068">
        <v>24104064</v>
      </c>
      <c r="CB119" s="1068"/>
      <c r="CC119" s="1068"/>
      <c r="CD119" s="1068"/>
      <c r="CE119" s="1068"/>
      <c r="CF119" s="1069"/>
      <c r="CG119" s="1070"/>
      <c r="CH119" s="1070"/>
      <c r="CI119" s="1070"/>
      <c r="CJ119" s="1071"/>
      <c r="CK119" s="1017"/>
      <c r="CL119" s="1018"/>
      <c r="CM119" s="1072" t="s">
        <v>454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170</v>
      </c>
      <c r="DH119" s="1054"/>
      <c r="DI119" s="1054"/>
      <c r="DJ119" s="1054"/>
      <c r="DK119" s="1055"/>
      <c r="DL119" s="1053" t="s">
        <v>427</v>
      </c>
      <c r="DM119" s="1054"/>
      <c r="DN119" s="1054"/>
      <c r="DO119" s="1054"/>
      <c r="DP119" s="1055"/>
      <c r="DQ119" s="1053" t="s">
        <v>427</v>
      </c>
      <c r="DR119" s="1054"/>
      <c r="DS119" s="1054"/>
      <c r="DT119" s="1054"/>
      <c r="DU119" s="1055"/>
      <c r="DV119" s="1056" t="s">
        <v>427</v>
      </c>
      <c r="DW119" s="1057"/>
      <c r="DX119" s="1057"/>
      <c r="DY119" s="1057"/>
      <c r="DZ119" s="1058"/>
    </row>
    <row r="120" spans="1:130" s="226" customFormat="1" ht="26.25" customHeight="1" x14ac:dyDescent="0.15">
      <c r="A120" s="1129"/>
      <c r="B120" s="1016"/>
      <c r="C120" s="986" t="s">
        <v>431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455</v>
      </c>
      <c r="AB120" s="1029"/>
      <c r="AC120" s="1029"/>
      <c r="AD120" s="1029"/>
      <c r="AE120" s="1030"/>
      <c r="AF120" s="1031" t="s">
        <v>170</v>
      </c>
      <c r="AG120" s="1029"/>
      <c r="AH120" s="1029"/>
      <c r="AI120" s="1029"/>
      <c r="AJ120" s="1030"/>
      <c r="AK120" s="1031" t="s">
        <v>427</v>
      </c>
      <c r="AL120" s="1029"/>
      <c r="AM120" s="1029"/>
      <c r="AN120" s="1029"/>
      <c r="AO120" s="1030"/>
      <c r="AP120" s="1032" t="s">
        <v>427</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6308642</v>
      </c>
      <c r="BR120" s="997"/>
      <c r="BS120" s="997"/>
      <c r="BT120" s="997"/>
      <c r="BU120" s="997"/>
      <c r="BV120" s="997">
        <v>6297002</v>
      </c>
      <c r="BW120" s="997"/>
      <c r="BX120" s="997"/>
      <c r="BY120" s="997"/>
      <c r="BZ120" s="997"/>
      <c r="CA120" s="997">
        <v>6522422</v>
      </c>
      <c r="CB120" s="997"/>
      <c r="CC120" s="997"/>
      <c r="CD120" s="997"/>
      <c r="CE120" s="997"/>
      <c r="CF120" s="1011">
        <v>65.5</v>
      </c>
      <c r="CG120" s="1012"/>
      <c r="CH120" s="1012"/>
      <c r="CI120" s="1012"/>
      <c r="CJ120" s="1012"/>
      <c r="CK120" s="1077" t="s">
        <v>458</v>
      </c>
      <c r="CL120" s="1078"/>
      <c r="CM120" s="1078"/>
      <c r="CN120" s="1078"/>
      <c r="CO120" s="1079"/>
      <c r="CP120" s="1085" t="s">
        <v>459</v>
      </c>
      <c r="CQ120" s="1086"/>
      <c r="CR120" s="1086"/>
      <c r="CS120" s="1086"/>
      <c r="CT120" s="1086"/>
      <c r="CU120" s="1086"/>
      <c r="CV120" s="1086"/>
      <c r="CW120" s="1086"/>
      <c r="CX120" s="1086"/>
      <c r="CY120" s="1086"/>
      <c r="CZ120" s="1086"/>
      <c r="DA120" s="1086"/>
      <c r="DB120" s="1086"/>
      <c r="DC120" s="1086"/>
      <c r="DD120" s="1086"/>
      <c r="DE120" s="1086"/>
      <c r="DF120" s="1087"/>
      <c r="DG120" s="996">
        <v>426412</v>
      </c>
      <c r="DH120" s="997"/>
      <c r="DI120" s="997"/>
      <c r="DJ120" s="997"/>
      <c r="DK120" s="997"/>
      <c r="DL120" s="997">
        <v>584587</v>
      </c>
      <c r="DM120" s="997"/>
      <c r="DN120" s="997"/>
      <c r="DO120" s="997"/>
      <c r="DP120" s="997"/>
      <c r="DQ120" s="997">
        <v>693397</v>
      </c>
      <c r="DR120" s="997"/>
      <c r="DS120" s="997"/>
      <c r="DT120" s="997"/>
      <c r="DU120" s="997"/>
      <c r="DV120" s="998">
        <v>7</v>
      </c>
      <c r="DW120" s="998"/>
      <c r="DX120" s="998"/>
      <c r="DY120" s="998"/>
      <c r="DZ120" s="999"/>
    </row>
    <row r="121" spans="1:130" s="226" customFormat="1" ht="26.25" customHeight="1" x14ac:dyDescent="0.15">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427</v>
      </c>
      <c r="AB121" s="1029"/>
      <c r="AC121" s="1029"/>
      <c r="AD121" s="1029"/>
      <c r="AE121" s="1030"/>
      <c r="AF121" s="1031" t="s">
        <v>170</v>
      </c>
      <c r="AG121" s="1029"/>
      <c r="AH121" s="1029"/>
      <c r="AI121" s="1029"/>
      <c r="AJ121" s="1030"/>
      <c r="AK121" s="1031" t="s">
        <v>170</v>
      </c>
      <c r="AL121" s="1029"/>
      <c r="AM121" s="1029"/>
      <c r="AN121" s="1029"/>
      <c r="AO121" s="1030"/>
      <c r="AP121" s="1032" t="s">
        <v>455</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v>3302608</v>
      </c>
      <c r="BR121" s="990"/>
      <c r="BS121" s="990"/>
      <c r="BT121" s="990"/>
      <c r="BU121" s="990"/>
      <c r="BV121" s="990">
        <v>3053867</v>
      </c>
      <c r="BW121" s="990"/>
      <c r="BX121" s="990"/>
      <c r="BY121" s="990"/>
      <c r="BZ121" s="990"/>
      <c r="CA121" s="990">
        <v>2885572</v>
      </c>
      <c r="CB121" s="990"/>
      <c r="CC121" s="990"/>
      <c r="CD121" s="990"/>
      <c r="CE121" s="990"/>
      <c r="CF121" s="984">
        <v>29</v>
      </c>
      <c r="CG121" s="985"/>
      <c r="CH121" s="985"/>
      <c r="CI121" s="985"/>
      <c r="CJ121" s="985"/>
      <c r="CK121" s="1080"/>
      <c r="CL121" s="1081"/>
      <c r="CM121" s="1081"/>
      <c r="CN121" s="1081"/>
      <c r="CO121" s="1082"/>
      <c r="CP121" s="1090" t="s">
        <v>462</v>
      </c>
      <c r="CQ121" s="1091"/>
      <c r="CR121" s="1091"/>
      <c r="CS121" s="1091"/>
      <c r="CT121" s="1091"/>
      <c r="CU121" s="1091"/>
      <c r="CV121" s="1091"/>
      <c r="CW121" s="1091"/>
      <c r="CX121" s="1091"/>
      <c r="CY121" s="1091"/>
      <c r="CZ121" s="1091"/>
      <c r="DA121" s="1091"/>
      <c r="DB121" s="1091"/>
      <c r="DC121" s="1091"/>
      <c r="DD121" s="1091"/>
      <c r="DE121" s="1091"/>
      <c r="DF121" s="1092"/>
      <c r="DG121" s="989" t="s">
        <v>170</v>
      </c>
      <c r="DH121" s="990"/>
      <c r="DI121" s="990"/>
      <c r="DJ121" s="990"/>
      <c r="DK121" s="990"/>
      <c r="DL121" s="990" t="s">
        <v>170</v>
      </c>
      <c r="DM121" s="990"/>
      <c r="DN121" s="990"/>
      <c r="DO121" s="990"/>
      <c r="DP121" s="990"/>
      <c r="DQ121" s="990">
        <v>70479</v>
      </c>
      <c r="DR121" s="990"/>
      <c r="DS121" s="990"/>
      <c r="DT121" s="990"/>
      <c r="DU121" s="990"/>
      <c r="DV121" s="991">
        <v>0.7</v>
      </c>
      <c r="DW121" s="991"/>
      <c r="DX121" s="991"/>
      <c r="DY121" s="991"/>
      <c r="DZ121" s="992"/>
    </row>
    <row r="122" spans="1:130" s="226" customFormat="1" ht="26.25" customHeight="1" x14ac:dyDescent="0.15">
      <c r="A122" s="1129"/>
      <c r="B122" s="1016"/>
      <c r="C122" s="986" t="s">
        <v>441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170</v>
      </c>
      <c r="AB122" s="1029"/>
      <c r="AC122" s="1029"/>
      <c r="AD122" s="1029"/>
      <c r="AE122" s="1030"/>
      <c r="AF122" s="1031" t="s">
        <v>427</v>
      </c>
      <c r="AG122" s="1029"/>
      <c r="AH122" s="1029"/>
      <c r="AI122" s="1029"/>
      <c r="AJ122" s="1030"/>
      <c r="AK122" s="1031" t="s">
        <v>170</v>
      </c>
      <c r="AL122" s="1029"/>
      <c r="AM122" s="1029"/>
      <c r="AN122" s="1029"/>
      <c r="AO122" s="1030"/>
      <c r="AP122" s="1032" t="s">
        <v>427</v>
      </c>
      <c r="AQ122" s="1033"/>
      <c r="AR122" s="1033"/>
      <c r="AS122" s="1033"/>
      <c r="AT122" s="1034"/>
      <c r="AU122" s="1062"/>
      <c r="AV122" s="1063"/>
      <c r="AW122" s="1063"/>
      <c r="AX122" s="1063"/>
      <c r="AY122" s="1064"/>
      <c r="AZ122" s="1044" t="s">
        <v>463</v>
      </c>
      <c r="BA122" s="1035"/>
      <c r="BB122" s="1035"/>
      <c r="BC122" s="1035"/>
      <c r="BD122" s="1035"/>
      <c r="BE122" s="1035"/>
      <c r="BF122" s="1035"/>
      <c r="BG122" s="1035"/>
      <c r="BH122" s="1035"/>
      <c r="BI122" s="1035"/>
      <c r="BJ122" s="1035"/>
      <c r="BK122" s="1035"/>
      <c r="BL122" s="1035"/>
      <c r="BM122" s="1035"/>
      <c r="BN122" s="1035"/>
      <c r="BO122" s="1035"/>
      <c r="BP122" s="1036"/>
      <c r="BQ122" s="1067">
        <v>16255547</v>
      </c>
      <c r="BR122" s="1068"/>
      <c r="BS122" s="1068"/>
      <c r="BT122" s="1068"/>
      <c r="BU122" s="1068"/>
      <c r="BV122" s="1068">
        <v>16883689</v>
      </c>
      <c r="BW122" s="1068"/>
      <c r="BX122" s="1068"/>
      <c r="BY122" s="1068"/>
      <c r="BZ122" s="1068"/>
      <c r="CA122" s="1068">
        <v>16491784</v>
      </c>
      <c r="CB122" s="1068"/>
      <c r="CC122" s="1068"/>
      <c r="CD122" s="1068"/>
      <c r="CE122" s="1068"/>
      <c r="CF122" s="1088">
        <v>165.5</v>
      </c>
      <c r="CG122" s="1089"/>
      <c r="CH122" s="1089"/>
      <c r="CI122" s="1089"/>
      <c r="CJ122" s="1089"/>
      <c r="CK122" s="1080"/>
      <c r="CL122" s="1081"/>
      <c r="CM122" s="1081"/>
      <c r="CN122" s="1081"/>
      <c r="CO122" s="1082"/>
      <c r="CP122" s="1090" t="s">
        <v>464</v>
      </c>
      <c r="CQ122" s="1091"/>
      <c r="CR122" s="1091"/>
      <c r="CS122" s="1091"/>
      <c r="CT122" s="1091"/>
      <c r="CU122" s="1091"/>
      <c r="CV122" s="1091"/>
      <c r="CW122" s="1091"/>
      <c r="CX122" s="1091"/>
      <c r="CY122" s="1091"/>
      <c r="CZ122" s="1091"/>
      <c r="DA122" s="1091"/>
      <c r="DB122" s="1091"/>
      <c r="DC122" s="1091"/>
      <c r="DD122" s="1091"/>
      <c r="DE122" s="1091"/>
      <c r="DF122" s="1092"/>
      <c r="DG122" s="989" t="s">
        <v>170</v>
      </c>
      <c r="DH122" s="990"/>
      <c r="DI122" s="990"/>
      <c r="DJ122" s="990"/>
      <c r="DK122" s="990"/>
      <c r="DL122" s="990" t="s">
        <v>170</v>
      </c>
      <c r="DM122" s="990"/>
      <c r="DN122" s="990"/>
      <c r="DO122" s="990"/>
      <c r="DP122" s="990"/>
      <c r="DQ122" s="990" t="s">
        <v>427</v>
      </c>
      <c r="DR122" s="990"/>
      <c r="DS122" s="990"/>
      <c r="DT122" s="990"/>
      <c r="DU122" s="990"/>
      <c r="DV122" s="991" t="s">
        <v>170</v>
      </c>
      <c r="DW122" s="991"/>
      <c r="DX122" s="991"/>
      <c r="DY122" s="991"/>
      <c r="DZ122" s="992"/>
    </row>
    <row r="123" spans="1:130" s="226" customFormat="1" ht="26.25" customHeight="1" x14ac:dyDescent="0.15">
      <c r="A123" s="1129"/>
      <c r="B123" s="1016"/>
      <c r="C123" s="986" t="s">
        <v>447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170</v>
      </c>
      <c r="AB123" s="1029"/>
      <c r="AC123" s="1029"/>
      <c r="AD123" s="1029"/>
      <c r="AE123" s="1030"/>
      <c r="AF123" s="1031" t="s">
        <v>170</v>
      </c>
      <c r="AG123" s="1029"/>
      <c r="AH123" s="1029"/>
      <c r="AI123" s="1029"/>
      <c r="AJ123" s="1030"/>
      <c r="AK123" s="1031" t="s">
        <v>427</v>
      </c>
      <c r="AL123" s="1029"/>
      <c r="AM123" s="1029"/>
      <c r="AN123" s="1029"/>
      <c r="AO123" s="1030"/>
      <c r="AP123" s="1032" t="s">
        <v>427</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465</v>
      </c>
      <c r="BP123" s="1076"/>
      <c r="BQ123" s="1135">
        <v>25866797</v>
      </c>
      <c r="BR123" s="1136"/>
      <c r="BS123" s="1136"/>
      <c r="BT123" s="1136"/>
      <c r="BU123" s="1136"/>
      <c r="BV123" s="1136">
        <v>26234558</v>
      </c>
      <c r="BW123" s="1136"/>
      <c r="BX123" s="1136"/>
      <c r="BY123" s="1136"/>
      <c r="BZ123" s="1136"/>
      <c r="CA123" s="1136">
        <v>25899778</v>
      </c>
      <c r="CB123" s="1136"/>
      <c r="CC123" s="1136"/>
      <c r="CD123" s="1136"/>
      <c r="CE123" s="1136"/>
      <c r="CF123" s="1069"/>
      <c r="CG123" s="1070"/>
      <c r="CH123" s="1070"/>
      <c r="CI123" s="1070"/>
      <c r="CJ123" s="1071"/>
      <c r="CK123" s="1080"/>
      <c r="CL123" s="1081"/>
      <c r="CM123" s="1081"/>
      <c r="CN123" s="1081"/>
      <c r="CO123" s="1082"/>
      <c r="CP123" s="1090" t="s">
        <v>466</v>
      </c>
      <c r="CQ123" s="1091"/>
      <c r="CR123" s="1091"/>
      <c r="CS123" s="1091"/>
      <c r="CT123" s="1091"/>
      <c r="CU123" s="1091"/>
      <c r="CV123" s="1091"/>
      <c r="CW123" s="1091"/>
      <c r="CX123" s="1091"/>
      <c r="CY123" s="1091"/>
      <c r="CZ123" s="1091"/>
      <c r="DA123" s="1091"/>
      <c r="DB123" s="1091"/>
      <c r="DC123" s="1091"/>
      <c r="DD123" s="1091"/>
      <c r="DE123" s="1091"/>
      <c r="DF123" s="1092"/>
      <c r="DG123" s="1028" t="s">
        <v>427</v>
      </c>
      <c r="DH123" s="1029"/>
      <c r="DI123" s="1029"/>
      <c r="DJ123" s="1029"/>
      <c r="DK123" s="1030"/>
      <c r="DL123" s="1031" t="s">
        <v>427</v>
      </c>
      <c r="DM123" s="1029"/>
      <c r="DN123" s="1029"/>
      <c r="DO123" s="1029"/>
      <c r="DP123" s="1030"/>
      <c r="DQ123" s="1031" t="s">
        <v>170</v>
      </c>
      <c r="DR123" s="1029"/>
      <c r="DS123" s="1029"/>
      <c r="DT123" s="1029"/>
      <c r="DU123" s="1030"/>
      <c r="DV123" s="1032" t="s">
        <v>427</v>
      </c>
      <c r="DW123" s="1033"/>
      <c r="DX123" s="1033"/>
      <c r="DY123" s="1033"/>
      <c r="DZ123" s="1034"/>
    </row>
    <row r="124" spans="1:130" s="226" customFormat="1" ht="26.25" customHeight="1" thickBot="1" x14ac:dyDescent="0.2">
      <c r="A124" s="1129"/>
      <c r="B124" s="1016"/>
      <c r="C124" s="986" t="s">
        <v>450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427</v>
      </c>
      <c r="AB124" s="1029"/>
      <c r="AC124" s="1029"/>
      <c r="AD124" s="1029"/>
      <c r="AE124" s="1030"/>
      <c r="AF124" s="1031" t="s">
        <v>427</v>
      </c>
      <c r="AG124" s="1029"/>
      <c r="AH124" s="1029"/>
      <c r="AI124" s="1029"/>
      <c r="AJ124" s="1030"/>
      <c r="AK124" s="1031" t="s">
        <v>170</v>
      </c>
      <c r="AL124" s="1029"/>
      <c r="AM124" s="1029"/>
      <c r="AN124" s="1029"/>
      <c r="AO124" s="1030"/>
      <c r="AP124" s="1032" t="s">
        <v>427</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427</v>
      </c>
      <c r="BR124" s="1098"/>
      <c r="BS124" s="1098"/>
      <c r="BT124" s="1098"/>
      <c r="BU124" s="1098"/>
      <c r="BV124" s="1098" t="s">
        <v>170</v>
      </c>
      <c r="BW124" s="1098"/>
      <c r="BX124" s="1098"/>
      <c r="BY124" s="1098"/>
      <c r="BZ124" s="1098"/>
      <c r="CA124" s="1098" t="s">
        <v>170</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427</v>
      </c>
      <c r="DH124" s="1054"/>
      <c r="DI124" s="1054"/>
      <c r="DJ124" s="1054"/>
      <c r="DK124" s="1055"/>
      <c r="DL124" s="1053" t="s">
        <v>170</v>
      </c>
      <c r="DM124" s="1054"/>
      <c r="DN124" s="1054"/>
      <c r="DO124" s="1054"/>
      <c r="DP124" s="1055"/>
      <c r="DQ124" s="1053" t="s">
        <v>427</v>
      </c>
      <c r="DR124" s="1054"/>
      <c r="DS124" s="1054"/>
      <c r="DT124" s="1054"/>
      <c r="DU124" s="1055"/>
      <c r="DV124" s="1056" t="s">
        <v>427</v>
      </c>
      <c r="DW124" s="1057"/>
      <c r="DX124" s="1057"/>
      <c r="DY124" s="1057"/>
      <c r="DZ124" s="1058"/>
    </row>
    <row r="125" spans="1:130" s="226" customFormat="1" ht="26.25" customHeight="1" x14ac:dyDescent="0.15">
      <c r="A125" s="1129"/>
      <c r="B125" s="1016"/>
      <c r="C125" s="986" t="s">
        <v>452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455</v>
      </c>
      <c r="AB125" s="1029"/>
      <c r="AC125" s="1029"/>
      <c r="AD125" s="1029"/>
      <c r="AE125" s="1030"/>
      <c r="AF125" s="1031" t="s">
        <v>427</v>
      </c>
      <c r="AG125" s="1029"/>
      <c r="AH125" s="1029"/>
      <c r="AI125" s="1029"/>
      <c r="AJ125" s="1030"/>
      <c r="AK125" s="1031" t="s">
        <v>427</v>
      </c>
      <c r="AL125" s="1029"/>
      <c r="AM125" s="1029"/>
      <c r="AN125" s="1029"/>
      <c r="AO125" s="1030"/>
      <c r="AP125" s="1032" t="s">
        <v>170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469</v>
      </c>
      <c r="CL125" s="1078"/>
      <c r="CM125" s="1078"/>
      <c r="CN125" s="1078"/>
      <c r="CO125" s="1079"/>
      <c r="CP125" s="1010" t="s">
        <v>470</v>
      </c>
      <c r="CQ125" s="959"/>
      <c r="CR125" s="959"/>
      <c r="CS125" s="959"/>
      <c r="CT125" s="959"/>
      <c r="CU125" s="959"/>
      <c r="CV125" s="959"/>
      <c r="CW125" s="959"/>
      <c r="CX125" s="959"/>
      <c r="CY125" s="959"/>
      <c r="CZ125" s="959"/>
      <c r="DA125" s="959"/>
      <c r="DB125" s="959"/>
      <c r="DC125" s="959"/>
      <c r="DD125" s="959"/>
      <c r="DE125" s="959"/>
      <c r="DF125" s="960"/>
      <c r="DG125" s="996" t="s">
        <v>170</v>
      </c>
      <c r="DH125" s="997"/>
      <c r="DI125" s="997"/>
      <c r="DJ125" s="997"/>
      <c r="DK125" s="997"/>
      <c r="DL125" s="997" t="s">
        <v>170</v>
      </c>
      <c r="DM125" s="997"/>
      <c r="DN125" s="997"/>
      <c r="DO125" s="997"/>
      <c r="DP125" s="997"/>
      <c r="DQ125" s="997" t="s">
        <v>427</v>
      </c>
      <c r="DR125" s="997"/>
      <c r="DS125" s="997"/>
      <c r="DT125" s="997"/>
      <c r="DU125" s="997"/>
      <c r="DV125" s="998" t="s">
        <v>427</v>
      </c>
      <c r="DW125" s="998"/>
      <c r="DX125" s="998"/>
      <c r="DY125" s="998"/>
      <c r="DZ125" s="999"/>
    </row>
    <row r="126" spans="1:130" s="226" customFormat="1" ht="26.25" customHeight="1" thickBot="1" x14ac:dyDescent="0.2">
      <c r="A126" s="1129"/>
      <c r="B126" s="1016"/>
      <c r="C126" s="986" t="s">
        <v>454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427</v>
      </c>
      <c r="AB126" s="1029"/>
      <c r="AC126" s="1029"/>
      <c r="AD126" s="1029"/>
      <c r="AE126" s="1030"/>
      <c r="AF126" s="1031" t="s">
        <v>170</v>
      </c>
      <c r="AG126" s="1029"/>
      <c r="AH126" s="1029"/>
      <c r="AI126" s="1029"/>
      <c r="AJ126" s="1030"/>
      <c r="AK126" s="1031" t="s">
        <v>170</v>
      </c>
      <c r="AL126" s="1029"/>
      <c r="AM126" s="1029"/>
      <c r="AN126" s="1029"/>
      <c r="AO126" s="1030"/>
      <c r="AP126" s="1032" t="s">
        <v>427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471</v>
      </c>
      <c r="CQ126" s="1020"/>
      <c r="CR126" s="1020"/>
      <c r="CS126" s="1020"/>
      <c r="CT126" s="1020"/>
      <c r="CU126" s="1020"/>
      <c r="CV126" s="1020"/>
      <c r="CW126" s="1020"/>
      <c r="CX126" s="1020"/>
      <c r="CY126" s="1020"/>
      <c r="CZ126" s="1020"/>
      <c r="DA126" s="1020"/>
      <c r="DB126" s="1020"/>
      <c r="DC126" s="1020"/>
      <c r="DD126" s="1020"/>
      <c r="DE126" s="1020"/>
      <c r="DF126" s="1021"/>
      <c r="DG126" s="989" t="s">
        <v>427</v>
      </c>
      <c r="DH126" s="990"/>
      <c r="DI126" s="990"/>
      <c r="DJ126" s="990"/>
      <c r="DK126" s="990"/>
      <c r="DL126" s="990" t="s">
        <v>170</v>
      </c>
      <c r="DM126" s="990"/>
      <c r="DN126" s="990"/>
      <c r="DO126" s="990"/>
      <c r="DP126" s="990"/>
      <c r="DQ126" s="990" t="s">
        <v>427</v>
      </c>
      <c r="DR126" s="990"/>
      <c r="DS126" s="990"/>
      <c r="DT126" s="990"/>
      <c r="DU126" s="990"/>
      <c r="DV126" s="991" t="s">
        <v>427</v>
      </c>
      <c r="DW126" s="991"/>
      <c r="DX126" s="991"/>
      <c r="DY126" s="991"/>
      <c r="DZ126" s="992"/>
    </row>
    <row r="127" spans="1:130" s="226" customFormat="1" ht="26.25" customHeight="1" x14ac:dyDescent="0.15">
      <c r="A127" s="1130"/>
      <c r="B127" s="1018"/>
      <c r="C127" s="1072" t="s">
        <v>472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5259</v>
      </c>
      <c r="AB127" s="1029"/>
      <c r="AC127" s="1029"/>
      <c r="AD127" s="1029"/>
      <c r="AE127" s="1030"/>
      <c r="AF127" s="1031">
        <v>3878</v>
      </c>
      <c r="AG127" s="1029"/>
      <c r="AH127" s="1029"/>
      <c r="AI127" s="1029"/>
      <c r="AJ127" s="1030"/>
      <c r="AK127" s="1031">
        <v>3768</v>
      </c>
      <c r="AL127" s="1029"/>
      <c r="AM127" s="1029"/>
      <c r="AN127" s="1029"/>
      <c r="AO127" s="1030"/>
      <c r="AP127" s="1032">
        <v>0</v>
      </c>
      <c r="AQ127" s="1033"/>
      <c r="AR127" s="1033"/>
      <c r="AS127" s="1033"/>
      <c r="AT127" s="1034"/>
      <c r="AU127" s="262"/>
      <c r="AV127" s="262"/>
      <c r="AW127" s="262"/>
      <c r="AX127" s="1102" t="s">
        <v>473</v>
      </c>
      <c r="AY127" s="1103"/>
      <c r="AZ127" s="1103"/>
      <c r="BA127" s="1103"/>
      <c r="BB127" s="1103"/>
      <c r="BC127" s="1103"/>
      <c r="BD127" s="1103"/>
      <c r="BE127" s="1104"/>
      <c r="BF127" s="1105" t="s">
        <v>474</v>
      </c>
      <c r="BG127" s="1103"/>
      <c r="BH127" s="1103"/>
      <c r="BI127" s="1103"/>
      <c r="BJ127" s="1103"/>
      <c r="BK127" s="1103"/>
      <c r="BL127" s="1104"/>
      <c r="BM127" s="1105" t="s">
        <v>475</v>
      </c>
      <c r="BN127" s="1103"/>
      <c r="BO127" s="1103"/>
      <c r="BP127" s="1103"/>
      <c r="BQ127" s="1103"/>
      <c r="BR127" s="1103"/>
      <c r="BS127" s="1104"/>
      <c r="BT127" s="1105" t="s">
        <v>476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477</v>
      </c>
      <c r="CQ127" s="1020"/>
      <c r="CR127" s="1020"/>
      <c r="CS127" s="1020"/>
      <c r="CT127" s="1020"/>
      <c r="CU127" s="1020"/>
      <c r="CV127" s="1020"/>
      <c r="CW127" s="1020"/>
      <c r="CX127" s="1020"/>
      <c r="CY127" s="1020"/>
      <c r="CZ127" s="1020"/>
      <c r="DA127" s="1020"/>
      <c r="DB127" s="1020"/>
      <c r="DC127" s="1020"/>
      <c r="DD127" s="1020"/>
      <c r="DE127" s="1020"/>
      <c r="DF127" s="1021"/>
      <c r="DG127" s="989" t="s">
        <v>170</v>
      </c>
      <c r="DH127" s="990"/>
      <c r="DI127" s="990"/>
      <c r="DJ127" s="990"/>
      <c r="DK127" s="990"/>
      <c r="DL127" s="990" t="s">
        <v>427</v>
      </c>
      <c r="DM127" s="990"/>
      <c r="DN127" s="990"/>
      <c r="DO127" s="990"/>
      <c r="DP127" s="990"/>
      <c r="DQ127" s="990" t="s">
        <v>455</v>
      </c>
      <c r="DR127" s="990"/>
      <c r="DS127" s="990"/>
      <c r="DT127" s="990"/>
      <c r="DU127" s="990"/>
      <c r="DV127" s="991" t="s">
        <v>427</v>
      </c>
      <c r="DW127" s="991"/>
      <c r="DX127" s="991"/>
      <c r="DY127" s="991"/>
      <c r="DZ127" s="992"/>
    </row>
    <row r="128" spans="1:130" s="226" customFormat="1" ht="26.25" customHeight="1" thickBot="1" x14ac:dyDescent="0.2">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465139</v>
      </c>
      <c r="AB128" s="1118"/>
      <c r="AC128" s="1118"/>
      <c r="AD128" s="1118"/>
      <c r="AE128" s="1119"/>
      <c r="AF128" s="1120">
        <v>400966</v>
      </c>
      <c r="AG128" s="1118"/>
      <c r="AH128" s="1118"/>
      <c r="AI128" s="1118"/>
      <c r="AJ128" s="1119"/>
      <c r="AK128" s="1120">
        <v>386815</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427</v>
      </c>
      <c r="BG128" s="1125"/>
      <c r="BH128" s="1125"/>
      <c r="BI128" s="1125"/>
      <c r="BJ128" s="1125"/>
      <c r="BK128" s="1125"/>
      <c r="BL128" s="1126"/>
      <c r="BM128" s="1124">
        <v>13.11</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t="s">
        <v>427</v>
      </c>
      <c r="DH128" s="1110"/>
      <c r="DI128" s="1110"/>
      <c r="DJ128" s="1110"/>
      <c r="DK128" s="1110"/>
      <c r="DL128" s="1110" t="s">
        <v>170</v>
      </c>
      <c r="DM128" s="1110"/>
      <c r="DN128" s="1110"/>
      <c r="DO128" s="1110"/>
      <c r="DP128" s="1110"/>
      <c r="DQ128" s="1110" t="s">
        <v>170</v>
      </c>
      <c r="DR128" s="1110"/>
      <c r="DS128" s="1110"/>
      <c r="DT128" s="1110"/>
      <c r="DU128" s="1110"/>
      <c r="DV128" s="1111" t="s">
        <v>427</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11956581</v>
      </c>
      <c r="AB129" s="1029"/>
      <c r="AC129" s="1029"/>
      <c r="AD129" s="1029"/>
      <c r="AE129" s="1030"/>
      <c r="AF129" s="1031">
        <v>11744465</v>
      </c>
      <c r="AG129" s="1029"/>
      <c r="AH129" s="1029"/>
      <c r="AI129" s="1029"/>
      <c r="AJ129" s="1030"/>
      <c r="AK129" s="1031">
        <v>11583026</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170</v>
      </c>
      <c r="BG129" s="1139"/>
      <c r="BH129" s="1139"/>
      <c r="BI129" s="1139"/>
      <c r="BJ129" s="1139"/>
      <c r="BK129" s="1139"/>
      <c r="BL129" s="1140"/>
      <c r="BM129" s="1138">
        <v>18.11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1669684</v>
      </c>
      <c r="AB130" s="1029"/>
      <c r="AC130" s="1029"/>
      <c r="AD130" s="1029"/>
      <c r="AE130" s="1030"/>
      <c r="AF130" s="1031">
        <v>1589660</v>
      </c>
      <c r="AG130" s="1029"/>
      <c r="AH130" s="1029"/>
      <c r="AI130" s="1029"/>
      <c r="AJ130" s="1030"/>
      <c r="AK130" s="1031">
        <v>1619730</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3.9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10286897</v>
      </c>
      <c r="AB131" s="1054"/>
      <c r="AC131" s="1054"/>
      <c r="AD131" s="1054"/>
      <c r="AE131" s="1055"/>
      <c r="AF131" s="1053">
        <v>10154805</v>
      </c>
      <c r="AG131" s="1054"/>
      <c r="AH131" s="1054"/>
      <c r="AI131" s="1054"/>
      <c r="AJ131" s="1055"/>
      <c r="AK131" s="1053">
        <v>9963296</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t="s">
        <v>170</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3.6595875320000002</v>
      </c>
      <c r="AB132" s="1170"/>
      <c r="AC132" s="1170"/>
      <c r="AD132" s="1170"/>
      <c r="AE132" s="1171"/>
      <c r="AF132" s="1172">
        <v>4.5836429159999996</v>
      </c>
      <c r="AG132" s="1170"/>
      <c r="AH132" s="1170"/>
      <c r="AI132" s="1170"/>
      <c r="AJ132" s="1171"/>
      <c r="AK132" s="1172">
        <v>3.5809334580000001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4.5999999999999996</v>
      </c>
      <c r="AB133" s="1153"/>
      <c r="AC133" s="1153"/>
      <c r="AD133" s="1153"/>
      <c r="AE133" s="1154"/>
      <c r="AF133" s="1152">
        <v>4.3</v>
      </c>
      <c r="AG133" s="1153"/>
      <c r="AH133" s="1153"/>
      <c r="AI133" s="1153"/>
      <c r="AJ133" s="1154"/>
      <c r="AK133" s="1152">
        <v>3.9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lYPNuDUekHH0RrKPot7x7x9vRbJppP5NGo7UzrEOlnU1SBo8xWcTFMqtuPtJzJi+j76biOZL49QR7zdbgkngjQ==" saltValue="JJ+PUmTJQx6kRnUvv8co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0" zoomScaleNormal="85" zoomScaleSheetLayoutView="80" workbookViewId="0">
      <selection activeCell="DC95" sqref="DC95"/>
    </sheetView>
  </sheetViews>
  <sheetFormatPr defaultColWidth="0" defaultRowHeight="13.5" customHeight="1" zeroHeight="1" x14ac:dyDescent="0.15"/>
  <cols>
    <col min="1" max="120" width="2.71093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Ky3uQTbix5DDT6qEA8DdOJQbSWYqvGh2dUvpY1NcNwLjzLMV/0DtwTVMWzzPsl4En1ps38URFibXcrE0X6nCw==" saltValue="2u9zYALSh3QLAkM3m2o81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57031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1fBqFa2WmNZEjq+XdH3RqQf+C+Fj6n5kL8LYdWFid2gfDEei8tAf4sIFghz6gL7tRXYch8as2QAYOGxs6qk2w==" saltValue="AhtgFfrg7Vf15AxQNluw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3047114</v>
      </c>
      <c r="AP9" s="292">
        <v>66358</v>
      </c>
      <c r="AQ9" s="293">
        <v>89546</v>
      </c>
      <c r="AR9" s="294">
        <v>-25.9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380841</v>
      </c>
      <c r="AP10" s="295">
        <v>8294</v>
      </c>
      <c r="AQ10" s="296">
        <v>7518</v>
      </c>
      <c r="AR10" s="297">
        <v>10.3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475500</v>
      </c>
      <c r="AP11" s="295">
        <v>10355</v>
      </c>
      <c r="AQ11" s="296">
        <v>9181</v>
      </c>
      <c r="AR11" s="297">
        <v>12.8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t="s">
        <v>504</v>
      </c>
      <c r="AP12" s="295" t="s">
        <v>504</v>
      </c>
      <c r="AQ12" s="296">
        <v>1021</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504</v>
      </c>
      <c r="AP13" s="295" t="s">
        <v>504</v>
      </c>
      <c r="AQ13" s="296">
        <v>11</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203009</v>
      </c>
      <c r="AP14" s="295">
        <v>4421</v>
      </c>
      <c r="AQ14" s="296">
        <v>4082</v>
      </c>
      <c r="AR14" s="297">
        <v>8.3000000000000007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24579</v>
      </c>
      <c r="AP15" s="295">
        <v>535</v>
      </c>
      <c r="AQ15" s="296">
        <v>2228</v>
      </c>
      <c r="AR15" s="297">
        <v>-76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-448506</v>
      </c>
      <c r="AP16" s="295">
        <v>-9767</v>
      </c>
      <c r="AQ16" s="296">
        <v>-8980</v>
      </c>
      <c r="AR16" s="297">
        <v>8.8000000000000007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3682537</v>
      </c>
      <c r="AP17" s="295">
        <v>80196</v>
      </c>
      <c r="AQ17" s="296">
        <v>104606</v>
      </c>
      <c r="AR17" s="297">
        <v>-23.3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7.06</v>
      </c>
      <c r="AP21" s="308">
        <v>10.09</v>
      </c>
      <c r="AQ21" s="309">
        <v>-3.03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97.2</v>
      </c>
      <c r="AP22" s="313">
        <v>97.8</v>
      </c>
      <c r="AQ22" s="314">
        <v>-0.6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2024757</v>
      </c>
      <c r="AP32" s="322">
        <v>44094</v>
      </c>
      <c r="AQ32" s="323">
        <v>67805</v>
      </c>
      <c r="AR32" s="324">
        <v>-35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504</v>
      </c>
      <c r="AP33" s="322" t="s">
        <v>504</v>
      </c>
      <c r="AQ33" s="323" t="s">
        <v>504</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504</v>
      </c>
      <c r="AP34" s="322" t="s">
        <v>504</v>
      </c>
      <c r="AQ34" s="323">
        <v>11</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55965</v>
      </c>
      <c r="AP35" s="322">
        <v>1219</v>
      </c>
      <c r="AQ35" s="323">
        <v>18110</v>
      </c>
      <c r="AR35" s="324">
        <v>-93.3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278766</v>
      </c>
      <c r="AP36" s="322">
        <v>6071</v>
      </c>
      <c r="AQ36" s="323">
        <v>2781</v>
      </c>
      <c r="AR36" s="324">
        <v>118.3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v>3768</v>
      </c>
      <c r="AP37" s="322">
        <v>82</v>
      </c>
      <c r="AQ37" s="323">
        <v>1073</v>
      </c>
      <c r="AR37" s="324">
        <v>-92.4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v>68</v>
      </c>
      <c r="AP38" s="325">
        <v>1</v>
      </c>
      <c r="AQ38" s="326">
        <v>5</v>
      </c>
      <c r="AR38" s="314">
        <v>-80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-386815</v>
      </c>
      <c r="AP39" s="322">
        <v>-8424</v>
      </c>
      <c r="AQ39" s="323">
        <v>-3858</v>
      </c>
      <c r="AR39" s="324">
        <v>118.4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-1619730</v>
      </c>
      <c r="AP40" s="322">
        <v>-35274</v>
      </c>
      <c r="AQ40" s="323">
        <v>-59194</v>
      </c>
      <c r="AR40" s="324">
        <v>-40.4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356779</v>
      </c>
      <c r="AP41" s="322">
        <v>7770</v>
      </c>
      <c r="AQ41" s="323">
        <v>26732</v>
      </c>
      <c r="AR41" s="324">
        <v>-70.900000000000006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2387774</v>
      </c>
      <c r="AN51" s="344">
        <v>49813</v>
      </c>
      <c r="AO51" s="345">
        <v>-29.8</v>
      </c>
      <c r="AP51" s="346">
        <v>90961</v>
      </c>
      <c r="AQ51" s="347">
        <v>20.100000000000001</v>
      </c>
      <c r="AR51" s="348">
        <v>-49.9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950742</v>
      </c>
      <c r="AN52" s="352">
        <v>19834</v>
      </c>
      <c r="AO52" s="353">
        <v>28.1</v>
      </c>
      <c r="AP52" s="354">
        <v>37720</v>
      </c>
      <c r="AQ52" s="355">
        <v>7.1</v>
      </c>
      <c r="AR52" s="356">
        <v>21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4284144</v>
      </c>
      <c r="AN53" s="344">
        <v>90366</v>
      </c>
      <c r="AO53" s="345">
        <v>81.400000000000006</v>
      </c>
      <c r="AP53" s="346">
        <v>106614</v>
      </c>
      <c r="AQ53" s="347">
        <v>17.2</v>
      </c>
      <c r="AR53" s="348">
        <v>64.2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2283871</v>
      </c>
      <c r="AN54" s="352">
        <v>48174</v>
      </c>
      <c r="AO54" s="353">
        <v>142.9</v>
      </c>
      <c r="AP54" s="354">
        <v>45545</v>
      </c>
      <c r="AQ54" s="355">
        <v>20.7</v>
      </c>
      <c r="AR54" s="356">
        <v>122.2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3047161</v>
      </c>
      <c r="AN55" s="344">
        <v>64994</v>
      </c>
      <c r="AO55" s="345">
        <v>-28.1</v>
      </c>
      <c r="AP55" s="346">
        <v>85459</v>
      </c>
      <c r="AQ55" s="347">
        <v>-19.8</v>
      </c>
      <c r="AR55" s="348">
        <v>-8.3000000000000007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750028</v>
      </c>
      <c r="AN56" s="352">
        <v>15998</v>
      </c>
      <c r="AO56" s="353">
        <v>-66.8</v>
      </c>
      <c r="AP56" s="354">
        <v>44378</v>
      </c>
      <c r="AQ56" s="355">
        <v>-2.6</v>
      </c>
      <c r="AR56" s="356">
        <v>-64.2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3022737</v>
      </c>
      <c r="AN57" s="344">
        <v>65126</v>
      </c>
      <c r="AO57" s="345">
        <v>0.2</v>
      </c>
      <c r="AP57" s="346">
        <v>83280</v>
      </c>
      <c r="AQ57" s="347">
        <v>-2.5</v>
      </c>
      <c r="AR57" s="348">
        <v>2.7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556187</v>
      </c>
      <c r="AN58" s="352">
        <v>11983</v>
      </c>
      <c r="AO58" s="353">
        <v>-25.1</v>
      </c>
      <c r="AP58" s="354">
        <v>43123</v>
      </c>
      <c r="AQ58" s="355">
        <v>-2.8</v>
      </c>
      <c r="AR58" s="356">
        <v>-22.3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1897929</v>
      </c>
      <c r="AN59" s="344">
        <v>41332</v>
      </c>
      <c r="AO59" s="345">
        <v>-36.5</v>
      </c>
      <c r="AP59" s="346">
        <v>88968</v>
      </c>
      <c r="AQ59" s="347">
        <v>6.8</v>
      </c>
      <c r="AR59" s="348">
        <v>-43.3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772805</v>
      </c>
      <c r="AN60" s="352">
        <v>16830</v>
      </c>
      <c r="AO60" s="353">
        <v>40.4</v>
      </c>
      <c r="AP60" s="354">
        <v>45482</v>
      </c>
      <c r="AQ60" s="355">
        <v>5.5</v>
      </c>
      <c r="AR60" s="356">
        <v>34.9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2927949</v>
      </c>
      <c r="AN61" s="359">
        <v>62326</v>
      </c>
      <c r="AO61" s="360">
        <v>-2.6</v>
      </c>
      <c r="AP61" s="361">
        <v>91056</v>
      </c>
      <c r="AQ61" s="362">
        <v>4.4000000000000004</v>
      </c>
      <c r="AR61" s="348">
        <v>-7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1062727</v>
      </c>
      <c r="AN62" s="352">
        <v>22564</v>
      </c>
      <c r="AO62" s="353">
        <v>23.9</v>
      </c>
      <c r="AP62" s="354">
        <v>43250</v>
      </c>
      <c r="AQ62" s="355">
        <v>5.6</v>
      </c>
      <c r="AR62" s="356">
        <v>18.3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ERtPxQ4a8TVqvoJqfM2UgmGq4VU9Rt3+b611PpesB0q2PH5aYMm0gaIkAVvO4vwrrToEW3zZy6n8Ls1hFe7tQ==" saltValue="VI4acp1fPC4kvv4LXOwj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4" zoomScale="90" zoomScaleNormal="90" zoomScaleSheetLayoutView="55" workbookViewId="0"/>
  </sheetViews>
  <sheetFormatPr defaultColWidth="0" defaultRowHeight="13.5" customHeight="1" zeroHeight="1" x14ac:dyDescent="0.15"/>
  <cols>
    <col min="1" max="125" width="2.425781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togAbANDk4vuXyPvEPJG2C2kW/YxkOm4CVuJNPXqBGk7PFwvv9k1P9NNLU9YofId3qDihsJYhjIfFPj4IntNg==" saltValue="WrepfwsFM46Pgep7IjoP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40" zoomScaleNormal="100" zoomScaleSheetLayoutView="55" workbookViewId="0">
      <selection activeCell="AY116" sqref="AY116"/>
    </sheetView>
  </sheetViews>
  <sheetFormatPr defaultColWidth="0" defaultRowHeight="13.5" customHeight="1" zeroHeight="1" x14ac:dyDescent="0.15"/>
  <cols>
    <col min="1" max="125" width="2.425781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yyKsnn0tY+WtyWRPYmq30S7woR98/vYztJtfZNTfAsiD+16J3i97r+ubtnvkqyD/mNc9xG9mH1e0x8suCRA9g==" saltValue="v+7Dv8ne58rwxGML4++0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E43" zoomScaleSheetLayoutView="100" workbookViewId="0">
      <selection activeCell="L50" sqref="L50"/>
    </sheetView>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5.23</v>
      </c>
      <c r="G47" s="12">
        <v>5.24</v>
      </c>
      <c r="H47" s="12">
        <v>5.2</v>
      </c>
      <c r="I47" s="12">
        <v>5.3</v>
      </c>
      <c r="J47" s="13">
        <v>5.4</v>
      </c>
    </row>
    <row r="48" spans="2:10" ht="57.75" customHeight="1" x14ac:dyDescent="0.15">
      <c r="B48" s="14"/>
      <c r="C48" s="1214" t="s">
        <v>4</v>
      </c>
      <c r="D48" s="1214"/>
      <c r="E48" s="1215"/>
      <c r="F48" s="15">
        <v>1.94</v>
      </c>
      <c r="G48" s="16">
        <v>2.92</v>
      </c>
      <c r="H48" s="16">
        <v>1.92</v>
      </c>
      <c r="I48" s="16">
        <v>2.54</v>
      </c>
      <c r="J48" s="17">
        <v>2.3199999999999998</v>
      </c>
    </row>
    <row r="49" spans="2:10" ht="57.75" customHeight="1" thickBot="1" x14ac:dyDescent="0.2">
      <c r="B49" s="18"/>
      <c r="C49" s="1216" t="s">
        <v>5</v>
      </c>
      <c r="D49" s="1216"/>
      <c r="E49" s="1217"/>
      <c r="F49" s="19" t="s">
        <v>552</v>
      </c>
      <c r="G49" s="20">
        <v>0.98</v>
      </c>
      <c r="H49" s="20" t="s">
        <v>553</v>
      </c>
      <c r="I49" s="20">
        <v>0.59</v>
      </c>
      <c r="J49" s="21" t="s">
        <v>554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OOvvO1z04y3r1XU+RkgahcepgjJDPzwjGekIWfZU6guYXZeIzbJLNXJ/iIiWmU6HPT2hqluGcFEVnwaJOlLzQ==" saltValue="aUOn2YlFu65PtLfDRopV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大嶋　圭吾</cp:lastModifiedBy>
  <cp:lastPrinted>2019-10-17T09:16:23Z</cp:lastPrinted>
  <dcterms:created xsi:type="dcterms:W3CDTF">2019-02-14T05:01:03Z</dcterms:created>
  <dcterms:modified xsi:type="dcterms:W3CDTF">2019-10-20T23:41:39Z</dcterms:modified>
  <cp:category/>
</cp:coreProperties>
</file>