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E41AE9A-FCBD-42F3-9A30-A0A1F2B98F63}"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<sst xmlns="http://schemas.openxmlformats.org/spreadsheetml/2006/main" count="3226" uniqueCount="1059">
  <si>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</si>
  <si>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</si>
  <si>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</si>
  <si>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</si>
  <si>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</si>
  <si>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</si>
  <si>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</si>
  <si>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</si>
  <si>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</si>
  <si>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</si>
  <si>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</si>
  <si>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</si>
  <si>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</si>
  <si>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</si>
  <si>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</si>
  <si>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</si>
  <si>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</si>
  <si>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</si>
  <si>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</si>
  <si>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</si>
  <si>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</si>
  <si>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</si>
  <si>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</si>
  <si>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</si>
  <si>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</si>
  <si>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</si>
  <si>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</si>
  <si>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</si>
  <si>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</si>
  <si>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</si>
  <si>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</si>
  <si>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</si>
  <si>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</si>
  <si>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</si>
  <si>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</si>
  <si>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</si>
  <si>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</si>
  <si>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</si>
  <si>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</si>
  <si>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</si>
  <si>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</si>
  <si>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</si>
  <si>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</si>
  <si>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</si>
  <si>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</si>
  <si>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</si>
  <si>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</si>
  <si>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</si>
  <si>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</si>
  <si>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</si>
  <si>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</si>
  <si>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</si>
  <si>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</si>
  <si>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</si>
  <si>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</si>
  <si>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</si>
  <si>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</si>
  <si>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</si>
  <si>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</si>
  <si>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</si>
  <si>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</si>
  <si>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</si>
  <si>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</si>
  <si>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</si>
  <si>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</si>
  <si>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</si>
  <si>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</si>
  <si>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</si>
  <si>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</si>
  <si>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</si>
  <si>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</si>
  <si>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</si>
  <si>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</si>
  <si>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</si>
  <si>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</si>
  <si>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</si>
  <si>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</si>
  <si>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</si>
  <si>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</si>
  <si>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</si>
  <si>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</si>
  <si>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</si>
  <si>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</si>
  <si>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</si>
  <si>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</si>
  <si>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</si>
  <si>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</si>
  <si>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</si>
  <si>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</si>
  <si>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</si>
  <si>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</si>
  <si>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</si>
  <si>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</si>
  <si>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</si>
  <si>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</si>
  <si>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</si>
  <si>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</si>
  <si>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</si>
  <si>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</si>
  <si>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</si>
  <si>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</si>
  <si>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</si>
  <si>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</si>
  <si>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</si>
  <si>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</si>
  <si>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</si>
  <si>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</si>
  <si>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</si>
  <si>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</si>
  <si>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</si>
  <si>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</si>
  <si>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</si>
  <si>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</si>
  <si>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</si>
  <si>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</si>
  <si>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</si>
  <si>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</si>
  <si>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</si>
  <si>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</si>
  <si>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</si>
  <si>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</si>
  <si>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</si>
  <si>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</si>
  <si>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</si>
  <si>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</si>
  <si>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</si>
  <si>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</si>
  <si>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</si>
  <si>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</si>
  <si>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</si>
  <si>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</si>
  <si>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</si>
  <si>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</si>
  <si>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</si>
  <si>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</si>
  <si>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</si>
  <si>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</si>
  <si>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</si>
  <si>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</si>
  <si>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</si>
  <si>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</si>
  <si>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</si>
  <si>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</si>
  <si>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</si>
  <si>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</si>
  <si>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</si>
  <si>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</si>
  <si>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</si>
  <si>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</si>
  <si>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</si>
  <si>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</si>
  <si>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</si>
  <si>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</si>
  <si>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</si>
  <si>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</si>
  <si>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</si>
  <si>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</si>
  <si>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</si>
  <si>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</si>
  <si>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</si>
  <si>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</si>
  <si>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</si>
  <si>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</si>
  <si>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</si>
  <si>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</si>
  <si>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</si>
  <si>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</si>
  <si>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</si>
  <si>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</si>
  <si>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</si>
  <si>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</si>
  <si>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</si>
  <si>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</si>
  <si>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</si>
  <si>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</si>
  <si>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</si>
  <si>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</si>
  <si>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</si>
  <si>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</si>
  <si>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</si>
  <si>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</si>
  <si>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</si>
  <si>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</si>
  <si>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</si>
  <si>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</si>
  <si>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</si>
  <si>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</si>
  <si>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</si>
  <si>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</si>
  <si>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</si>
  <si>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</si>
  <si>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</si>
  <si>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</si>
  <si>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</si>
  <si>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</si>
  <si>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</si>
  <si>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</si>
  <si>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</si>
  <si>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</si>
  <si>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</si>
  <si>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</si>
  <si>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</si>
  <si>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</si>
  <si>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</si>
  <si>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</si>
  <si>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</si>
  <si>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</si>
  <si>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</si>
  <si>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</si>
  <si>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</si>
  <si>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</si>
  <si>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</si>
  <si>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</si>
  <si>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</si>
  <si>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</si>
  <si>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</si>
  <si>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</si>
  <si>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</si>
  <si>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</si>
  <si>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</si>
  <si>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</si>
  <si>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</si>
  <si>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</si>
  <si>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</si>
  <si>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</si>
  <si>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</si>
  <si>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</si>
  <si>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</si>
  <si>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</si>
  <si>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</si>
  <si>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</si>
  <si>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</si>
  <si>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</si>
  <si>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</si>
  <si>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</si>
  <si>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</si>
  <si>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</si>
  <si>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</si>
  <si>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</si>
  <si>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</si>
  <si>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</si>
  <si>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</si>
  <si>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</si>
  <si>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</si>
  <si>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</si>
  <si>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</si>
  <si>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</si>
  <si>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</si>
  <si>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</si>
  <si>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</si>
  <si>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</si>
  <si>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</si>
  <si>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</si>
  <si>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</si>
  <si>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</si>
  <si>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</si>
  <si>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</si>
  <si>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</si>
  <si>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</si>
  <si>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</si>
  <si>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</si>
  <si>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</si>
  <si>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</si>
  <si>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</si>
  <si>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</si>
  <si>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</si>
  <si>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</si>
  <si>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</si>
  <si>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</si>
  <si>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</si>
  <si>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</si>
  <si>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</si>
  <si>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</si>
  <si>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</si>
  <si>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</si>
  <si>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</si>
  <si>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</si>
  <si>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</si>
  <si>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</si>
  <si>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</si>
  <si>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</si>
  <si>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</si>
  <si>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</si>
  <si>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</si>
  <si>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</si>
  <si>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</si>
  <si>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</si>
  <si>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</si>
  <si>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</si>
  <si>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</si>
  <si>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</si>
  <si>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</si>
  <si>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</si>
  <si>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</si>
  <si>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</si>
  <si>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</si>
  <si>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</si>
  <si>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</si>
  <si>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</si>
  <si>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</si>
  <si>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</si>
  <si>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</si>
  <si>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</si>
  <si>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</si>
  <si>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</si>
  <si>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</si>
  <si>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</si>
  <si>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</si>
  <si>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</si>
  <si>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</si>
  <si>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</si>
  <si>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</si>
  <si>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</si>
  <si>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</si>
  <si>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</si>
  <si>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</si>
  <si>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</si>
  <si>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</si>
  <si>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</si>
  <si>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</si>
  <si>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</si>
  <si>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</si>
  <si>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</si>
  <si>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</si>
  <si>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</si>
  <si>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</si>
  <si>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</si>
  <si>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</si>
  <si>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</si>
  <si>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</si>
  <si>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</si>
  <si>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</si>
  <si>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</si>
  <si>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</si>
  <si>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</si>
  <si>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</si>
  <si>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</si>
  <si>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</si>
  <si>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</si>
  <si>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</si>
  <si>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</si>
  <si>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</si>
  <si>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</si>
  <si>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</si>
  <si>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</si>
  <si>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</si>
  <si>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</si>
  <si>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</si>
  <si>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</si>
  <si>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</si>
  <si>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</si>
  <si>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</si>
  <si>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</si>
  <si>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</si>
  <si>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</si>
  <si>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</si>
  <si>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</si>
  <si>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</si>
  <si>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</si>
  <si>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</si>
  <si>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</si>
  <si>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</si>
  <si>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</si>
  <si>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</si>
  <si>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</si>
  <si>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</si>
  <si>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</si>
  <si>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</si>
  <si>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</si>
  <si>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</si>
  <si>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</si>
  <si>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</si>
  <si>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</si>
  <si>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</si>
  <si>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</si>
  <si>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</si>
  <si>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</si>
  <si>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</si>
  <si>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</si>
  <si>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</si>
  <si>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</si>
  <si>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</si>
  <si>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</si>
  <si>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</si>
  <si>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</si>
  <si>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</si>
  <si>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</si>
  <si>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</si>
  <si>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</si>
  <si>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</si>
  <si>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</si>
  <si>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</si>
  <si>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</si>
  <si>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</si>
  <si>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</si>
  <si>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</si>
  <si>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</si>
  <si>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</si>
  <si>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</si>
  <si>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</si>
  <si>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</si>
  <si>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</si>
  <si>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</si>
  <si>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</si>
  <si>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</si>
  <si>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</si>
  <si>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</si>
  <si>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</si>
  <si>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</si>
  <si>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</si>
  <si>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</si>
  <si>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</si>
  <si>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</si>
  <si>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</si>
  <si>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</si>
  <si>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</si>
  <si>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</si>
  <si>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</si>
  <si>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</si>
  <si>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</si>
  <si>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</si>
  <si>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</si>
  <si>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</si>
  <si>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</si>
  <si>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</si>
  <si>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</si>
  <si>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</si>
  <si>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</si>
  <si>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</si>
  <si>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</si>
  <si>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</si>
  <si>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</si>
  <si>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</si>
  <si>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</si>
  <si>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</si>
  <si>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</si>
  <si>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</si>
  <si>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</si>
  <si>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</si>
  <si>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</si>
  <si>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</si>
  <si>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</si>
  <si>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</si>
  <si>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</si>
  <si>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</si>
  <si>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</si>
  <si>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</si>
  <si>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</si>
  <si>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</si>
  <si>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</si>
  <si>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</si>
  <si>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</si>
  <si>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</si>
  <si>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</si>
  <si>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</si>
  <si>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</si>
  <si>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</si>
  <si>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</si>
  <si>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</si>
  <si>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</si>
  <si>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</si>
  <si>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</si>
  <si>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</si>
  <si>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</si>
  <si>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</si>
  <si>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</si>
  <si>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</si>
  <si>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</si>
  <si>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</si>
  <si>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</si>
  <si>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</si>
  <si>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</si>
  <si>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</si>
  <si>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</si>
  <si>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</si>
  <si>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</si>
  <si>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</si>
  <si>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</si>
  <si>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</si>
  <si>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</si>
  <si>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</si>
  <si>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</si>
  <si>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</si>
  <si>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</si>
  <si>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</si>
  <si>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</si>
  <si>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</si>
  <si>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</si>
  <si>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</si>
  <si>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</si>
  <si>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</si>
  <si>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</si>
  <si>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</si>
  <si>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</si>
  <si>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</si>
  <si>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</si>
  <si>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</si>
  <si>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</si>
  <si>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</si>
  <si>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</si>
  <si>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</si>
  <si>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</si>
  <si>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</si>
  <si>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</si>
  <si>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</si>
  <si>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</si>
  <si>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</si>
  <si>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</si>
  <si>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</si>
  <si>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</si>
  <si>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</si>
  <si>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</si>
  <si>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</si>
  <si>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</si>
  <si>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</si>
  <si>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</si>
  <si>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</si>
  <si>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</si>
  <si>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</si>
  <si>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</si>
  <si>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</si>
  <si>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</si>
  <si>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</si>
  <si>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</si>
  <si>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</si>
  <si>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</si>
  <si>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</si>
  <si>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</si>
  <si>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</si>
  <si>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</si>
  <si>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</si>
  <si>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</si>
  <si>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</si>
  <si>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</si>
  <si>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</si>
  <si>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</si>
  <si>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</si>
  <si>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</si>
  <si>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</si>
  <si>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</si>
  <si>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</si>
  <si>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</si>
  <si>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</si>
  <si>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</si>
  <si>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</si>
  <si>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</si>
  <si>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</si>
  <si>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</si>
  <si>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</si>
  <si>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</si>
  <si>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</si>
  <si>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</si>
  <si>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</si>
  <si>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</si>
  <si>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</si>
  <si>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</si>
  <si>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</si>
  <si>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</si>
  <si>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</si>
  <si>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</si>
  <si>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</si>
  <si>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</si>
  <si>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</si>
  <si>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</si>
  <si>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</si>
  <si>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</si>
  <si>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</si>
  <si>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</si>
  <si>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</si>
  <si>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</si>
  <si>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</si>
  <si>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</si>
  <si>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</si>
  <si>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</si>
  <si>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</si>
  <si>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</si>
  <si>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</si>
  <si>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</si>
  <si>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</si>
  <si>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</si>
  <si>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</si>
  <si>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</si>
  <si>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</si>
  <si>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</si>
  <si>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</si>
  <si>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</si>
  <si>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</si>
  <si>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</si>
  <si>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</si>
  <si>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</si>
  <si>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</si>
  <si>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</si>
  <si>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</si>
  <si>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</si>
  <si>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</si>
  <si>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</si>
  <si>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</si>
  <si>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</si>
  <si>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</si>
  <si>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</si>
  <si>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</si>
  <si>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</si>
  <si>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</si>
  <si>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</si>
  <si>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</si>
  <si>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</si>
  <si>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</si>
  <si>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</si>
  <si>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</si>
  <si>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</si>
  <si>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</si>
  <si>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</si>
  <si>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</si>
  <si>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</si>
  <si>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</si>
  <si>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</si>
  <si>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</si>
  <si>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</si>
  <si>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</si>
  <si>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</si>
  <si>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</si>
  <si>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</si>
  <si>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</si>
  <si>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</si>
  <si>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</si>
  <si>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</si>
  <si>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</si>
  <si>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</si>
  <si>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</si>
  <si>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</si>
  <si>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</si>
  <si>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</si>
  <si>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</si>
  <si>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</si>
  <si>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</si>
  <si>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</si>
  <si>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</si>
  <si>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</si>
  <si>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</si>
  <si>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</si>
  <si>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</si>
  <si>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</si>
  <si>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</si>
  <si>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</si>
  <si>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</si>
  <si>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</si>
  <si>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</si>
  <si>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</si>
  <si>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</si>
  <si>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</si>
  <si>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</si>
  <si>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</si>
  <si>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</si>
  <si>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</si>
  <si>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</si>
  <si>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</si>
  <si>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</si>
  <si>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</si>
  <si>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</si>
  <si>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</si>
  <si>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</si>
  <si>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</si>
  <si>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</si>
  <si>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</si>
  <si>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</si>
  <si>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</si>
  <si>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</si>
  <si>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</si>
  <si>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</si>
  <si>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</si>
  <si>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</si>
  <si>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</si>
  <si>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</si>
  <si>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</si>
  <si>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</si>
  <si>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</si>
  <si>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</si>
  <si>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</si>
  <si>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</si>
  <si>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</si>
  <si>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</si>
  <si>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</si>
  <si>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</si>
  <si>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</si>
  <si>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</si>
  <si>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</si>
  <si>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</si>
  <si>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</si>
  <si>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</si>
  <si>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</si>
  <si>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</si>
  <si>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</si>
  <si>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</si>
  <si>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</si>
  <si>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</si>
  <si>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</si>
  <si>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</si>
  <si>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</si>
  <si>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</si>
  <si>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</si>
  <si>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</si>
  <si>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</si>
  <si>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</si>
  <si>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</si>
  <si>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</si>
  <si>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</si>
  <si>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</si>
  <si>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</si>
  <si>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</si>
  <si>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</si>
  <si>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</si>
  <si>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</si>
  <si>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</si>
  <si>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</si>
  <si>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</si>
  <si>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</si>
  <si>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</si>
  <si>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</si>
  <si>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</si>
  <si>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</si>
  <si>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</si>
  <si>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</si>
  <si>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</si>
  <si>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</si>
  <si>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</si>
  <si>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</si>
  <si>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</si>
  <si>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</si>
  <si>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</si>
  <si>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</si>
  <si>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</si>
  <si>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</si>
  <si>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</si>
  <si>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</si>
  <si>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</si>
  <si>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</si>
  <si>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</si>
  <si>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</si>
  <si>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</si>
  <si>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</si>
  <si>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</si>
  <si>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</si>
  <si>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</si>
  <si>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</si>
  <si>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</si>
  <si>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</si>
  <si>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</si>
  <si>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</si>
  <si>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</si>
  <si>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</si>
  <si>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</si>
  <si>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</si>
  <si>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</si>
  <si>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</si>
  <si>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</si>
  <si>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</si>
  <si>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</si>
  <si>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</si>
  <si>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</si>
  <si>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</si>
  <si>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</si>
  <si>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</si>
  <si>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</si>
  <si>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</si>
  <si>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</si>
  <si>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</si>
  <si>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</si>
  <si>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</si>
  <si>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</si>
  <si>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</si>
  <si>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</si>
  <si>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</si>
  <si>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</si>
  <si>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</si>
  <si>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</si>
  <si>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</si>
  <si>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</si>
  <si>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</si>
  <si>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</si>
  <si>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</si>
  <si>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</si>
  <si>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</si>
  <si>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</si>
  <si>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</si>
  <si>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</si>
  <si>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</si>
  <si>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</si>
  <si>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</si>
  <si>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</si>
  <si>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</si>
  <si>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</si>
  <si>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</si>
  <si>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</si>
  <si>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</si>
  <si>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</si>
  <si>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</si>
  <si>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</si>
  <si>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</si>
  <si>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</si>
  <si>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</si>
  <si>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</si>
  <si>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</si>
  <si>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</si>
  <si>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</si>
  <si>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</si>
  <si>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</si>
  <si>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</si>
  <si>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</si>
  <si>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</si>
  <si>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</si>
  <si>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</si>
  <si>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</si>
  <si>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</si>
  <si>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</si>
  <si>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</si>
  <si>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</si>
  <si>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</si>
  <si>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</si>
  <si>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</si>
  <si>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</si>
  <si>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</si>
  <si>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</si>
  <si>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</si>
  <si>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</si>
  <si>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</si>
  <si>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</si>
  <si>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</si>
  <si>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</si>
  <si>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</si>
  <si>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</si>
  <si>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</si>
  <si>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</si>
  <si>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</si>
  <si>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</si>
  <si>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</si>
  <si>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</si>
  <si>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</si>
  <si>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</si>
  <si>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</si>
  <si>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</si>
  <si>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</si>
  <si>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</si>
  <si>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</si>
  <si>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</si>
  <si>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</si>
  <si>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</si>
  <si>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</si>
  <si>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</si>
  <si>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</si>
  <si>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</si>
  <si>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</si>
  <si>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</si>
  <si>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</si>
  <si>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</si>
  <si>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</si>
  <si>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</si>
  <si>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</si>
  <si>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</si>
  <si>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</si>
  <si>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</si>
  <si>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</si>
  <si>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</si>
  <si>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</si>
  <si>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</si>
  <si>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</si>
  <si>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</si>
  <si>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</si>
  <si>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</si>
  <si>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</si>
  <si>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</si>
  <si>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</si>
  <si>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</si>
  <si>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</si>
  <si>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</si>
  <si>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</si>
  <si>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</si>
  <si>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</si>
  <si>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</si>
  <si>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</si>
  <si>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</si>
  <si>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</si>
  <si>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</si>
  <si>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</si>
  <si>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</si>
  <si>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</si>
  <si>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</si>
  <si>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</si>
  <si>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</si>
  <si>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</si>
  <si>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</si>
  <si>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</si>
  <si>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</si>
  <si>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</si>
  <si>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</si>
  <si>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</si>
  <si>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</si>
  <si>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</si>
  <si>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</si>
  <si>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</si>
  <si>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</si>
  <si>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</si>
  <si>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</si>
  <si>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</si>
  <si>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</si>
  <si>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</si>
  <si>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</si>
  <si>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</si>
  <si>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</si>
  <si>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</si>
  <si>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</si>
  <si>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</si>
  <si>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</si>
  <si>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</si>
  <si>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</si>
  <si>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</si>
  <si>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</si>
  <si>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</si>
  <si>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</si>
  <si>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</si>
  <si>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</si>
  <si>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</si>
  <si>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</si>
  <si>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</si>
  <si>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</si>
  <si>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</si>
  <si>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</si>
  <si>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</si>
  <si>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</si>
  <si>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</si>
  <si>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</si>
  <si>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</si>
  <si>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</si>
  <si>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</si>
  <si>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</si>
  <si>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</si>
  <si>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</si>
  <si>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</si>
  <si>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</si>
  <si>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</si>
  <si>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</si>
  <si>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</si>
  <si>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</si>
  <si>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</si>
  <si>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</si>
  <si>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</si>
  <si>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</si>
  <si>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</si>
  <si>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</si>
  <si>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</si>
  <si>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</si>
  <si>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</si>
  <si>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</si>
  <si>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</si>
  <si>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</si>
  <si>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</si>
  <si>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</si>
  <si>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</si>
  <si>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</si>
  <si>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</si>
  <si>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</si>
  <si>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</si>
  <si>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</si>
  <si>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</si>
  <si>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</si>
  <si>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</si>
  <si>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</si>
  <si>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</si>
  <si>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</si>
  <si>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</si>
  <si>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</si>
  <si>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</si>
  <si>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</si>
  <si>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</si>
  <si>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</si>
  <si>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</si>
  <si>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</si>
  <si>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</si>
  <si>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</si>
  <si>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</si>
  <si>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</si>
  <si>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</si>
  <si>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</si>
  <si>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</si>
  <si>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</si>
  <si>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</si>
  <si>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</si>
  <si>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</si>
  <si>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</si>
  <si>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</si>
  <si>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</si>
  <si>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</si>
  <si>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</si>
  <si>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</si>
  <si>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</si>
  <si>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</si>
  <si>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</si>
  <si>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</si>
  <si>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</si>
  <si>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</si>
  <si>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</si>
  <si>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</si>
  <si>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</si>
  <si>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</si>
  <si>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</si>
  <si>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</si>
  <si>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</si>
  <si>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</si>
  <si>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</si>
  <si>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</si>
  <si>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</si>
  <si>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</si>
  <si>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</si>
  <si>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</si>
  <si>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</si>
  <si>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</si>
  <si>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</si>
  <si>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</si>
  <si>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</si>
  <si>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</si>
  <si>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</si>
  <si>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</si>
  <si>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</si>
  <si>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</si>
  <si>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</si>
  <si>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</si>
  <si>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</si>
  <si>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</si>
  <si>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</si>
  <si>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</si>
  <si>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</si>
  <si>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</si>
  <si>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</si>
  <si>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</si>
  <si>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</si>
  <si>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</si>
  <si>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</si>
  <si>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</si>
  <si>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井上病院</t>
    <phoneticPr fontId="3"/>
  </si>
  <si>
    <t>〒850-0045 長崎市宝町６番１２号</t>
    <phoneticPr fontId="3"/>
  </si>
  <si>
    <t>〇</t>
  </si>
  <si>
    <t>2025年7月</t>
  </si>
  <si>
    <t>医療法人</t>
  </si>
  <si>
    <t>複数の診療科で活用</t>
  </si>
  <si>
    <t>消化器内科（胃腸内科）</t>
  </si>
  <si>
    <t>消化器外科（胃腸外科）</t>
  </si>
  <si>
    <t>形成外科</t>
  </si>
  <si>
    <t>急性期一般入院料１</t>
  </si>
  <si>
    <t>ＤＰＣ標準病院群</t>
  </si>
  <si>
    <t>有</t>
  </si>
  <si>
    <t>看護必要度Ⅰ</t>
    <phoneticPr fontId="3"/>
  </si>
  <si>
    <t>第一病棟</t>
  </si>
  <si>
    <t>急性期機能</t>
  </si>
  <si>
    <t>呼吸器内科</t>
  </si>
  <si>
    <t>循環器内科</t>
  </si>
  <si>
    <t>内科</t>
  </si>
  <si>
    <t>第二病棟</t>
  </si>
  <si>
    <t>眼科</t>
  </si>
  <si>
    <t>糖尿病内科（代謝内科）</t>
  </si>
  <si>
    <t>第三病棟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</si>
</sst>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0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1050</v>
      </c>
      <c r="M9" s="282" t="s">
        <v>1055</v>
      </c>
      <c r="N9" s="282" t="s">
        <v>1058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1050</v>
      </c>
      <c r="M22" s="282" t="s">
        <v>1055</v>
      </c>
      <c r="N22" s="282" t="s">
        <v>1058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1050</v>
      </c>
      <c r="M35" s="282" t="s">
        <v>1055</v>
      </c>
      <c r="N35" s="282" t="s">
        <v>1058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1050</v>
      </c>
      <c r="M44" s="282" t="s">
        <v>1055</v>
      </c>
      <c r="N44" s="282" t="s">
        <v>1058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t="s">
        <v>1039</v>
      </c>
      <c r="M46" s="25" t="s">
        <v>1039</v>
      </c>
      <c r="N46" s="25" t="s">
        <v>1039</v>
      </c>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c r="M52" s="29"/>
      <c r="N52" s="29"/>
    </row>
    <row r="53" spans="1:14" s="21" customFormat="1" ht="34.5" customHeight="1">
      <c r="A53" s="278" t="s">
        <v>984</v>
      </c>
      <c r="B53" s="17"/>
      <c r="C53" s="19"/>
      <c r="D53" s="19"/>
      <c r="E53" s="19"/>
      <c r="F53" s="19"/>
      <c r="G53" s="19"/>
      <c r="H53" s="20"/>
      <c r="I53" s="309" t="s">
        <v>985</v>
      </c>
      <c r="J53" s="309"/>
      <c r="K53" s="309"/>
      <c r="L53" s="29" t="s">
        <v>1040</v>
      </c>
      <c r="M53" s="29" t="s">
        <v>1040</v>
      </c>
      <c r="N53" s="29" t="s">
        <v>1040</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1050</v>
      </c>
      <c r="M89" s="262" t="s">
        <v>1055</v>
      </c>
      <c r="N89" s="262" t="s">
        <v>1058</v>
      </c>
    </row>
    <row r="90" spans="1:22" s="21" customFormat="1">
      <c r="A90" s="243"/>
      <c r="B90" s="1"/>
      <c r="C90" s="3"/>
      <c r="D90" s="3"/>
      <c r="E90" s="3"/>
      <c r="F90" s="3"/>
      <c r="G90" s="3"/>
      <c r="H90" s="287"/>
      <c r="I90" s="67" t="s">
        <v>36</v>
      </c>
      <c r="J90" s="68"/>
      <c r="K90" s="69"/>
      <c r="L90" s="262" t="s">
        <v>1051</v>
      </c>
      <c r="M90" s="262" t="s">
        <v>1051</v>
      </c>
      <c r="N90" s="262" t="s">
        <v>1051</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1050</v>
      </c>
      <c r="M97" s="66" t="s">
        <v>1055</v>
      </c>
      <c r="N97" s="66" t="s">
        <v>1058</v>
      </c>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112</v>
      </c>
      <c r="K99" s="237" t="str">
        <f>IF(OR(COUNTIF(L99:N99,"未確認")&gt;0,COUNTIF(L99:N99,"~*")&gt;0),"※","")</f>
        <v/>
      </c>
      <c r="L99" s="258">
        <v>36</v>
      </c>
      <c r="M99" s="258">
        <v>41</v>
      </c>
      <c r="N99" s="258">
        <v>35</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112</v>
      </c>
      <c r="K101" s="237" t="str">
        <f>IF(OR(COUNTIF(L101:N101,"未確認")&gt;0,COUNTIF(L101:N101,"~*")&gt;0),"※","")</f>
        <v/>
      </c>
      <c r="L101" s="258">
        <v>36</v>
      </c>
      <c r="M101" s="258">
        <v>41</v>
      </c>
      <c r="N101" s="258">
        <v>35</v>
      </c>
    </row>
    <row r="102" spans="1:22" s="83" customFormat="1" ht="34.5" customHeight="1">
      <c r="A102" s="244" t="s">
        <v>610</v>
      </c>
      <c r="B102" s="84"/>
      <c r="C102" s="377"/>
      <c r="D102" s="379"/>
      <c r="E102" s="317" t="s">
        <v>612</v>
      </c>
      <c r="F102" s="318"/>
      <c r="G102" s="318"/>
      <c r="H102" s="319"/>
      <c r="I102" s="420"/>
      <c r="J102" s="256">
        <f t="shared" si="0"/>
        <v>112</v>
      </c>
      <c r="K102" s="237" t="str">
        <f t="shared" ref="K102:K111" si="1">IF(OR(COUNTIF(L101:N101,"未確認")&gt;0,COUNTIF(L101:N101,"~*")&gt;0),"※","")</f>
        <v/>
      </c>
      <c r="L102" s="258">
        <v>36</v>
      </c>
      <c r="M102" s="258">
        <v>41</v>
      </c>
      <c r="N102" s="258">
        <v>35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1055</v>
      </c>
      <c r="N118" s="66" t="s">
        <v>1058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1052</v>
      </c>
      <c r="N121" s="98" t="s">
        <v>1054</v>
      </c>
    </row>
    <row r="122" spans="1:22" s="83" customFormat="1" ht="40.5" customHeight="1">
      <c r="A122" s="244" t="s">
        <v>619</v>
      </c>
      <c r="B122" s="1"/>
      <c r="C122" s="295"/>
      <c r="D122" s="297"/>
      <c r="E122" s="396"/>
      <c r="F122" s="418"/>
      <c r="G122" s="418"/>
      <c r="H122" s="397"/>
      <c r="I122" s="354"/>
      <c r="J122" s="101"/>
      <c r="K122" s="102"/>
      <c r="L122" s="98" t="s">
        <v>1044</v>
      </c>
      <c r="M122" s="98" t="s">
        <v>1053</v>
      </c>
      <c r="N122" s="98" t="s">
        <v>1056</v>
      </c>
    </row>
    <row r="123" spans="1:22" s="83" customFormat="1" ht="40.5" customHeight="1">
      <c r="A123" s="244" t="s">
        <v>620</v>
      </c>
      <c r="B123" s="1"/>
      <c r="C123" s="289"/>
      <c r="D123" s="290"/>
      <c r="E123" s="377"/>
      <c r="F123" s="378"/>
      <c r="G123" s="378"/>
      <c r="H123" s="379"/>
      <c r="I123" s="341"/>
      <c r="J123" s="105"/>
      <c r="K123" s="106"/>
      <c r="L123" s="98" t="s">
        <v>1045</v>
      </c>
      <c r="M123" s="98" t="s">
        <v>1054</v>
      </c>
      <c r="N123" s="98" t="s">
        <v>1057</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1055</v>
      </c>
      <c r="N129" s="66" t="s">
        <v>1058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1046</v>
      </c>
      <c r="N131" s="98" t="s">
        <v>1046</v>
      </c>
    </row>
    <row r="132" spans="1:22" s="83" customFormat="1" ht="34.5" customHeight="1">
      <c r="A132" s="244" t="s">
        <v>621</v>
      </c>
      <c r="B132" s="84"/>
      <c r="C132" s="295"/>
      <c r="D132" s="297"/>
      <c r="E132" s="320" t="s">
        <v>58</v>
      </c>
      <c r="F132" s="321"/>
      <c r="G132" s="321"/>
      <c r="H132" s="322"/>
      <c r="I132" s="389"/>
      <c r="J132" s="101"/>
      <c r="K132" s="102"/>
      <c r="L132" s="82">
        <v>36</v>
      </c>
      <c r="M132" s="82">
        <v>29</v>
      </c>
      <c r="N132" s="82">
        <v>35</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12</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1055</v>
      </c>
      <c r="N143" s="66" t="s">
        <v>1058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405</v>
      </c>
      <c r="K145" s="264" t="str">
        <f t="shared" ref="K145:K176" si="3">IF(OR(COUNTIF(L145:N145,"未確認")&gt;0,COUNTIF(L145:N145,"~*")&gt;0),"※","")</f>
        <v/>
      </c>
      <c r="L145" s="117">
        <v>139</v>
      </c>
      <c r="M145" s="117">
        <v>112</v>
      </c>
      <c r="N145" s="117">
        <v>154</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1055</v>
      </c>
      <c r="N226" s="66" t="s">
        <v>1058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1055</v>
      </c>
      <c r="N234" s="66" t="s">
        <v>1058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c r="N236" s="127"/>
    </row>
    <row r="237" spans="1:22" s="83" customFormat="1" ht="34.5" customHeight="1">
      <c r="A237" s="248" t="s">
        <v>627</v>
      </c>
      <c r="B237" s="119"/>
      <c r="C237" s="320" t="s">
        <v>130</v>
      </c>
      <c r="D237" s="321"/>
      <c r="E237" s="321"/>
      <c r="F237" s="321"/>
      <c r="G237" s="321"/>
      <c r="H237" s="322"/>
      <c r="I237" s="407"/>
      <c r="J237" s="260" t="s">
        <v>1048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1055</v>
      </c>
      <c r="N244" s="66" t="s">
        <v>1058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1055</v>
      </c>
      <c r="N253" s="66" t="s">
        <v>1058</v>
      </c>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1055</v>
      </c>
      <c r="N263" s="66" t="s">
        <v>1058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81</v>
      </c>
      <c r="K269" s="81" t="str">
        <f t="shared" si="8"/>
        <v/>
      </c>
      <c r="L269" s="147">
        <v>28</v>
      </c>
      <c r="M269" s="147">
        <v>26</v>
      </c>
      <c r="N269" s="147">
        <v>27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1</v>
      </c>
      <c r="M271" s="147">
        <v>2</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18</v>
      </c>
      <c r="K273" s="81" t="str">
        <f t="shared" si="8"/>
        <v/>
      </c>
      <c r="L273" s="147">
        <v>5</v>
      </c>
      <c r="M273" s="147">
        <v>6</v>
      </c>
      <c r="N273" s="147">
        <v>7</v>
      </c>
    </row>
    <row r="274" spans="1:14" s="83" customFormat="1" ht="34.5" customHeight="1">
      <c r="A274" s="249" t="s">
        <v>727</v>
      </c>
      <c r="B274" s="120"/>
      <c r="C274" s="372"/>
      <c r="D274" s="372"/>
      <c r="E274" s="372"/>
      <c r="F274" s="372"/>
      <c r="G274" s="371" t="s">
        <v>148</v>
      </c>
      <c r="H274" s="371"/>
      <c r="I274" s="404"/>
      <c r="J274" s="266">
        <f t="shared" si="9"/>
        <v>5.3</v>
      </c>
      <c r="K274" s="81" t="str">
        <f t="shared" si="8"/>
        <v/>
      </c>
      <c r="L274" s="148">
        <v>2.8</v>
      </c>
      <c r="M274" s="148">
        <v>1.8</v>
      </c>
      <c r="N274" s="148">
        <v>0.7</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0.1</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16</v>
      </c>
      <c r="N297" s="147">
        <v>22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2</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2.6</v>
      </c>
      <c r="N302" s="148">
        <v>3.6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1055</v>
      </c>
      <c r="N322" s="66" t="s">
        <v>1058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1055</v>
      </c>
      <c r="N342" s="66" t="s">
        <v>1058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1055</v>
      </c>
      <c r="N367" s="66" t="s">
        <v>1058</v>
      </c>
    </row>
    <row r="368" spans="1:22" s="118" customFormat="1" ht="20.25" customHeight="1">
      <c r="A368" s="243"/>
      <c r="B368" s="1"/>
      <c r="C368" s="3"/>
      <c r="D368" s="3"/>
      <c r="E368" s="3"/>
      <c r="F368" s="3"/>
      <c r="G368" s="3"/>
      <c r="H368" s="287"/>
      <c r="I368" s="67" t="s">
        <v>36</v>
      </c>
      <c r="J368" s="170"/>
      <c r="K368" s="79"/>
      <c r="L368" s="137" t="s">
        <v>1051</v>
      </c>
      <c r="M368" s="137" t="s">
        <v>1051</v>
      </c>
      <c r="N368" s="137" t="s">
        <v>1051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1055</v>
      </c>
      <c r="N390" s="66" t="s">
        <v>1058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3672</v>
      </c>
      <c r="K392" s="81" t="str">
        <f t="shared" ref="K392:K397" si="12">IF(OR(COUNTIF(L392:N392,"未確認")&gt;0,COUNTIF(L392:N392,"~*")&gt;0),"※","")</f>
        <v/>
      </c>
      <c r="L392" s="147">
        <v>1120</v>
      </c>
      <c r="M392" s="147">
        <v>1283</v>
      </c>
      <c r="N392" s="147">
        <v>1269</v>
      </c>
    </row>
    <row r="393" spans="1:22" s="83" customFormat="1" ht="34.5" customHeight="1">
      <c r="A393" s="249" t="s">
        <v>773</v>
      </c>
      <c r="B393" s="84"/>
      <c r="C393" s="370"/>
      <c r="D393" s="380"/>
      <c r="E393" s="320" t="s">
        <v>224</v>
      </c>
      <c r="F393" s="321"/>
      <c r="G393" s="321"/>
      <c r="H393" s="322"/>
      <c r="I393" s="343"/>
      <c r="J393" s="140">
        <f t="shared" si="11"/>
        <v>2475</v>
      </c>
      <c r="K393" s="81" t="str">
        <f t="shared" si="12"/>
        <v/>
      </c>
      <c r="L393" s="147">
        <v>622</v>
      </c>
      <c r="M393" s="147">
        <v>936</v>
      </c>
      <c r="N393" s="147">
        <v>917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1197</v>
      </c>
      <c r="K395" s="81" t="str">
        <f t="shared" si="12"/>
        <v/>
      </c>
      <c r="L395" s="147">
        <v>498</v>
      </c>
      <c r="M395" s="147">
        <v>347</v>
      </c>
      <c r="N395" s="147">
        <v>352</v>
      </c>
    </row>
    <row r="396" spans="1:22" s="83" customFormat="1" ht="34.5" customHeight="1">
      <c r="A396" s="250" t="s">
        <v>776</v>
      </c>
      <c r="B396" s="1"/>
      <c r="C396" s="370"/>
      <c r="D396" s="320" t="s">
        <v>227</v>
      </c>
      <c r="E396" s="321"/>
      <c r="F396" s="321"/>
      <c r="G396" s="321"/>
      <c r="H396" s="322"/>
      <c r="I396" s="343"/>
      <c r="J396" s="140">
        <f t="shared" si="11"/>
        <v>8447</v>
      </c>
      <c r="K396" s="81" t="str">
        <f t="shared" si="12"/>
        <v/>
      </c>
      <c r="L396" s="147">
        <v>2659</v>
      </c>
      <c r="M396" s="147">
        <v>2838</v>
      </c>
      <c r="N396" s="147">
        <v>2950</v>
      </c>
    </row>
    <row r="397" spans="1:22" s="83" customFormat="1" ht="34.5" customHeight="1">
      <c r="A397" s="250" t="s">
        <v>777</v>
      </c>
      <c r="B397" s="119"/>
      <c r="C397" s="370"/>
      <c r="D397" s="320" t="s">
        <v>228</v>
      </c>
      <c r="E397" s="321"/>
      <c r="F397" s="321"/>
      <c r="G397" s="321"/>
      <c r="H397" s="322"/>
      <c r="I397" s="344"/>
      <c r="J397" s="140">
        <f t="shared" si="11"/>
        <v>4233</v>
      </c>
      <c r="K397" s="81" t="str">
        <f t="shared" si="12"/>
        <v/>
      </c>
      <c r="L397" s="147">
        <v>1333</v>
      </c>
      <c r="M397" s="147">
        <v>1422</v>
      </c>
      <c r="N397" s="147">
        <v>1478</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1055</v>
      </c>
      <c r="N403" s="66" t="s">
        <v>1058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4214</v>
      </c>
      <c r="K405" s="81" t="str">
        <f t="shared" ref="K405:K422" si="14">IF(OR(COUNTIF(L405:N405,"未確認")&gt;0,COUNTIF(L405:N405,"~*")&gt;0),"※","")</f>
        <v/>
      </c>
      <c r="L405" s="147">
        <v>1326</v>
      </c>
      <c r="M405" s="147">
        <v>1416</v>
      </c>
      <c r="N405" s="147">
        <v>1472</v>
      </c>
    </row>
    <row r="406" spans="1:22" s="83" customFormat="1" ht="34.5" customHeight="1">
      <c r="A406" s="251" t="s">
        <v>779</v>
      </c>
      <c r="B406" s="119"/>
      <c r="C406" s="369"/>
      <c r="D406" s="375" t="s">
        <v>233</v>
      </c>
      <c r="E406" s="377" t="s">
        <v>234</v>
      </c>
      <c r="F406" s="378"/>
      <c r="G406" s="378"/>
      <c r="H406" s="379"/>
      <c r="I406" s="361"/>
      <c r="J406" s="140">
        <f t="shared" si="13"/>
        <v>305</v>
      </c>
      <c r="K406" s="81" t="str">
        <f t="shared" si="14"/>
        <v/>
      </c>
      <c r="L406" s="147">
        <v>74</v>
      </c>
      <c r="M406" s="147">
        <v>133</v>
      </c>
      <c r="N406" s="147">
        <v>98</v>
      </c>
    </row>
    <row r="407" spans="1:22" s="83" customFormat="1" ht="34.5" customHeight="1">
      <c r="A407" s="251" t="s">
        <v>780</v>
      </c>
      <c r="B407" s="119"/>
      <c r="C407" s="369"/>
      <c r="D407" s="369"/>
      <c r="E407" s="320" t="s">
        <v>235</v>
      </c>
      <c r="F407" s="321"/>
      <c r="G407" s="321"/>
      <c r="H407" s="322"/>
      <c r="I407" s="361"/>
      <c r="J407" s="140">
        <f t="shared" si="13"/>
        <v>3374</v>
      </c>
      <c r="K407" s="81" t="str">
        <f t="shared" si="14"/>
        <v/>
      </c>
      <c r="L407" s="147">
        <v>1074</v>
      </c>
      <c r="M407" s="147">
        <v>1110</v>
      </c>
      <c r="N407" s="147">
        <v>1190</v>
      </c>
    </row>
    <row r="408" spans="1:22" s="83" customFormat="1" ht="34.5" customHeight="1">
      <c r="A408" s="251" t="s">
        <v>781</v>
      </c>
      <c r="B408" s="119"/>
      <c r="C408" s="369"/>
      <c r="D408" s="369"/>
      <c r="E408" s="320" t="s">
        <v>236</v>
      </c>
      <c r="F408" s="321"/>
      <c r="G408" s="321"/>
      <c r="H408" s="322"/>
      <c r="I408" s="361"/>
      <c r="J408" s="140">
        <f t="shared" si="13"/>
        <v>178</v>
      </c>
      <c r="K408" s="81" t="str">
        <f t="shared" si="14"/>
        <v/>
      </c>
      <c r="L408" s="147">
        <v>56</v>
      </c>
      <c r="M408" s="147">
        <v>74</v>
      </c>
      <c r="N408" s="147">
        <v>48</v>
      </c>
    </row>
    <row r="409" spans="1:22" s="83" customFormat="1" ht="34.5" customHeight="1">
      <c r="A409" s="251" t="s">
        <v>782</v>
      </c>
      <c r="B409" s="119"/>
      <c r="C409" s="369"/>
      <c r="D409" s="369"/>
      <c r="E409" s="317" t="s">
        <v>989</v>
      </c>
      <c r="F409" s="318"/>
      <c r="G409" s="318"/>
      <c r="H409" s="319"/>
      <c r="I409" s="361"/>
      <c r="J409" s="140">
        <f t="shared" si="13"/>
        <v>357</v>
      </c>
      <c r="K409" s="81" t="str">
        <f t="shared" si="14"/>
        <v/>
      </c>
      <c r="L409" s="147">
        <v>122</v>
      </c>
      <c r="M409" s="147">
        <v>99</v>
      </c>
      <c r="N409" s="147">
        <v>136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4233</v>
      </c>
      <c r="K413" s="81" t="str">
        <f t="shared" si="14"/>
        <v/>
      </c>
      <c r="L413" s="147">
        <v>1333</v>
      </c>
      <c r="M413" s="147">
        <v>1422</v>
      </c>
      <c r="N413" s="147">
        <v>1478</v>
      </c>
    </row>
    <row r="414" spans="1:22" s="83" customFormat="1" ht="34.5" customHeight="1">
      <c r="A414" s="251" t="s">
        <v>787</v>
      </c>
      <c r="B414" s="119"/>
      <c r="C414" s="369"/>
      <c r="D414" s="375" t="s">
        <v>240</v>
      </c>
      <c r="E414" s="377" t="s">
        <v>241</v>
      </c>
      <c r="F414" s="378"/>
      <c r="G414" s="378"/>
      <c r="H414" s="379"/>
      <c r="I414" s="361"/>
      <c r="J414" s="140">
        <f t="shared" si="13"/>
        <v>305</v>
      </c>
      <c r="K414" s="81" t="str">
        <f t="shared" si="14"/>
        <v/>
      </c>
      <c r="L414" s="147">
        <v>103</v>
      </c>
      <c r="M414" s="147">
        <v>103</v>
      </c>
      <c r="N414" s="147">
        <v>99</v>
      </c>
    </row>
    <row r="415" spans="1:22" s="83" customFormat="1" ht="34.5" customHeight="1">
      <c r="A415" s="251" t="s">
        <v>788</v>
      </c>
      <c r="B415" s="119"/>
      <c r="C415" s="369"/>
      <c r="D415" s="369"/>
      <c r="E415" s="320" t="s">
        <v>242</v>
      </c>
      <c r="F415" s="321"/>
      <c r="G415" s="321"/>
      <c r="H415" s="322"/>
      <c r="I415" s="361"/>
      <c r="J415" s="140">
        <f t="shared" si="13"/>
        <v>3144</v>
      </c>
      <c r="K415" s="81" t="str">
        <f t="shared" si="14"/>
        <v/>
      </c>
      <c r="L415" s="147">
        <v>988</v>
      </c>
      <c r="M415" s="147">
        <v>1029</v>
      </c>
      <c r="N415" s="147">
        <v>1127</v>
      </c>
    </row>
    <row r="416" spans="1:22" s="83" customFormat="1" ht="34.5" customHeight="1">
      <c r="A416" s="251" t="s">
        <v>789</v>
      </c>
      <c r="B416" s="119"/>
      <c r="C416" s="369"/>
      <c r="D416" s="369"/>
      <c r="E416" s="320" t="s">
        <v>243</v>
      </c>
      <c r="F416" s="321"/>
      <c r="G416" s="321"/>
      <c r="H416" s="322"/>
      <c r="I416" s="361"/>
      <c r="J416" s="140">
        <f t="shared" si="13"/>
        <v>348</v>
      </c>
      <c r="K416" s="81" t="str">
        <f t="shared" si="14"/>
        <v/>
      </c>
      <c r="L416" s="147">
        <v>92</v>
      </c>
      <c r="M416" s="147">
        <v>175</v>
      </c>
      <c r="N416" s="147">
        <v>81</v>
      </c>
    </row>
    <row r="417" spans="1:22" s="83" customFormat="1" ht="34.5" customHeight="1">
      <c r="A417" s="251" t="s">
        <v>790</v>
      </c>
      <c r="B417" s="119"/>
      <c r="C417" s="369"/>
      <c r="D417" s="369"/>
      <c r="E417" s="320" t="s">
        <v>244</v>
      </c>
      <c r="F417" s="321"/>
      <c r="G417" s="321"/>
      <c r="H417" s="322"/>
      <c r="I417" s="361"/>
      <c r="J417" s="140">
        <f t="shared" si="13"/>
        <v>41</v>
      </c>
      <c r="K417" s="81" t="str">
        <f t="shared" si="14"/>
        <v/>
      </c>
      <c r="L417" s="147">
        <v>17</v>
      </c>
      <c r="M417" s="147">
        <v>7</v>
      </c>
      <c r="N417" s="147">
        <v>17</v>
      </c>
    </row>
    <row r="418" spans="1:22" s="83" customFormat="1" ht="34.5" customHeight="1">
      <c r="A418" s="251" t="s">
        <v>791</v>
      </c>
      <c r="B418" s="119"/>
      <c r="C418" s="369"/>
      <c r="D418" s="369"/>
      <c r="E418" s="320" t="s">
        <v>245</v>
      </c>
      <c r="F418" s="321"/>
      <c r="G418" s="321"/>
      <c r="H418" s="322"/>
      <c r="I418" s="361"/>
      <c r="J418" s="140">
        <f t="shared" si="13"/>
        <v>80</v>
      </c>
      <c r="K418" s="81" t="str">
        <f t="shared" si="14"/>
        <v/>
      </c>
      <c r="L418" s="147">
        <v>29</v>
      </c>
      <c r="M418" s="147">
        <v>17</v>
      </c>
      <c r="N418" s="147">
        <v>34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226</v>
      </c>
      <c r="K420" s="81" t="str">
        <f t="shared" si="14"/>
        <v/>
      </c>
      <c r="L420" s="147">
        <v>64</v>
      </c>
      <c r="M420" s="147">
        <v>71</v>
      </c>
      <c r="N420" s="147">
        <v>91</v>
      </c>
    </row>
    <row r="421" spans="1:22" s="83" customFormat="1" ht="34.5" customHeight="1">
      <c r="A421" s="251" t="s">
        <v>794</v>
      </c>
      <c r="B421" s="119"/>
      <c r="C421" s="369"/>
      <c r="D421" s="369"/>
      <c r="E421" s="320" t="s">
        <v>247</v>
      </c>
      <c r="F421" s="321"/>
      <c r="G421" s="321"/>
      <c r="H421" s="322"/>
      <c r="I421" s="361"/>
      <c r="J421" s="140">
        <f t="shared" si="13"/>
        <v>89</v>
      </c>
      <c r="K421" s="81" t="str">
        <f t="shared" si="14"/>
        <v/>
      </c>
      <c r="L421" s="147">
        <v>40</v>
      </c>
      <c r="M421" s="147">
        <v>20</v>
      </c>
      <c r="N421" s="147">
        <v>29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1055</v>
      </c>
      <c r="N428" s="66" t="s">
        <v>1058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3928</v>
      </c>
      <c r="K430" s="193" t="str">
        <f>IF(OR(COUNTIF(L430:N430,"未確認")&gt;0,COUNTIF(L430:N430,"~*")&gt;0),"※","")</f>
        <v/>
      </c>
      <c r="L430" s="147">
        <v>1230</v>
      </c>
      <c r="M430" s="147">
        <v>1319</v>
      </c>
      <c r="N430" s="147">
        <v>1379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20</v>
      </c>
      <c r="K431" s="193" t="str">
        <f>IF(OR(COUNTIF(L431:N431,"未確認")&gt;0,COUNTIF(L431:N431,"~*")&gt;0),"※","")</f>
        <v/>
      </c>
      <c r="L431" s="147">
        <v>8</v>
      </c>
      <c r="M431" s="147">
        <v>2</v>
      </c>
      <c r="N431" s="147">
        <v>10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314</v>
      </c>
      <c r="K432" s="193" t="str">
        <f>IF(OR(COUNTIF(L432:N432,"未確認")&gt;0,COUNTIF(L432:N432,"~*")&gt;0),"※","")</f>
        <v/>
      </c>
      <c r="L432" s="147">
        <v>105</v>
      </c>
      <c r="M432" s="147">
        <v>107</v>
      </c>
      <c r="N432" s="147">
        <v>102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3594</v>
      </c>
      <c r="K433" s="193" t="str">
        <f>IF(OR(COUNTIF(L433:N433,"未確認")&gt;0,COUNTIF(L433:N433,"~*")&gt;0),"※","")</f>
        <v/>
      </c>
      <c r="L433" s="147">
        <v>1117</v>
      </c>
      <c r="M433" s="147">
        <v>1210</v>
      </c>
      <c r="N433" s="147">
        <v>1267</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1055</v>
      </c>
      <c r="N441" s="66" t="s">
        <v>1058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1055</v>
      </c>
      <c r="N466" s="66" t="s">
        <v>1058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123</v>
      </c>
      <c r="K468" s="201" t="str">
        <f t="shared" ref="K468:K475" si="16">IF(OR(COUNTIF(L468:N468,"未確認")&gt;0,COUNTIF(L468:N468,"*")&gt;0),"※","")</f>
        <v/>
      </c>
      <c r="L468" s="117">
        <v>39</v>
      </c>
      <c r="M468" s="117">
        <v>45</v>
      </c>
      <c r="N468" s="117">
        <v>39</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41</v>
      </c>
      <c r="K470" s="201" t="str">
        <f t="shared" si="16"/>
        <v>※</v>
      </c>
      <c r="L470" s="117" t="s">
        <v>541</v>
      </c>
      <c r="M470" s="117">
        <v>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21</v>
      </c>
      <c r="K472" s="201" t="str">
        <f t="shared" si="16"/>
        <v/>
      </c>
      <c r="L472" s="117">
        <v>0</v>
      </c>
      <c r="M472" s="117">
        <v>0</v>
      </c>
      <c r="N472" s="117">
        <v>21</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t="s">
        <v>541</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59</v>
      </c>
      <c r="K477" s="201" t="str">
        <f t="shared" ref="K477:K496" si="18">IF(OR(COUNTIF(L477:N477,"未確認")&gt;0,COUNTIF(L477:N477,"*")&gt;0),"※","")</f>
        <v>※</v>
      </c>
      <c r="L477" s="117">
        <v>42</v>
      </c>
      <c r="M477" s="117" t="s">
        <v>541</v>
      </c>
      <c r="N477" s="117">
        <v>17</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16</v>
      </c>
      <c r="K481" s="201" t="str">
        <f t="shared" si="18"/>
        <v>※</v>
      </c>
      <c r="L481" s="117" t="s">
        <v>541</v>
      </c>
      <c r="M481" s="117">
        <v>16</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v>0</v>
      </c>
      <c r="M482" s="117" t="s">
        <v>541</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16</v>
      </c>
      <c r="K483" s="201" t="str">
        <f t="shared" si="18"/>
        <v/>
      </c>
      <c r="L483" s="117">
        <v>0</v>
      </c>
      <c r="M483" s="117">
        <v>16</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1055</v>
      </c>
      <c r="N502" s="66" t="s">
        <v>1058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40</v>
      </c>
      <c r="K505" s="201" t="str">
        <f t="shared" si="21"/>
        <v>※</v>
      </c>
      <c r="L505" s="117">
        <v>22</v>
      </c>
      <c r="M505" s="117" t="s">
        <v>541</v>
      </c>
      <c r="N505" s="117">
        <v>18</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1055</v>
      </c>
      <c r="N514" s="66" t="s">
        <v>1058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1055</v>
      </c>
      <c r="N520" s="66" t="s">
        <v>1058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1055</v>
      </c>
      <c r="N525" s="66" t="s">
        <v>1058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1055</v>
      </c>
      <c r="N530" s="66" t="s">
        <v>1058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55</v>
      </c>
      <c r="K535" s="201" t="str">
        <f t="shared" si="23"/>
        <v/>
      </c>
      <c r="L535" s="117">
        <v>19</v>
      </c>
      <c r="M535" s="117">
        <v>14</v>
      </c>
      <c r="N535" s="117">
        <v>22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1055</v>
      </c>
      <c r="N543" s="66" t="s">
        <v>1058</v>
      </c>
    </row>
    <row r="544" spans="1:22" s="1" customFormat="1" ht="20.25" customHeight="1">
      <c r="A544" s="243"/>
      <c r="C544" s="62"/>
      <c r="D544" s="3"/>
      <c r="E544" s="3"/>
      <c r="F544" s="3"/>
      <c r="G544" s="3"/>
      <c r="H544" s="287"/>
      <c r="I544" s="67" t="s">
        <v>36</v>
      </c>
      <c r="J544" s="68"/>
      <c r="K544" s="186"/>
      <c r="L544" s="70" t="s">
        <v>1051</v>
      </c>
      <c r="M544" s="70" t="s">
        <v>1051</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1049</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55.5</v>
      </c>
      <c r="M560" s="211">
        <v>37.299999999999997</v>
      </c>
      <c r="N560" s="211">
        <v>57.3</v>
      </c>
    </row>
    <row r="561" spans="1:14" s="91" customFormat="1" ht="34.5" customHeight="1">
      <c r="A561" s="251" t="s">
        <v>871</v>
      </c>
      <c r="B561" s="119"/>
      <c r="C561" s="209"/>
      <c r="D561" s="331" t="s">
        <v>377</v>
      </c>
      <c r="E561" s="342"/>
      <c r="F561" s="342"/>
      <c r="G561" s="342"/>
      <c r="H561" s="332"/>
      <c r="I561" s="343"/>
      <c r="J561" s="207"/>
      <c r="K561" s="210"/>
      <c r="L561" s="211">
        <v>36</v>
      </c>
      <c r="M561" s="211">
        <v>10.9</v>
      </c>
      <c r="N561" s="211">
        <v>26.3</v>
      </c>
    </row>
    <row r="562" spans="1:14" s="91" customFormat="1" ht="34.5" customHeight="1">
      <c r="A562" s="251" t="s">
        <v>872</v>
      </c>
      <c r="B562" s="119"/>
      <c r="C562" s="209"/>
      <c r="D562" s="331" t="s">
        <v>992</v>
      </c>
      <c r="E562" s="342"/>
      <c r="F562" s="342"/>
      <c r="G562" s="342"/>
      <c r="H562" s="332"/>
      <c r="I562" s="343"/>
      <c r="J562" s="207"/>
      <c r="K562" s="210"/>
      <c r="L562" s="211">
        <v>27</v>
      </c>
      <c r="M562" s="211">
        <v>8.9</v>
      </c>
      <c r="N562" s="211">
        <v>23</v>
      </c>
    </row>
    <row r="563" spans="1:14" s="91" customFormat="1" ht="34.5" customHeight="1">
      <c r="A563" s="251" t="s">
        <v>873</v>
      </c>
      <c r="B563" s="119"/>
      <c r="C563" s="209"/>
      <c r="D563" s="331" t="s">
        <v>379</v>
      </c>
      <c r="E563" s="342"/>
      <c r="F563" s="342"/>
      <c r="G563" s="342"/>
      <c r="H563" s="332"/>
      <c r="I563" s="343"/>
      <c r="J563" s="207"/>
      <c r="K563" s="210"/>
      <c r="L563" s="211">
        <v>12.5</v>
      </c>
      <c r="M563" s="211">
        <v>4.9000000000000004</v>
      </c>
      <c r="N563" s="211">
        <v>14.8</v>
      </c>
    </row>
    <row r="564" spans="1:14" s="91" customFormat="1" ht="34.5" customHeight="1">
      <c r="A564" s="251" t="s">
        <v>874</v>
      </c>
      <c r="B564" s="119"/>
      <c r="C564" s="209"/>
      <c r="D564" s="331" t="s">
        <v>380</v>
      </c>
      <c r="E564" s="342"/>
      <c r="F564" s="342"/>
      <c r="G564" s="342"/>
      <c r="H564" s="332"/>
      <c r="I564" s="343"/>
      <c r="J564" s="207"/>
      <c r="K564" s="210"/>
      <c r="L564" s="211">
        <v>5.6</v>
      </c>
      <c r="M564" s="211">
        <v>19.600000000000001</v>
      </c>
      <c r="N564" s="211">
        <v>0.9</v>
      </c>
    </row>
    <row r="565" spans="1:14" s="91" customFormat="1" ht="34.5" customHeight="1">
      <c r="A565" s="251" t="s">
        <v>875</v>
      </c>
      <c r="B565" s="119"/>
      <c r="C565" s="280"/>
      <c r="D565" s="331" t="s">
        <v>869</v>
      </c>
      <c r="E565" s="342"/>
      <c r="F565" s="342"/>
      <c r="G565" s="342"/>
      <c r="H565" s="332"/>
      <c r="I565" s="343"/>
      <c r="J565" s="207"/>
      <c r="K565" s="210"/>
      <c r="L565" s="211">
        <v>20.3</v>
      </c>
      <c r="M565" s="211">
        <v>9.9</v>
      </c>
      <c r="N565" s="211">
        <v>37.700000000000003</v>
      </c>
    </row>
    <row r="566" spans="1:14" s="91" customFormat="1" ht="34.5" customHeight="1">
      <c r="A566" s="251" t="s">
        <v>876</v>
      </c>
      <c r="B566" s="119"/>
      <c r="C566" s="285"/>
      <c r="D566" s="331" t="s">
        <v>993</v>
      </c>
      <c r="E566" s="342"/>
      <c r="F566" s="342"/>
      <c r="G566" s="342"/>
      <c r="H566" s="332"/>
      <c r="I566" s="343"/>
      <c r="J566" s="213"/>
      <c r="K566" s="214"/>
      <c r="L566" s="211">
        <v>11.4</v>
      </c>
      <c r="M566" s="211">
        <v>5.7</v>
      </c>
      <c r="N566" s="211">
        <v>23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25.8</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12.9</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6.9</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6</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3.9</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0</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1055</v>
      </c>
      <c r="N588" s="66" t="s">
        <v>1058</v>
      </c>
    </row>
    <row r="589" spans="1:22" s="1" customFormat="1" ht="20.25" customHeight="1">
      <c r="A589" s="243"/>
      <c r="C589" s="62"/>
      <c r="D589" s="3"/>
      <c r="E589" s="3"/>
      <c r="F589" s="3"/>
      <c r="G589" s="3"/>
      <c r="H589" s="287"/>
      <c r="I589" s="67" t="s">
        <v>36</v>
      </c>
      <c r="J589" s="68"/>
      <c r="K589" s="186"/>
      <c r="L589" s="70" t="s">
        <v>1051</v>
      </c>
      <c r="M589" s="70" t="s">
        <v>1051</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t="s">
        <v>541</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104</v>
      </c>
      <c r="K593" s="201" t="str">
        <f>IF(OR(COUNTIF(L593:N593,"未確認")&gt;0,COUNTIF(L593:N593,"*")&gt;0),"※","")</f>
        <v/>
      </c>
      <c r="L593" s="117">
        <v>41</v>
      </c>
      <c r="M593" s="117">
        <v>22</v>
      </c>
      <c r="N593" s="117">
        <v>41</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1320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193</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2079</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266</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613</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v>0</v>
      </c>
      <c r="M600" s="117">
        <v>0</v>
      </c>
      <c r="N600" s="117" t="s">
        <v>541</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541</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1055</v>
      </c>
      <c r="N611" s="66" t="s">
        <v>1058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70" t="s">
        <v>1051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61</v>
      </c>
      <c r="K613" s="201" t="str">
        <f t="shared" ref="K613:K623" si="29">IF(OR(COUNTIF(L613:N613,"未確認")&gt;0,COUNTIF(L613:N613,"*")&gt;0),"※","")</f>
        <v/>
      </c>
      <c r="L613" s="117">
        <v>16</v>
      </c>
      <c r="M613" s="117">
        <v>19</v>
      </c>
      <c r="N613" s="117">
        <v>26</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t="s">
        <v>541</v>
      </c>
    </row>
    <row r="621" spans="1:22" s="118" customFormat="1" ht="84" customHeight="1">
      <c r="A621" s="252" t="s">
        <v>914</v>
      </c>
      <c r="B621" s="119"/>
      <c r="C621" s="317" t="s">
        <v>999</v>
      </c>
      <c r="D621" s="318"/>
      <c r="E621" s="318"/>
      <c r="F621" s="318"/>
      <c r="G621" s="318"/>
      <c r="H621" s="319"/>
      <c r="I621" s="122" t="s">
        <v>426</v>
      </c>
      <c r="J621" s="116">
        <f t="shared" si="28"/>
        <v>32</v>
      </c>
      <c r="K621" s="201" t="str">
        <f t="shared" si="29"/>
        <v>※</v>
      </c>
      <c r="L621" s="117">
        <v>11</v>
      </c>
      <c r="M621" s="117" t="s">
        <v>541</v>
      </c>
      <c r="N621" s="117">
        <v>21</v>
      </c>
    </row>
    <row r="622" spans="1:22" s="118" customFormat="1" ht="70" customHeight="1">
      <c r="A622" s="252" t="s">
        <v>915</v>
      </c>
      <c r="B622" s="119"/>
      <c r="C622" s="320" t="s">
        <v>427</v>
      </c>
      <c r="D622" s="321"/>
      <c r="E622" s="321"/>
      <c r="F622" s="321"/>
      <c r="G622" s="321"/>
      <c r="H622" s="322"/>
      <c r="I622" s="122" t="s">
        <v>428</v>
      </c>
      <c r="J622" s="116">
        <f t="shared" si="28"/>
        <v>66</v>
      </c>
      <c r="K622" s="201" t="str">
        <f t="shared" si="29"/>
        <v/>
      </c>
      <c r="L622" s="117">
        <v>15</v>
      </c>
      <c r="M622" s="117">
        <v>23</v>
      </c>
      <c r="N622" s="117">
        <v>28</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1055</v>
      </c>
      <c r="N629" s="66" t="s">
        <v>1058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t="s">
        <v>541</v>
      </c>
    </row>
    <row r="632" spans="1:22" s="118" customFormat="1" ht="56.15" customHeight="1">
      <c r="A632" s="252" t="s">
        <v>918</v>
      </c>
      <c r="B632" s="119"/>
      <c r="C632" s="320" t="s">
        <v>434</v>
      </c>
      <c r="D632" s="321"/>
      <c r="E632" s="321"/>
      <c r="F632" s="321"/>
      <c r="G632" s="321"/>
      <c r="H632" s="322"/>
      <c r="I632" s="122" t="s">
        <v>435</v>
      </c>
      <c r="J632" s="116">
        <f t="shared" si="30"/>
        <v>130</v>
      </c>
      <c r="K632" s="201" t="str">
        <f t="shared" si="31"/>
        <v/>
      </c>
      <c r="L632" s="117">
        <v>58</v>
      </c>
      <c r="M632" s="117">
        <v>38</v>
      </c>
      <c r="N632" s="117">
        <v>34</v>
      </c>
    </row>
    <row r="633" spans="1:22" s="118" customFormat="1" ht="56">
      <c r="A633" s="252" t="s">
        <v>919</v>
      </c>
      <c r="B633" s="119"/>
      <c r="C633" s="320" t="s">
        <v>436</v>
      </c>
      <c r="D633" s="321"/>
      <c r="E633" s="321"/>
      <c r="F633" s="321"/>
      <c r="G633" s="321"/>
      <c r="H633" s="322"/>
      <c r="I633" s="122" t="s">
        <v>437</v>
      </c>
      <c r="J633" s="116">
        <f t="shared" si="30"/>
        <v>105</v>
      </c>
      <c r="K633" s="201" t="str">
        <f t="shared" si="31"/>
        <v/>
      </c>
      <c r="L633" s="117">
        <v>39</v>
      </c>
      <c r="M633" s="117">
        <v>29</v>
      </c>
      <c r="N633" s="117">
        <v>37</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1055</v>
      </c>
      <c r="N644" s="66" t="s">
        <v>1058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186</v>
      </c>
      <c r="K646" s="201" t="str">
        <f t="shared" ref="K646:K660" si="33">IF(OR(COUNTIF(L646:N646,"未確認")&gt;0,COUNTIF(L646:N646,"*")&gt;0),"※","")</f>
        <v/>
      </c>
      <c r="L646" s="117">
        <v>54</v>
      </c>
      <c r="M646" s="117">
        <v>61</v>
      </c>
      <c r="N646" s="117">
        <v>71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t="s">
        <v>541</v>
      </c>
      <c r="N648" s="117">
        <v>10</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t="s">
        <v>541</v>
      </c>
      <c r="M649" s="117" t="s">
        <v>541</v>
      </c>
      <c r="N649" s="117">
        <v>13</v>
      </c>
    </row>
    <row r="650" spans="1:22" s="118" customFormat="1" ht="84" customHeight="1">
      <c r="A650" s="252" t="s">
        <v>929</v>
      </c>
      <c r="B650" s="84"/>
      <c r="C650" s="295"/>
      <c r="D650" s="297"/>
      <c r="E650" s="320" t="s">
        <v>941</v>
      </c>
      <c r="F650" s="321"/>
      <c r="G650" s="321"/>
      <c r="H650" s="322"/>
      <c r="I650" s="122" t="s">
        <v>458</v>
      </c>
      <c r="J650" s="116">
        <f t="shared" si="32"/>
        <v>118</v>
      </c>
      <c r="K650" s="201" t="str">
        <f t="shared" si="33"/>
        <v/>
      </c>
      <c r="L650" s="117">
        <v>30</v>
      </c>
      <c r="M650" s="117">
        <v>53</v>
      </c>
      <c r="N650" s="117">
        <v>35</v>
      </c>
    </row>
    <row r="651" spans="1:22" s="118" customFormat="1" ht="70" customHeight="1">
      <c r="A651" s="252" t="s">
        <v>930</v>
      </c>
      <c r="B651" s="84"/>
      <c r="C651" s="188"/>
      <c r="D651" s="221"/>
      <c r="E651" s="320" t="s">
        <v>942</v>
      </c>
      <c r="F651" s="321"/>
      <c r="G651" s="321"/>
      <c r="H651" s="322"/>
      <c r="I651" s="122" t="s">
        <v>460</v>
      </c>
      <c r="J651" s="116">
        <f t="shared" si="32"/>
        <v>17</v>
      </c>
      <c r="K651" s="201" t="str">
        <f t="shared" si="33"/>
        <v>※</v>
      </c>
      <c r="L651" s="117" t="s">
        <v>541</v>
      </c>
      <c r="M651" s="117" t="s">
        <v>541</v>
      </c>
      <c r="N651" s="117">
        <v>17</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75</v>
      </c>
      <c r="K655" s="201" t="str">
        <f t="shared" si="33"/>
        <v/>
      </c>
      <c r="L655" s="117">
        <v>14</v>
      </c>
      <c r="M655" s="117">
        <v>48</v>
      </c>
      <c r="N655" s="117">
        <v>13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67</v>
      </c>
      <c r="K657" s="201" t="str">
        <f t="shared" si="33"/>
        <v/>
      </c>
      <c r="L657" s="117">
        <v>11</v>
      </c>
      <c r="M657" s="117">
        <v>44</v>
      </c>
      <c r="N657" s="117">
        <v>12</v>
      </c>
    </row>
    <row r="658" spans="1:22" s="118" customFormat="1" ht="56.15" customHeight="1">
      <c r="A658" s="252" t="s">
        <v>946</v>
      </c>
      <c r="B658" s="84"/>
      <c r="C658" s="320" t="s">
        <v>471</v>
      </c>
      <c r="D658" s="321"/>
      <c r="E658" s="321"/>
      <c r="F658" s="321"/>
      <c r="G658" s="321"/>
      <c r="H658" s="322"/>
      <c r="I658" s="122" t="s">
        <v>472</v>
      </c>
      <c r="J658" s="116">
        <f t="shared" si="32"/>
        <v>15</v>
      </c>
      <c r="K658" s="201" t="str">
        <f t="shared" si="33"/>
        <v>※</v>
      </c>
      <c r="L658" s="117" t="s">
        <v>541</v>
      </c>
      <c r="M658" s="117" t="s">
        <v>541</v>
      </c>
      <c r="N658" s="117">
        <v>15</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1055</v>
      </c>
      <c r="N665" s="66" t="s">
        <v>1058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1055</v>
      </c>
      <c r="N681" s="66" t="s">
        <v>1058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t="s">
        <v>541</v>
      </c>
      <c r="N684" s="117" t="s">
        <v>541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1055</v>
      </c>
      <c r="N691" s="66" t="s">
        <v>1058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t="s">
        <v>541</v>
      </c>
      <c r="N693" s="117" t="s">
        <v>541</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1055</v>
      </c>
      <c r="N704" s="66" t="s">
        <v>1058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25F901D-EFFB-45B5-9551-274CDCE099B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2019-12-23T01:57:17Z</dcterms:modified>
</cp:coreProperties>
</file>