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583E819-67DD-4AA1-95D8-0D378397656B}" xr6:coauthVersionLast="41" xr6:coauthVersionMax="41" xr10:uidLastSave="{00000000-0000-0000-0000-000000000000}"/>
  <bookViews>
    <workbookView xWindow="380" yWindow="38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<sst xmlns="http://schemas.openxmlformats.org/spreadsheetml/2006/main" count="3460" uniqueCount="1055">
  <si>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</si>
  <si>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</si>
  <si>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</si>
  <si>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</si>
  <si>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</si>
  <si>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</si>
  <si>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</si>
  <si>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</si>
  <si>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</si>
  <si>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</si>
  <si>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</si>
  <si>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</si>
  <si>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</si>
  <si>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</si>
  <si>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</si>
  <si>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</si>
  <si>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</si>
  <si>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</si>
  <si>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</si>
  <si>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</si>
  <si>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</si>
  <si>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</si>
  <si>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</si>
  <si>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</si>
  <si>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</si>
  <si>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</si>
  <si>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</si>
  <si>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</si>
  <si>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</si>
  <si>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</si>
  <si>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</si>
  <si>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</si>
  <si>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</si>
  <si>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</si>
  <si>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</si>
  <si>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</si>
  <si>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</si>
  <si>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</si>
  <si>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</si>
  <si>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</si>
  <si>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</si>
  <si>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</si>
  <si>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</si>
  <si>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</si>
  <si>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</si>
  <si>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</si>
  <si>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</si>
  <si>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</si>
  <si>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</si>
  <si>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</si>
  <si>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</si>
  <si>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</si>
  <si>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</si>
  <si>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</si>
  <si>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</si>
  <si>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</si>
  <si>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</si>
  <si>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</si>
  <si>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</si>
  <si>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</si>
  <si>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</si>
  <si>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</si>
  <si>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</si>
  <si>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</si>
  <si>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</si>
  <si>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</si>
  <si>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</si>
  <si>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</si>
  <si>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</si>
  <si>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</si>
  <si>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</si>
  <si>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</si>
  <si>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</si>
  <si>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</si>
  <si>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</si>
  <si>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</si>
  <si>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</si>
  <si>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</si>
  <si>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</si>
  <si>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</si>
  <si>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</si>
  <si>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</si>
  <si>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</si>
  <si>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</si>
  <si>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</si>
  <si>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</si>
  <si>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</si>
  <si>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</si>
  <si>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</si>
  <si>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</si>
  <si>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</si>
  <si>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</si>
  <si>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</si>
  <si>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</si>
  <si>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</si>
  <si>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</si>
  <si>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</si>
  <si>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</si>
  <si>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</si>
  <si>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</si>
  <si>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</si>
  <si>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</si>
  <si>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</si>
  <si>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</si>
  <si>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</si>
  <si>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</si>
  <si>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</si>
  <si>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</si>
  <si>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</si>
  <si>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</si>
  <si>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</si>
  <si>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</si>
  <si>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</si>
  <si>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</si>
  <si>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</si>
  <si>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</si>
  <si>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</si>
  <si>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</si>
  <si>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</si>
  <si>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</si>
  <si>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</si>
  <si>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</si>
  <si>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</si>
  <si>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</si>
  <si>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</si>
  <si>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</si>
  <si>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</si>
  <si>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</si>
  <si>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</si>
  <si>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</si>
  <si>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</si>
  <si>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</si>
  <si>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</si>
  <si>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</si>
  <si>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</si>
  <si>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</si>
  <si>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</si>
  <si>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</si>
  <si>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</si>
  <si>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</si>
  <si>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</si>
  <si>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</si>
  <si>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</si>
  <si>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</si>
  <si>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</si>
  <si>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</si>
  <si>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</si>
  <si>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</si>
  <si>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</si>
  <si>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</si>
  <si>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</si>
  <si>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</si>
  <si>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</si>
  <si>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</si>
  <si>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</si>
  <si>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</si>
  <si>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</si>
  <si>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</si>
  <si>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</si>
  <si>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</si>
  <si>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</si>
  <si>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</si>
  <si>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</si>
  <si>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</si>
  <si>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</si>
  <si>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</si>
  <si>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</si>
  <si>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</si>
  <si>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</si>
  <si>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</si>
  <si>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</si>
  <si>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</si>
  <si>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</si>
  <si>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</si>
  <si>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</si>
  <si>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</si>
  <si>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</si>
  <si>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</si>
  <si>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</si>
  <si>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</si>
  <si>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</si>
  <si>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</si>
  <si>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</si>
  <si>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</si>
  <si>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</si>
  <si>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</si>
  <si>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</si>
  <si>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</si>
  <si>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</si>
  <si>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</si>
  <si>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</si>
  <si>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</si>
  <si>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</si>
  <si>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</si>
  <si>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</si>
  <si>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</si>
  <si>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</si>
  <si>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</si>
  <si>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</si>
  <si>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</si>
  <si>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</si>
  <si>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</si>
  <si>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</si>
  <si>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</si>
  <si>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</si>
  <si>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</si>
  <si>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</si>
  <si>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</si>
  <si>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</si>
  <si>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</si>
  <si>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</si>
  <si>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</si>
  <si>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</si>
  <si>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</si>
  <si>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</si>
  <si>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</si>
  <si>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</si>
  <si>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</si>
  <si>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</si>
  <si>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</si>
  <si>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</si>
  <si>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</si>
  <si>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</si>
  <si>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</si>
  <si>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</si>
  <si>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</si>
  <si>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</si>
  <si>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</si>
  <si>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</si>
  <si>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</si>
  <si>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</si>
  <si>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</si>
  <si>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</si>
  <si>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</si>
  <si>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</si>
  <si>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</si>
  <si>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</si>
  <si>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</si>
  <si>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</si>
  <si>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</si>
  <si>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</si>
  <si>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</si>
  <si>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</si>
  <si>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</si>
  <si>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</si>
  <si>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</si>
  <si>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</si>
  <si>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</si>
  <si>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</si>
  <si>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</si>
  <si>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</si>
  <si>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</si>
  <si>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</si>
  <si>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</si>
  <si>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</si>
  <si>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</si>
  <si>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</si>
  <si>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</si>
  <si>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</si>
  <si>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</si>
  <si>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</si>
  <si>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</si>
  <si>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</si>
  <si>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</si>
  <si>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</si>
  <si>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</si>
  <si>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</si>
  <si>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</si>
  <si>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</si>
  <si>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</si>
  <si>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</si>
  <si>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</si>
  <si>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</si>
  <si>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</si>
  <si>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</si>
  <si>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</si>
  <si>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</si>
  <si>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</si>
  <si>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</si>
  <si>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</si>
  <si>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</si>
  <si>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</si>
  <si>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</si>
  <si>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</si>
  <si>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</si>
  <si>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</si>
  <si>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</si>
  <si>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</si>
  <si>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</si>
  <si>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</si>
  <si>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</si>
  <si>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</si>
  <si>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</si>
  <si>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</si>
  <si>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</si>
  <si>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</si>
  <si>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</si>
  <si>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</si>
  <si>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</si>
  <si>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</si>
  <si>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</si>
  <si>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</si>
  <si>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</si>
  <si>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</si>
  <si>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</si>
  <si>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</si>
  <si>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</si>
  <si>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</si>
  <si>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</si>
  <si>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</si>
  <si>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</si>
  <si>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</si>
  <si>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</si>
  <si>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</si>
  <si>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</si>
  <si>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</si>
  <si>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</si>
  <si>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</si>
  <si>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</si>
  <si>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</si>
  <si>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</si>
  <si>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</si>
  <si>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</si>
  <si>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</si>
  <si>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</si>
  <si>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</si>
  <si>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</si>
  <si>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</si>
  <si>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</si>
  <si>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</si>
  <si>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</si>
  <si>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</si>
  <si>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</si>
  <si>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</si>
  <si>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</si>
  <si>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</si>
  <si>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</si>
  <si>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</si>
  <si>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</si>
  <si>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</si>
  <si>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</si>
  <si>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</si>
  <si>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</si>
  <si>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</si>
  <si>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</si>
  <si>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</si>
  <si>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</si>
  <si>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</si>
  <si>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</si>
  <si>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</si>
  <si>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</si>
  <si>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</si>
  <si>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</si>
  <si>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</si>
  <si>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</si>
  <si>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</si>
  <si>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</si>
  <si>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</si>
  <si>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</si>
  <si>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</si>
  <si>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</si>
  <si>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</si>
  <si>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</si>
  <si>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</si>
  <si>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</si>
  <si>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</si>
  <si>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</si>
  <si>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</si>
  <si>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</si>
  <si>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</si>
  <si>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</si>
  <si>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</si>
  <si>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</si>
  <si>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</si>
  <si>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</si>
  <si>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</si>
  <si>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</si>
  <si>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</si>
  <si>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</si>
  <si>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</si>
  <si>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</si>
  <si>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</si>
  <si>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</si>
  <si>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</si>
  <si>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</si>
  <si>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</si>
  <si>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</si>
  <si>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</si>
  <si>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</si>
  <si>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</si>
  <si>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</si>
  <si>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</si>
  <si>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</si>
  <si>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</si>
  <si>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</si>
  <si>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</si>
  <si>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</si>
  <si>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</si>
  <si>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</si>
  <si>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</si>
  <si>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</si>
  <si>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</si>
  <si>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</si>
  <si>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</si>
  <si>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</si>
  <si>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</si>
  <si>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</si>
  <si>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</si>
  <si>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</si>
  <si>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</si>
  <si>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</si>
  <si>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</si>
  <si>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</si>
  <si>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</si>
  <si>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</si>
  <si>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</si>
  <si>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</si>
  <si>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</si>
  <si>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</si>
  <si>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</si>
  <si>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</si>
  <si>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</si>
  <si>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</si>
  <si>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</si>
  <si>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</si>
  <si>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</si>
  <si>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</si>
  <si>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</si>
  <si>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</si>
  <si>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</si>
  <si>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</si>
  <si>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</si>
  <si>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</si>
  <si>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</si>
  <si>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</si>
  <si>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</si>
  <si>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</si>
  <si>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</si>
  <si>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</si>
  <si>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</si>
  <si>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</si>
  <si>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</si>
  <si>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</si>
  <si>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</si>
  <si>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</si>
  <si>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</si>
  <si>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</si>
  <si>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</si>
  <si>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</si>
  <si>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</si>
  <si>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</si>
  <si>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</si>
  <si>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</si>
  <si>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</si>
  <si>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</si>
  <si>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</si>
  <si>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</si>
  <si>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</si>
  <si>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</si>
  <si>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</si>
  <si>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</si>
  <si>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</si>
  <si>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</si>
  <si>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</si>
  <si>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</si>
  <si>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</si>
  <si>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</si>
  <si>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</si>
  <si>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</si>
  <si>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</si>
  <si>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</si>
  <si>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</si>
  <si>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</si>
  <si>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</si>
  <si>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</si>
  <si>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</si>
  <si>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</si>
  <si>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</si>
  <si>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</si>
  <si>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</si>
  <si>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</si>
  <si>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</si>
  <si>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</si>
  <si>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</si>
  <si>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</si>
  <si>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</si>
  <si>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</si>
  <si>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</si>
  <si>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</si>
  <si>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</si>
  <si>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</si>
  <si>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</si>
  <si>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</si>
  <si>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</si>
  <si>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</si>
  <si>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</si>
  <si>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</si>
  <si>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</si>
  <si>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</si>
  <si>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</si>
  <si>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</si>
  <si>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</si>
  <si>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</si>
  <si>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</si>
  <si>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</si>
  <si>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</si>
  <si>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</si>
  <si>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</si>
  <si>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</si>
  <si>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</si>
  <si>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</si>
  <si>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</si>
  <si>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</si>
  <si>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</si>
  <si>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</si>
  <si>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</si>
  <si>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</si>
  <si>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</si>
  <si>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</si>
  <si>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</si>
  <si>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</si>
  <si>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</si>
  <si>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</si>
  <si>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</si>
  <si>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</si>
  <si>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</si>
  <si>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</si>
  <si>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</si>
  <si>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</si>
  <si>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</si>
  <si>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</si>
  <si>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</si>
  <si>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</si>
  <si>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</si>
  <si>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</si>
  <si>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</si>
  <si>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</si>
  <si>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</si>
  <si>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</si>
  <si>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</si>
  <si>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</si>
  <si>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</si>
  <si>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</si>
  <si>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</si>
  <si>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</si>
  <si>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</si>
  <si>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</si>
  <si>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</si>
  <si>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</si>
  <si>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</si>
  <si>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</si>
  <si>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</si>
  <si>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</si>
  <si>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</si>
  <si>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</si>
  <si>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</si>
  <si>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</si>
  <si>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</si>
  <si>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</si>
  <si>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</si>
  <si>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</si>
  <si>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</si>
  <si>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</si>
  <si>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</si>
  <si>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</si>
  <si>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</si>
  <si>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</si>
  <si>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</si>
  <si>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</si>
  <si>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</si>
  <si>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</si>
  <si>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</si>
  <si>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</si>
  <si>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</si>
  <si>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</si>
  <si>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</si>
  <si>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</si>
  <si>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</si>
  <si>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</si>
  <si>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</si>
  <si>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</si>
  <si>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</si>
  <si>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</si>
  <si>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</si>
  <si>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</si>
  <si>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</si>
  <si>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</si>
  <si>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</si>
  <si>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</si>
  <si>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</si>
  <si>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</si>
  <si>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</si>
  <si>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</si>
  <si>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</si>
  <si>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</si>
  <si>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</si>
  <si>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</si>
  <si>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</si>
  <si>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</si>
  <si>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</si>
  <si>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</si>
  <si>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</si>
  <si>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</si>
  <si>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</si>
  <si>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</si>
  <si>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</si>
  <si>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</si>
  <si>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</si>
  <si>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</si>
  <si>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</si>
  <si>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</si>
  <si>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</si>
  <si>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</si>
  <si>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</si>
  <si>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</si>
  <si>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</si>
  <si>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</si>
  <si>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</si>
  <si>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</si>
  <si>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</si>
  <si>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</si>
  <si>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</si>
  <si>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</si>
  <si>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</si>
  <si>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</si>
  <si>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</si>
  <si>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</si>
  <si>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</si>
  <si>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</si>
  <si>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</si>
  <si>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</si>
  <si>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</si>
  <si>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</si>
  <si>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</si>
  <si>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</si>
  <si>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</si>
  <si>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</si>
  <si>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</si>
  <si>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</si>
  <si>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</si>
  <si>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</si>
  <si>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</si>
  <si>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</si>
  <si>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</si>
  <si>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</si>
  <si>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</si>
  <si>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</si>
  <si>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</si>
  <si>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</si>
  <si>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</si>
  <si>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</si>
  <si>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</si>
  <si>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</si>
  <si>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</si>
  <si>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</si>
  <si>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</si>
  <si>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</si>
  <si>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</si>
  <si>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</si>
  <si>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</si>
  <si>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</si>
  <si>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</si>
  <si>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</si>
  <si>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</si>
  <si>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</si>
  <si>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</si>
  <si>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</si>
  <si>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</si>
  <si>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</si>
  <si>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</si>
  <si>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</si>
  <si>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</si>
  <si>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</si>
  <si>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</si>
  <si>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</si>
  <si>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</si>
  <si>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</si>
  <si>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</si>
  <si>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</si>
  <si>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</si>
  <si>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</si>
  <si>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</si>
  <si>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</si>
  <si>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</si>
  <si>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</si>
  <si>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</si>
  <si>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</si>
  <si>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</si>
  <si>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</si>
  <si>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</si>
  <si>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</si>
  <si>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</si>
  <si>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</si>
  <si>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</si>
  <si>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</si>
  <si>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</si>
  <si>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</si>
  <si>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</si>
  <si>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</si>
  <si>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</si>
  <si>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</si>
  <si>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</si>
  <si>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</si>
  <si>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</si>
  <si>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</si>
  <si>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</si>
  <si>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</si>
  <si>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</si>
  <si>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</si>
  <si>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</si>
  <si>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</si>
  <si>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</si>
  <si>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</si>
  <si>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</si>
  <si>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</si>
  <si>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</si>
  <si>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</si>
  <si>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</si>
  <si>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</si>
  <si>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</si>
  <si>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</si>
  <si>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</si>
  <si>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</si>
  <si>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</si>
  <si>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</si>
  <si>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</si>
  <si>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</si>
  <si>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</si>
  <si>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</si>
  <si>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</si>
  <si>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</si>
  <si>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</si>
  <si>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</si>
  <si>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</si>
  <si>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</si>
  <si>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</si>
  <si>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</si>
  <si>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</si>
  <si>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</si>
  <si>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</si>
  <si>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</si>
  <si>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</si>
  <si>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</si>
  <si>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</si>
  <si>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</si>
  <si>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</si>
  <si>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</si>
  <si>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</si>
  <si>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</si>
  <si>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</si>
  <si>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</si>
  <si>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</si>
  <si>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</si>
  <si>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</si>
  <si>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</si>
  <si>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</si>
  <si>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</si>
  <si>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</si>
  <si>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</si>
  <si>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</si>
  <si>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</si>
  <si>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</si>
  <si>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</si>
  <si>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</si>
  <si>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</si>
  <si>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</si>
  <si>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</si>
  <si>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</si>
  <si>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</si>
  <si>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</si>
  <si>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</si>
  <si>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</si>
  <si>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</si>
  <si>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</si>
  <si>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</si>
  <si>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</si>
  <si>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</si>
  <si>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</si>
  <si>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</si>
  <si>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</si>
  <si>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</si>
  <si>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</si>
  <si>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</si>
  <si>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</si>
  <si>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</si>
  <si>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</si>
  <si>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</si>
  <si>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</si>
  <si>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</si>
  <si>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</si>
  <si>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</si>
  <si>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</si>
  <si>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</si>
  <si>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</si>
  <si>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</si>
  <si>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</si>
  <si>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</si>
  <si>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</si>
  <si>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</si>
  <si>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</si>
  <si>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</si>
  <si>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</si>
  <si>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</si>
  <si>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</si>
  <si>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</si>
  <si>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</si>
  <si>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</si>
  <si>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</si>
  <si>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</si>
  <si>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</si>
  <si>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</si>
  <si>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</si>
  <si>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</si>
  <si>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</si>
  <si>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</si>
  <si>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</si>
  <si>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</si>
  <si>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</si>
  <si>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</si>
  <si>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</si>
  <si>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</si>
  <si>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</si>
  <si>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</si>
  <si>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</si>
  <si>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</si>
  <si>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</si>
  <si>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</si>
  <si>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</si>
  <si>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</si>
  <si>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</si>
  <si>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</si>
  <si>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</si>
  <si>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</si>
  <si>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</si>
  <si>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</si>
  <si>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</si>
  <si>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</si>
  <si>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</si>
  <si>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</si>
  <si>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</si>
  <si>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</si>
  <si>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</si>
  <si>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</si>
  <si>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</si>
  <si>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</si>
  <si>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</si>
  <si>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</si>
  <si>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</si>
  <si>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</si>
  <si>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</si>
  <si>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</si>
  <si>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</si>
  <si>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</si>
  <si>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</si>
  <si>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</si>
  <si>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</si>
  <si>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</si>
  <si>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</si>
  <si>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</si>
  <si>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</si>
  <si>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</si>
  <si>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</si>
  <si>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</si>
  <si>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</si>
  <si>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</si>
  <si>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</si>
  <si>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</si>
  <si>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</si>
  <si>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</si>
  <si>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</si>
  <si>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</si>
  <si>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</si>
  <si>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</si>
  <si>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</si>
  <si>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</si>
  <si>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</si>
  <si>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</si>
  <si>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</si>
  <si>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</si>
  <si>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</si>
  <si>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</si>
  <si>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</si>
  <si>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</si>
  <si>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</si>
  <si>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</si>
  <si>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</si>
  <si>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</si>
  <si>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</si>
  <si>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</si>
  <si>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</si>
  <si>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</si>
  <si>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</si>
  <si>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</si>
  <si>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</si>
  <si>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</si>
  <si>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</si>
  <si>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</si>
  <si>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</si>
  <si>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</si>
  <si>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</si>
  <si>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</si>
  <si>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</si>
  <si>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</si>
  <si>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</si>
  <si>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</si>
  <si>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</si>
  <si>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</si>
  <si>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</si>
  <si>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</si>
  <si>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</si>
  <si>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</si>
  <si>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</si>
  <si>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</si>
  <si>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</si>
  <si>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</si>
  <si>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</si>
  <si>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</si>
  <si>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</si>
  <si>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</si>
  <si>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</si>
  <si>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</si>
  <si>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</si>
  <si>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</si>
  <si>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</si>
  <si>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</si>
  <si>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</si>
  <si>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</si>
  <si>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</si>
  <si>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</si>
  <si>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</si>
  <si>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</si>
  <si>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</si>
  <si>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</si>
  <si>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</si>
  <si>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</si>
  <si>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</si>
  <si>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</si>
  <si>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</si>
  <si>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</si>
  <si>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</si>
  <si>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</si>
  <si>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</si>
  <si>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</si>
  <si>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</si>
  <si>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</si>
  <si>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</si>
  <si>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</si>
  <si>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</si>
  <si>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</si>
  <si>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</si>
  <si>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</si>
  <si>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</si>
  <si>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</si>
  <si>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</si>
  <si>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</si>
  <si>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</si>
  <si>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</si>
  <si>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</si>
  <si>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</si>
  <si>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</si>
  <si>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</si>
  <si>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</si>
  <si>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</si>
  <si>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</si>
  <si>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</si>
  <si>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</si>
  <si>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</si>
  <si>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</si>
  <si>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</si>
  <si>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</si>
  <si>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</si>
  <si>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</si>
  <si>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</si>
  <si>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</si>
  <si>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</si>
  <si>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</si>
  <si>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</si>
  <si>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</si>
  <si>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</si>
  <si>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</si>
  <si>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</si>
  <si>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</si>
  <si>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</si>
  <si>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</si>
  <si>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</si>
  <si>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</si>
  <si>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</si>
  <si>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</si>
  <si>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</si>
  <si>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</si>
  <si>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</si>
  <si>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</si>
  <si>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</si>
  <si>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</si>
  <si>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</si>
  <si>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</si>
  <si>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</si>
  <si>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</si>
  <si>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</si>
  <si>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</si>
  <si>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</si>
  <si>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</si>
  <si>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</si>
  <si>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</si>
  <si>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</si>
  <si>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</si>
  <si>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</si>
  <si>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</si>
  <si>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</si>
  <si>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</si>
  <si>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</si>
  <si>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</si>
  <si>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</si>
  <si>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</si>
  <si>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</si>
  <si>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</si>
  <si>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</si>
  <si>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</si>
  <si>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</si>
  <si>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</si>
  <si>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</si>
  <si>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</si>
  <si>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</si>
  <si>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</si>
  <si>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</si>
  <si>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</si>
  <si>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</si>
  <si>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</si>
  <si>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</si>
  <si>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</si>
  <si>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</si>
  <si>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</si>
  <si>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</si>
  <si>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</si>
  <si>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</si>
  <si>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</si>
  <si>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</si>
  <si>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国立病院機構長崎病院</t>
    <phoneticPr fontId="3"/>
  </si>
  <si>
    <t>〒850-0835 長崎市桜木町６－４１</t>
    <phoneticPr fontId="3"/>
  </si>
  <si>
    <t>〇</t>
  </si>
  <si>
    <t>複数の診療科で活用</t>
  </si>
  <si>
    <t>内科</t>
  </si>
  <si>
    <t>障害者施設等７対１入院基本料</t>
  </si>
  <si>
    <t>ＤＰＣ病院ではない</t>
  </si>
  <si>
    <t>有</t>
  </si>
  <si>
    <t>-</t>
    <phoneticPr fontId="3"/>
  </si>
  <si>
    <t>１病棟</t>
  </si>
  <si>
    <t>慢性期機能</t>
  </si>
  <si>
    <t>２病棟</t>
  </si>
  <si>
    <t>整形外科</t>
  </si>
  <si>
    <t>外科</t>
  </si>
  <si>
    <t>３病棟</t>
  </si>
  <si>
    <t>回復期機能</t>
  </si>
  <si>
    <t>４病棟</t>
  </si>
  <si>
    <t>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</si>
</sst>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na0033.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1048</v>
      </c>
      <c r="N9" s="282" t="s">
        <v>1051</v>
      </c>
      <c r="O9" s="282" t="s">
        <v>1053</v>
      </c>
      <c r="P9" s="282" t="s">
        <v>1054</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t="s">
        <v>1039</v>
      </c>
      <c r="O12" s="29" t="s">
        <v>1039</v>
      </c>
      <c r="P12" s="29" t="s">
        <v>1039</v>
      </c>
    </row>
    <row r="13" spans="1:22" s="21" customFormat="1" ht="34.5" customHeight="1">
      <c r="A13" s="244" t="s">
        <v>606</v>
      </c>
      <c r="B13" s="17"/>
      <c r="C13" s="19"/>
      <c r="D13" s="19"/>
      <c r="E13" s="19"/>
      <c r="F13" s="19"/>
      <c r="G13" s="19"/>
      <c r="H13" s="20"/>
      <c r="I13" s="422" t="s">
        <v>5</v>
      </c>
      <c r="J13" s="422"/>
      <c r="K13" s="422"/>
      <c r="L13" s="28" t="s">
        <v>1039</v>
      </c>
      <c r="M13" s="28" t="s">
        <v>1039</v>
      </c>
      <c r="N13" s="28"/>
      <c r="O13" s="28"/>
      <c r="P13" s="28"/>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1048</v>
      </c>
      <c r="N22" s="282" t="s">
        <v>1051</v>
      </c>
      <c r="O22" s="282" t="s">
        <v>1053</v>
      </c>
      <c r="P22" s="282" t="s">
        <v>1054</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t="s">
        <v>1039</v>
      </c>
      <c r="O25" s="29" t="s">
        <v>1039</v>
      </c>
      <c r="P25" s="29" t="s">
        <v>1039</v>
      </c>
    </row>
    <row r="26" spans="1:22" s="21" customFormat="1" ht="34.5" customHeight="1">
      <c r="A26" s="244" t="s">
        <v>607</v>
      </c>
      <c r="B26" s="17"/>
      <c r="C26" s="19"/>
      <c r="D26" s="19"/>
      <c r="E26" s="19"/>
      <c r="F26" s="19"/>
      <c r="G26" s="19"/>
      <c r="H26" s="20"/>
      <c r="I26" s="303" t="s">
        <v>5</v>
      </c>
      <c r="J26" s="304"/>
      <c r="K26" s="305"/>
      <c r="L26" s="28" t="s">
        <v>1039</v>
      </c>
      <c r="M26" s="28" t="s">
        <v>1039</v>
      </c>
      <c r="N26" s="28"/>
      <c r="O26" s="28"/>
      <c r="P26" s="28"/>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1048</v>
      </c>
      <c r="N35" s="282" t="s">
        <v>1051</v>
      </c>
      <c r="O35" s="282" t="s">
        <v>1053</v>
      </c>
      <c r="P35" s="282" t="s">
        <v>1054</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1048</v>
      </c>
      <c r="N44" s="282" t="s">
        <v>1051</v>
      </c>
      <c r="O44" s="282" t="s">
        <v>1053</v>
      </c>
      <c r="P44" s="282" t="s">
        <v>1054</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1048</v>
      </c>
      <c r="N89" s="262" t="s">
        <v>1051</v>
      </c>
      <c r="O89" s="262" t="s">
        <v>1053</v>
      </c>
      <c r="P89" s="262" t="s">
        <v>1054</v>
      </c>
    </row>
    <row r="90" spans="1:22" s="21" customFormat="1">
      <c r="A90" s="243"/>
      <c r="B90" s="1"/>
      <c r="C90" s="3"/>
      <c r="D90" s="3"/>
      <c r="E90" s="3"/>
      <c r="F90" s="3"/>
      <c r="G90" s="3"/>
      <c r="H90" s="287"/>
      <c r="I90" s="67" t="s">
        <v>36</v>
      </c>
      <c r="J90" s="68"/>
      <c r="K90" s="69"/>
      <c r="L90" s="262" t="s">
        <v>1047</v>
      </c>
      <c r="M90" s="262" t="s">
        <v>1047</v>
      </c>
      <c r="N90" s="262" t="s">
        <v>1052</v>
      </c>
      <c r="O90" s="262" t="s">
        <v>1052</v>
      </c>
      <c r="P90" s="262" t="s">
        <v>1052</v>
      </c>
    </row>
    <row r="91" spans="1:22" s="21" customFormat="1" ht="54" customHeight="1">
      <c r="A91" s="244" t="s">
        <v>609</v>
      </c>
      <c r="B91" s="1"/>
      <c r="C91" s="320" t="s">
        <v>37</v>
      </c>
      <c r="D91" s="321"/>
      <c r="E91" s="321"/>
      <c r="F91" s="321"/>
      <c r="G91" s="321"/>
      <c r="H91" s="322"/>
      <c r="I91" s="294" t="s">
        <v>38</v>
      </c>
      <c r="J91" s="260" t="s">
        <v>532</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1048</v>
      </c>
      <c r="N97" s="66" t="s">
        <v>1051</v>
      </c>
      <c r="O97" s="66" t="s">
        <v>1053</v>
      </c>
      <c r="P97" s="66" t="s">
        <v>1054</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1052</v>
      </c>
      <c r="O98" s="70" t="s">
        <v>1052</v>
      </c>
      <c r="P98" s="70" t="s">
        <v>1052</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280</v>
      </c>
      <c r="K99" s="237" t="str">
        <f>IF(OR(COUNTIF(L99:P99,"未確認")&gt;0,COUNTIF(L99:P99,"~*")&gt;0),"※","")</f>
        <v/>
      </c>
      <c r="L99" s="258">
        <v>56</v>
      </c>
      <c r="M99" s="258">
        <v>56</v>
      </c>
      <c r="N99" s="258">
        <v>56</v>
      </c>
      <c r="O99" s="258">
        <v>56</v>
      </c>
      <c r="P99" s="258">
        <v>56</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280</v>
      </c>
      <c r="K101" s="237" t="str">
        <f>IF(OR(COUNTIF(L101:P101,"未確認")&gt;0,COUNTIF(L101:P101,"~*")&gt;0),"※","")</f>
        <v/>
      </c>
      <c r="L101" s="258">
        <v>56</v>
      </c>
      <c r="M101" s="258">
        <v>56</v>
      </c>
      <c r="N101" s="258">
        <v>56</v>
      </c>
      <c r="O101" s="258">
        <v>56</v>
      </c>
      <c r="P101" s="258">
        <v>56</v>
      </c>
    </row>
    <row r="102" spans="1:22" s="83" customFormat="1" ht="34.5" customHeight="1">
      <c r="A102" s="244" t="s">
        <v>610</v>
      </c>
      <c r="B102" s="84"/>
      <c r="C102" s="377"/>
      <c r="D102" s="379"/>
      <c r="E102" s="317" t="s">
        <v>612</v>
      </c>
      <c r="F102" s="318"/>
      <c r="G102" s="318"/>
      <c r="H102" s="319"/>
      <c r="I102" s="420"/>
      <c r="J102" s="256">
        <f t="shared" si="0"/>
        <v>280</v>
      </c>
      <c r="K102" s="237" t="str">
        <f t="shared" ref="K102:K111" si="1">IF(OR(COUNTIF(L101:P101,"未確認")&gt;0,COUNTIF(L101:P101,"~*")&gt;0),"※","")</f>
        <v/>
      </c>
      <c r="L102" s="258">
        <v>56</v>
      </c>
      <c r="M102" s="258">
        <v>56</v>
      </c>
      <c r="N102" s="258">
        <v>56</v>
      </c>
      <c r="O102" s="258">
        <v>56</v>
      </c>
      <c r="P102" s="258">
        <v>56</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1051</v>
      </c>
      <c r="O118" s="66" t="s">
        <v>1053</v>
      </c>
      <c r="P118" s="66" t="s">
        <v>1054</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1052</v>
      </c>
      <c r="O119" s="70" t="s">
        <v>1052</v>
      </c>
      <c r="P119" s="70" t="s">
        <v>1052</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1040</v>
      </c>
      <c r="M120" s="98" t="s">
        <v>1040</v>
      </c>
      <c r="N120" s="98" t="s">
        <v>1040</v>
      </c>
      <c r="O120" s="98" t="s">
        <v>1040</v>
      </c>
      <c r="P120" s="98" t="s">
        <v>1040</v>
      </c>
    </row>
    <row r="121" spans="1:22" s="83" customFormat="1" ht="40.5" customHeight="1">
      <c r="A121" s="244" t="s">
        <v>618</v>
      </c>
      <c r="B121" s="1"/>
      <c r="C121" s="295"/>
      <c r="D121" s="297"/>
      <c r="E121" s="334" t="s">
        <v>53</v>
      </c>
      <c r="F121" s="335"/>
      <c r="G121" s="335"/>
      <c r="H121" s="336"/>
      <c r="I121" s="354"/>
      <c r="J121" s="101"/>
      <c r="K121" s="102"/>
      <c r="L121" s="98" t="s">
        <v>534</v>
      </c>
      <c r="M121" s="98" t="s">
        <v>534</v>
      </c>
      <c r="N121" s="98" t="s">
        <v>1049</v>
      </c>
      <c r="O121" s="98" t="s">
        <v>1041</v>
      </c>
      <c r="P121" s="98" t="s">
        <v>1041</v>
      </c>
    </row>
    <row r="122" spans="1:22" s="83" customFormat="1" ht="40.5" customHeight="1">
      <c r="A122" s="244" t="s">
        <v>619</v>
      </c>
      <c r="B122" s="1"/>
      <c r="C122" s="295"/>
      <c r="D122" s="297"/>
      <c r="E122" s="396"/>
      <c r="F122" s="418"/>
      <c r="G122" s="418"/>
      <c r="H122" s="397"/>
      <c r="I122" s="354"/>
      <c r="J122" s="101"/>
      <c r="K122" s="102"/>
      <c r="L122" s="98" t="s">
        <v>1041</v>
      </c>
      <c r="M122" s="98" t="s">
        <v>1041</v>
      </c>
      <c r="N122" s="98" t="s">
        <v>1041</v>
      </c>
      <c r="O122" s="98" t="s">
        <v>1049</v>
      </c>
      <c r="P122" s="98" t="s">
        <v>1049</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1050</v>
      </c>
      <c r="O123" s="98" t="s">
        <v>1050</v>
      </c>
      <c r="P123" s="98" t="s">
        <v>1050</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1051</v>
      </c>
      <c r="O129" s="66" t="s">
        <v>1053</v>
      </c>
      <c r="P129" s="66" t="s">
        <v>1054</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1052</v>
      </c>
      <c r="O130" s="70" t="s">
        <v>1052</v>
      </c>
      <c r="P130" s="70" t="s">
        <v>1052</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111</v>
      </c>
      <c r="O131" s="98" t="s">
        <v>1042</v>
      </c>
      <c r="P131" s="98" t="s">
        <v>1042</v>
      </c>
    </row>
    <row r="132" spans="1:22" s="83" customFormat="1" ht="34.5" customHeight="1">
      <c r="A132" s="244" t="s">
        <v>621</v>
      </c>
      <c r="B132" s="84"/>
      <c r="C132" s="295"/>
      <c r="D132" s="297"/>
      <c r="E132" s="320" t="s">
        <v>58</v>
      </c>
      <c r="F132" s="321"/>
      <c r="G132" s="321"/>
      <c r="H132" s="322"/>
      <c r="I132" s="389"/>
      <c r="J132" s="101"/>
      <c r="K132" s="102"/>
      <c r="L132" s="82">
        <v>56</v>
      </c>
      <c r="M132" s="82">
        <v>56</v>
      </c>
      <c r="N132" s="82">
        <v>56</v>
      </c>
      <c r="O132" s="82">
        <v>56</v>
      </c>
      <c r="P132" s="82">
        <v>56</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1051</v>
      </c>
      <c r="O143" s="66" t="s">
        <v>1053</v>
      </c>
      <c r="P143" s="66" t="s">
        <v>1054</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1052</v>
      </c>
      <c r="O144" s="70" t="s">
        <v>1052</v>
      </c>
      <c r="P144" s="70" t="s">
        <v>1052</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row>
    <row r="158" spans="1:16"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209</v>
      </c>
      <c r="K166" s="264" t="str">
        <f t="shared" si="3"/>
        <v/>
      </c>
      <c r="L166" s="117">
        <v>41</v>
      </c>
      <c r="M166" s="117">
        <v>46</v>
      </c>
      <c r="N166" s="117">
        <v>0</v>
      </c>
      <c r="O166" s="117">
        <v>60</v>
      </c>
      <c r="P166" s="117">
        <v>62</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58</v>
      </c>
      <c r="K201" s="264" t="str">
        <f t="shared" si="5"/>
        <v/>
      </c>
      <c r="L201" s="117">
        <v>0</v>
      </c>
      <c r="M201" s="117">
        <v>0</v>
      </c>
      <c r="N201" s="117">
        <v>58</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v>0</v>
      </c>
      <c r="N220" s="117">
        <v>0</v>
      </c>
      <c r="O220" s="117" t="s">
        <v>541</v>
      </c>
      <c r="P220" s="117" t="s">
        <v>541</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1051</v>
      </c>
      <c r="O226" s="66" t="s">
        <v>1053</v>
      </c>
      <c r="P226" s="66" t="s">
        <v>1054</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1052</v>
      </c>
      <c r="O227" s="70" t="s">
        <v>1052</v>
      </c>
      <c r="P227" s="70" t="s">
        <v>1052</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1051</v>
      </c>
      <c r="O234" s="66" t="s">
        <v>1053</v>
      </c>
      <c r="P234" s="66" t="s">
        <v>1054</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1052</v>
      </c>
      <c r="O235" s="70" t="s">
        <v>1052</v>
      </c>
      <c r="P235" s="70" t="s">
        <v>1052</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1051</v>
      </c>
      <c r="O244" s="66" t="s">
        <v>1053</v>
      </c>
      <c r="P244" s="66" t="s">
        <v>1054</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1052</v>
      </c>
      <c r="O245" s="70" t="s">
        <v>1052</v>
      </c>
      <c r="P245" s="70" t="s">
        <v>1052</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1051</v>
      </c>
      <c r="O253" s="66" t="s">
        <v>1053</v>
      </c>
      <c r="P253" s="66" t="s">
        <v>1054</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1052</v>
      </c>
      <c r="O254" s="137" t="s">
        <v>1052</v>
      </c>
      <c r="P254" s="137" t="s">
        <v>1052</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1044</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1051</v>
      </c>
      <c r="O263" s="66" t="s">
        <v>1053</v>
      </c>
      <c r="P263" s="66" t="s">
        <v>1054</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1052</v>
      </c>
      <c r="O264" s="70" t="s">
        <v>1052</v>
      </c>
      <c r="P264" s="70" t="s">
        <v>1052</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16</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1.4</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165</v>
      </c>
      <c r="K269" s="81" t="str">
        <f t="shared" si="8"/>
        <v/>
      </c>
      <c r="L269" s="147">
        <v>34</v>
      </c>
      <c r="M269" s="147">
        <v>33</v>
      </c>
      <c r="N269" s="147">
        <v>28</v>
      </c>
      <c r="O269" s="147">
        <v>35</v>
      </c>
      <c r="P269" s="147">
        <v>35</v>
      </c>
    </row>
    <row r="270" spans="1:22" s="83" customFormat="1" ht="34.5" customHeight="1">
      <c r="A270" s="249" t="s">
        <v>725</v>
      </c>
      <c r="B270" s="120"/>
      <c r="C270" s="371"/>
      <c r="D270" s="371"/>
      <c r="E270" s="371"/>
      <c r="F270" s="371"/>
      <c r="G270" s="371" t="s">
        <v>148</v>
      </c>
      <c r="H270" s="371"/>
      <c r="I270" s="404"/>
      <c r="J270" s="266">
        <f t="shared" si="9"/>
        <v>0.8</v>
      </c>
      <c r="K270" s="81" t="str">
        <f t="shared" si="8"/>
        <v/>
      </c>
      <c r="L270" s="148">
        <v>0.8</v>
      </c>
      <c r="M270" s="148">
        <v>0</v>
      </c>
      <c r="N270" s="148">
        <v>0</v>
      </c>
      <c r="O270" s="148">
        <v>0</v>
      </c>
      <c r="P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row>
    <row r="273" spans="1:16" s="83" customFormat="1" ht="34.5" customHeight="1">
      <c r="A273" s="249" t="s">
        <v>727</v>
      </c>
      <c r="B273" s="120"/>
      <c r="C273" s="371" t="s">
        <v>152</v>
      </c>
      <c r="D273" s="372"/>
      <c r="E273" s="372"/>
      <c r="F273" s="372"/>
      <c r="G273" s="371" t="s">
        <v>146</v>
      </c>
      <c r="H273" s="371"/>
      <c r="I273" s="404"/>
      <c r="J273" s="266">
        <f t="shared" si="9"/>
        <v>8</v>
      </c>
      <c r="K273" s="81" t="str">
        <f t="shared" si="8"/>
        <v/>
      </c>
      <c r="L273" s="147">
        <v>4</v>
      </c>
      <c r="M273" s="147">
        <v>4</v>
      </c>
      <c r="N273" s="147">
        <v>0</v>
      </c>
      <c r="O273" s="147">
        <v>0</v>
      </c>
      <c r="P273" s="147">
        <v>0</v>
      </c>
    </row>
    <row r="274" spans="1:16" s="83" customFormat="1" ht="34.5" customHeight="1">
      <c r="A274" s="249" t="s">
        <v>727</v>
      </c>
      <c r="B274" s="120"/>
      <c r="C274" s="372"/>
      <c r="D274" s="372"/>
      <c r="E274" s="372"/>
      <c r="F274" s="372"/>
      <c r="G274" s="371" t="s">
        <v>148</v>
      </c>
      <c r="H274" s="371"/>
      <c r="I274" s="404"/>
      <c r="J274" s="266">
        <f t="shared" si="9"/>
        <v>16.799999999999997</v>
      </c>
      <c r="K274" s="81" t="str">
        <f t="shared" si="8"/>
        <v/>
      </c>
      <c r="L274" s="148">
        <v>4</v>
      </c>
      <c r="M274" s="148">
        <v>4</v>
      </c>
      <c r="N274" s="148">
        <v>3.2</v>
      </c>
      <c r="O274" s="148">
        <v>3.2</v>
      </c>
      <c r="P274" s="148">
        <v>2.4</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3</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10</v>
      </c>
      <c r="N297" s="147">
        <v>11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0.8</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7</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4</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0.8</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1051</v>
      </c>
      <c r="O322" s="66" t="s">
        <v>1053</v>
      </c>
      <c r="P322" s="66" t="s">
        <v>1054</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1052</v>
      </c>
      <c r="O323" s="137" t="s">
        <v>1052</v>
      </c>
      <c r="P323" s="137" t="s">
        <v>1052</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3</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1051</v>
      </c>
      <c r="O342" s="66" t="s">
        <v>1053</v>
      </c>
      <c r="P342" s="66" t="s">
        <v>1054</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1052</v>
      </c>
      <c r="O343" s="137" t="s">
        <v>1052</v>
      </c>
      <c r="P343" s="137" t="s">
        <v>1052</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1051</v>
      </c>
      <c r="O367" s="66" t="s">
        <v>1053</v>
      </c>
      <c r="P367" s="66" t="s">
        <v>1054</v>
      </c>
    </row>
    <row r="368" spans="1:22" s="118" customFormat="1" ht="20.25" customHeight="1">
      <c r="A368" s="243"/>
      <c r="B368" s="1"/>
      <c r="C368" s="3"/>
      <c r="D368" s="3"/>
      <c r="E368" s="3"/>
      <c r="F368" s="3"/>
      <c r="G368" s="3"/>
      <c r="H368" s="287"/>
      <c r="I368" s="67" t="s">
        <v>36</v>
      </c>
      <c r="J368" s="170"/>
      <c r="K368" s="79"/>
      <c r="L368" s="137" t="s">
        <v>1047</v>
      </c>
      <c r="M368" s="137" t="s">
        <v>1047</v>
      </c>
      <c r="N368" s="137" t="s">
        <v>1052</v>
      </c>
      <c r="O368" s="137" t="s">
        <v>1052</v>
      </c>
      <c r="P368" s="137" t="s">
        <v>1052</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1051</v>
      </c>
      <c r="O390" s="66" t="s">
        <v>1053</v>
      </c>
      <c r="P390" s="66" t="s">
        <v>1054</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1052</v>
      </c>
      <c r="O391" s="70" t="s">
        <v>1052</v>
      </c>
      <c r="P391" s="70" t="s">
        <v>1052</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1140</v>
      </c>
      <c r="K392" s="81" t="str">
        <f t="shared" ref="K392:K397" si="12">IF(OR(COUNTIF(L392:P392,"未確認")&gt;0,COUNTIF(L392:P392,"~*")&gt;0),"※","")</f>
        <v/>
      </c>
      <c r="L392" s="147">
        <v>72</v>
      </c>
      <c r="M392" s="147">
        <v>190</v>
      </c>
      <c r="N392" s="147">
        <v>392</v>
      </c>
      <c r="O392" s="147">
        <v>225</v>
      </c>
      <c r="P392" s="147">
        <v>261</v>
      </c>
    </row>
    <row r="393" spans="1:22" s="83" customFormat="1" ht="34.5" customHeight="1">
      <c r="A393" s="249" t="s">
        <v>773</v>
      </c>
      <c r="B393" s="84"/>
      <c r="C393" s="370"/>
      <c r="D393" s="380"/>
      <c r="E393" s="320" t="s">
        <v>224</v>
      </c>
      <c r="F393" s="321"/>
      <c r="G393" s="321"/>
      <c r="H393" s="322"/>
      <c r="I393" s="343"/>
      <c r="J393" s="140">
        <f t="shared" si="11"/>
        <v>1119</v>
      </c>
      <c r="K393" s="81" t="str">
        <f t="shared" si="12"/>
        <v/>
      </c>
      <c r="L393" s="147">
        <v>69</v>
      </c>
      <c r="M393" s="147">
        <v>190</v>
      </c>
      <c r="N393" s="147">
        <v>388</v>
      </c>
      <c r="O393" s="147">
        <v>218</v>
      </c>
      <c r="P393" s="147">
        <v>254</v>
      </c>
    </row>
    <row r="394" spans="1:22" s="83" customFormat="1" ht="34.5" customHeight="1">
      <c r="A394" s="250" t="s">
        <v>774</v>
      </c>
      <c r="B394" s="84"/>
      <c r="C394" s="370"/>
      <c r="D394" s="381"/>
      <c r="E394" s="320" t="s">
        <v>225</v>
      </c>
      <c r="F394" s="321"/>
      <c r="G394" s="321"/>
      <c r="H394" s="322"/>
      <c r="I394" s="343"/>
      <c r="J394" s="140">
        <f t="shared" si="11"/>
        <v>6</v>
      </c>
      <c r="K394" s="81" t="str">
        <f t="shared" si="12"/>
        <v/>
      </c>
      <c r="L394" s="147">
        <v>0</v>
      </c>
      <c r="M394" s="147">
        <v>0</v>
      </c>
      <c r="N394" s="147">
        <v>0</v>
      </c>
      <c r="O394" s="147">
        <v>4</v>
      </c>
      <c r="P394" s="147">
        <v>2</v>
      </c>
    </row>
    <row r="395" spans="1:22" s="83" customFormat="1" ht="34.5" customHeight="1">
      <c r="A395" s="250" t="s">
        <v>775</v>
      </c>
      <c r="B395" s="84"/>
      <c r="C395" s="370"/>
      <c r="D395" s="382"/>
      <c r="E395" s="320" t="s">
        <v>226</v>
      </c>
      <c r="F395" s="321"/>
      <c r="G395" s="321"/>
      <c r="H395" s="322"/>
      <c r="I395" s="343"/>
      <c r="J395" s="140">
        <f t="shared" si="11"/>
        <v>15</v>
      </c>
      <c r="K395" s="81" t="str">
        <f t="shared" si="12"/>
        <v/>
      </c>
      <c r="L395" s="147">
        <v>3</v>
      </c>
      <c r="M395" s="147">
        <v>0</v>
      </c>
      <c r="N395" s="147">
        <v>4</v>
      </c>
      <c r="O395" s="147">
        <v>3</v>
      </c>
      <c r="P395" s="147">
        <v>5</v>
      </c>
    </row>
    <row r="396" spans="1:22" s="83" customFormat="1" ht="34.5" customHeight="1">
      <c r="A396" s="250" t="s">
        <v>776</v>
      </c>
      <c r="B396" s="1"/>
      <c r="C396" s="370"/>
      <c r="D396" s="320" t="s">
        <v>227</v>
      </c>
      <c r="E396" s="321"/>
      <c r="F396" s="321"/>
      <c r="G396" s="321"/>
      <c r="H396" s="322"/>
      <c r="I396" s="343"/>
      <c r="J396" s="140">
        <f t="shared" si="11"/>
        <v>83075</v>
      </c>
      <c r="K396" s="81" t="str">
        <f t="shared" si="12"/>
        <v/>
      </c>
      <c r="L396" s="147">
        <v>15263</v>
      </c>
      <c r="M396" s="147">
        <v>16315</v>
      </c>
      <c r="N396" s="147">
        <v>15016</v>
      </c>
      <c r="O396" s="147">
        <v>18249</v>
      </c>
      <c r="P396" s="147">
        <v>18232</v>
      </c>
    </row>
    <row r="397" spans="1:22" s="83" customFormat="1" ht="34.5" customHeight="1">
      <c r="A397" s="250" t="s">
        <v>777</v>
      </c>
      <c r="B397" s="119"/>
      <c r="C397" s="370"/>
      <c r="D397" s="320" t="s">
        <v>228</v>
      </c>
      <c r="E397" s="321"/>
      <c r="F397" s="321"/>
      <c r="G397" s="321"/>
      <c r="H397" s="322"/>
      <c r="I397" s="344"/>
      <c r="J397" s="140">
        <f t="shared" si="11"/>
        <v>1025</v>
      </c>
      <c r="K397" s="81" t="str">
        <f t="shared" si="12"/>
        <v/>
      </c>
      <c r="L397" s="147">
        <v>70</v>
      </c>
      <c r="M397" s="147">
        <v>182</v>
      </c>
      <c r="N397" s="147">
        <v>368</v>
      </c>
      <c r="O397" s="147">
        <v>179</v>
      </c>
      <c r="P397" s="147">
        <v>226</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1051</v>
      </c>
      <c r="O403" s="66" t="s">
        <v>1053</v>
      </c>
      <c r="P403" s="66" t="s">
        <v>1054</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1052</v>
      </c>
      <c r="O404" s="70" t="s">
        <v>1052</v>
      </c>
      <c r="P404" s="70" t="s">
        <v>1052</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1140</v>
      </c>
      <c r="K405" s="81" t="str">
        <f t="shared" ref="K405:K422" si="14">IF(OR(COUNTIF(L405:P405,"未確認")&gt;0,COUNTIF(L405:P405,"~*")&gt;0),"※","")</f>
        <v/>
      </c>
      <c r="L405" s="147">
        <v>72</v>
      </c>
      <c r="M405" s="147">
        <v>190</v>
      </c>
      <c r="N405" s="147">
        <v>392</v>
      </c>
      <c r="O405" s="147">
        <v>225</v>
      </c>
      <c r="P405" s="147">
        <v>261</v>
      </c>
    </row>
    <row r="406" spans="1:22" s="83" customFormat="1" ht="34.5" customHeight="1">
      <c r="A406" s="251" t="s">
        <v>779</v>
      </c>
      <c r="B406" s="119"/>
      <c r="C406" s="369"/>
      <c r="D406" s="375" t="s">
        <v>233</v>
      </c>
      <c r="E406" s="377" t="s">
        <v>234</v>
      </c>
      <c r="F406" s="378"/>
      <c r="G406" s="378"/>
      <c r="H406" s="379"/>
      <c r="I406" s="361"/>
      <c r="J406" s="140">
        <f t="shared" si="13"/>
        <v>112</v>
      </c>
      <c r="K406" s="81" t="str">
        <f t="shared" si="14"/>
        <v/>
      </c>
      <c r="L406" s="147">
        <v>0</v>
      </c>
      <c r="M406" s="147">
        <v>1</v>
      </c>
      <c r="N406" s="147">
        <v>97</v>
      </c>
      <c r="O406" s="147">
        <v>2</v>
      </c>
      <c r="P406" s="147">
        <v>12</v>
      </c>
    </row>
    <row r="407" spans="1:22" s="83" customFormat="1" ht="34.5" customHeight="1">
      <c r="A407" s="251" t="s">
        <v>780</v>
      </c>
      <c r="B407" s="119"/>
      <c r="C407" s="369"/>
      <c r="D407" s="369"/>
      <c r="E407" s="320" t="s">
        <v>235</v>
      </c>
      <c r="F407" s="321"/>
      <c r="G407" s="321"/>
      <c r="H407" s="322"/>
      <c r="I407" s="361"/>
      <c r="J407" s="140">
        <f t="shared" si="13"/>
        <v>499</v>
      </c>
      <c r="K407" s="81" t="str">
        <f t="shared" si="14"/>
        <v/>
      </c>
      <c r="L407" s="147">
        <v>72</v>
      </c>
      <c r="M407" s="147">
        <v>189</v>
      </c>
      <c r="N407" s="147">
        <v>78</v>
      </c>
      <c r="O407" s="147">
        <v>73</v>
      </c>
      <c r="P407" s="147">
        <v>87</v>
      </c>
    </row>
    <row r="408" spans="1:22" s="83" customFormat="1" ht="34.5" customHeight="1">
      <c r="A408" s="251" t="s">
        <v>781</v>
      </c>
      <c r="B408" s="119"/>
      <c r="C408" s="369"/>
      <c r="D408" s="369"/>
      <c r="E408" s="320" t="s">
        <v>236</v>
      </c>
      <c r="F408" s="321"/>
      <c r="G408" s="321"/>
      <c r="H408" s="322"/>
      <c r="I408" s="361"/>
      <c r="J408" s="140">
        <f t="shared" si="13"/>
        <v>529</v>
      </c>
      <c r="K408" s="81" t="str">
        <f t="shared" si="14"/>
        <v/>
      </c>
      <c r="L408" s="147">
        <v>0</v>
      </c>
      <c r="M408" s="147">
        <v>0</v>
      </c>
      <c r="N408" s="147">
        <v>217</v>
      </c>
      <c r="O408" s="147">
        <v>150</v>
      </c>
      <c r="P408" s="147">
        <v>162</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c r="O409" s="147">
        <v>0</v>
      </c>
      <c r="P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1137</v>
      </c>
      <c r="K413" s="81" t="str">
        <f t="shared" si="14"/>
        <v/>
      </c>
      <c r="L413" s="147">
        <v>70</v>
      </c>
      <c r="M413" s="147">
        <v>182</v>
      </c>
      <c r="N413" s="147">
        <v>380</v>
      </c>
      <c r="O413" s="147">
        <v>233</v>
      </c>
      <c r="P413" s="147">
        <v>272</v>
      </c>
    </row>
    <row r="414" spans="1:22" s="83" customFormat="1" ht="34.5" customHeight="1">
      <c r="A414" s="251" t="s">
        <v>787</v>
      </c>
      <c r="B414" s="119"/>
      <c r="C414" s="369"/>
      <c r="D414" s="375" t="s">
        <v>240</v>
      </c>
      <c r="E414" s="377" t="s">
        <v>241</v>
      </c>
      <c r="F414" s="378"/>
      <c r="G414" s="378"/>
      <c r="H414" s="379"/>
      <c r="I414" s="361"/>
      <c r="J414" s="140">
        <f t="shared" si="13"/>
        <v>112</v>
      </c>
      <c r="K414" s="81" t="str">
        <f t="shared" si="14"/>
        <v/>
      </c>
      <c r="L414" s="147">
        <v>0</v>
      </c>
      <c r="M414" s="147">
        <v>0</v>
      </c>
      <c r="N414" s="147">
        <v>12</v>
      </c>
      <c r="O414" s="147">
        <v>54</v>
      </c>
      <c r="P414" s="147">
        <v>46</v>
      </c>
    </row>
    <row r="415" spans="1:22" s="83" customFormat="1" ht="34.5" customHeight="1">
      <c r="A415" s="251" t="s">
        <v>788</v>
      </c>
      <c r="B415" s="119"/>
      <c r="C415" s="369"/>
      <c r="D415" s="369"/>
      <c r="E415" s="320" t="s">
        <v>242</v>
      </c>
      <c r="F415" s="321"/>
      <c r="G415" s="321"/>
      <c r="H415" s="322"/>
      <c r="I415" s="361"/>
      <c r="J415" s="140">
        <f t="shared" si="13"/>
        <v>692</v>
      </c>
      <c r="K415" s="81" t="str">
        <f t="shared" si="14"/>
        <v/>
      </c>
      <c r="L415" s="147">
        <v>59</v>
      </c>
      <c r="M415" s="147">
        <v>178</v>
      </c>
      <c r="N415" s="147">
        <v>258</v>
      </c>
      <c r="O415" s="147">
        <v>88</v>
      </c>
      <c r="P415" s="147">
        <v>109</v>
      </c>
    </row>
    <row r="416" spans="1:22" s="83" customFormat="1" ht="34.5" customHeight="1">
      <c r="A416" s="251" t="s">
        <v>789</v>
      </c>
      <c r="B416" s="119"/>
      <c r="C416" s="369"/>
      <c r="D416" s="369"/>
      <c r="E416" s="320" t="s">
        <v>243</v>
      </c>
      <c r="F416" s="321"/>
      <c r="G416" s="321"/>
      <c r="H416" s="322"/>
      <c r="I416" s="361"/>
      <c r="J416" s="140">
        <f t="shared" si="13"/>
        <v>145</v>
      </c>
      <c r="K416" s="81" t="str">
        <f t="shared" si="14"/>
        <v/>
      </c>
      <c r="L416" s="147">
        <v>9</v>
      </c>
      <c r="M416" s="147">
        <v>4</v>
      </c>
      <c r="N416" s="147">
        <v>42</v>
      </c>
      <c r="O416" s="147">
        <v>44</v>
      </c>
      <c r="P416" s="147">
        <v>46</v>
      </c>
    </row>
    <row r="417" spans="1:22" s="83" customFormat="1" ht="34.5" customHeight="1">
      <c r="A417" s="251" t="s">
        <v>790</v>
      </c>
      <c r="B417" s="119"/>
      <c r="C417" s="369"/>
      <c r="D417" s="369"/>
      <c r="E417" s="320" t="s">
        <v>244</v>
      </c>
      <c r="F417" s="321"/>
      <c r="G417" s="321"/>
      <c r="H417" s="322"/>
      <c r="I417" s="361"/>
      <c r="J417" s="140">
        <f t="shared" si="13"/>
        <v>34</v>
      </c>
      <c r="K417" s="81" t="str">
        <f t="shared" si="14"/>
        <v/>
      </c>
      <c r="L417" s="147">
        <v>0</v>
      </c>
      <c r="M417" s="147">
        <v>0</v>
      </c>
      <c r="N417" s="147">
        <v>19</v>
      </c>
      <c r="O417" s="147">
        <v>7</v>
      </c>
      <c r="P417" s="147">
        <v>8</v>
      </c>
    </row>
    <row r="418" spans="1:22" s="83" customFormat="1" ht="34.5" customHeight="1">
      <c r="A418" s="251" t="s">
        <v>791</v>
      </c>
      <c r="B418" s="119"/>
      <c r="C418" s="369"/>
      <c r="D418" s="369"/>
      <c r="E418" s="320" t="s">
        <v>245</v>
      </c>
      <c r="F418" s="321"/>
      <c r="G418" s="321"/>
      <c r="H418" s="322"/>
      <c r="I418" s="361"/>
      <c r="J418" s="140">
        <f t="shared" si="13"/>
        <v>19</v>
      </c>
      <c r="K418" s="81" t="str">
        <f t="shared" si="14"/>
        <v/>
      </c>
      <c r="L418" s="147">
        <v>0</v>
      </c>
      <c r="M418" s="147">
        <v>0</v>
      </c>
      <c r="N418" s="147">
        <v>6</v>
      </c>
      <c r="O418" s="147">
        <v>5</v>
      </c>
      <c r="P418" s="147">
        <v>8</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67</v>
      </c>
      <c r="K420" s="81" t="str">
        <f t="shared" si="14"/>
        <v/>
      </c>
      <c r="L420" s="147">
        <v>0</v>
      </c>
      <c r="M420" s="147">
        <v>0</v>
      </c>
      <c r="N420" s="147">
        <v>40</v>
      </c>
      <c r="O420" s="147">
        <v>13</v>
      </c>
      <c r="P420" s="147">
        <v>14</v>
      </c>
    </row>
    <row r="421" spans="1:22" s="83" customFormat="1" ht="34.5" customHeight="1">
      <c r="A421" s="251" t="s">
        <v>794</v>
      </c>
      <c r="B421" s="119"/>
      <c r="C421" s="369"/>
      <c r="D421" s="369"/>
      <c r="E421" s="320" t="s">
        <v>247</v>
      </c>
      <c r="F421" s="321"/>
      <c r="G421" s="321"/>
      <c r="H421" s="322"/>
      <c r="I421" s="361"/>
      <c r="J421" s="140">
        <f t="shared" si="13"/>
        <v>68</v>
      </c>
      <c r="K421" s="81" t="str">
        <f t="shared" si="14"/>
        <v/>
      </c>
      <c r="L421" s="147">
        <v>2</v>
      </c>
      <c r="M421" s="147">
        <v>0</v>
      </c>
      <c r="N421" s="147">
        <v>3</v>
      </c>
      <c r="O421" s="147">
        <v>22</v>
      </c>
      <c r="P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1051</v>
      </c>
      <c r="O428" s="66" t="s">
        <v>1053</v>
      </c>
      <c r="P428" s="66" t="s">
        <v>1054</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1052</v>
      </c>
      <c r="O429" s="70" t="s">
        <v>1052</v>
      </c>
      <c r="P429" s="70" t="s">
        <v>1052</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1025</v>
      </c>
      <c r="K430" s="193" t="str">
        <f>IF(OR(COUNTIF(L430:P430,"未確認")&gt;0,COUNTIF(L430:P430,"~*")&gt;0),"※","")</f>
        <v/>
      </c>
      <c r="L430" s="147">
        <v>70</v>
      </c>
      <c r="M430" s="147">
        <v>182</v>
      </c>
      <c r="N430" s="147">
        <v>368</v>
      </c>
      <c r="O430" s="147">
        <v>179</v>
      </c>
      <c r="P430" s="147">
        <v>226</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121</v>
      </c>
      <c r="K431" s="193" t="str">
        <f>IF(OR(COUNTIF(L431:P431,"未確認")&gt;0,COUNTIF(L431:P431,"~*")&gt;0),"※","")</f>
        <v/>
      </c>
      <c r="L431" s="147">
        <v>11</v>
      </c>
      <c r="M431" s="147">
        <v>4</v>
      </c>
      <c r="N431" s="147">
        <v>63</v>
      </c>
      <c r="O431" s="147">
        <v>4</v>
      </c>
      <c r="P431" s="147">
        <v>39</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421</v>
      </c>
      <c r="K432" s="193" t="str">
        <f>IF(OR(COUNTIF(L432:P432,"未確認")&gt;0,COUNTIF(L432:P432,"~*")&gt;0),"※","")</f>
        <v/>
      </c>
      <c r="L432" s="147">
        <v>3</v>
      </c>
      <c r="M432" s="147">
        <v>3</v>
      </c>
      <c r="N432" s="147">
        <v>218</v>
      </c>
      <c r="O432" s="147">
        <v>62</v>
      </c>
      <c r="P432" s="147">
        <v>135</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483</v>
      </c>
      <c r="K433" s="193" t="str">
        <f>IF(OR(COUNTIF(L433:P433,"未確認")&gt;0,COUNTIF(L433:P433,"~*")&gt;0),"※","")</f>
        <v/>
      </c>
      <c r="L433" s="147">
        <v>56</v>
      </c>
      <c r="M433" s="147">
        <v>175</v>
      </c>
      <c r="N433" s="147">
        <v>87</v>
      </c>
      <c r="O433" s="147">
        <v>113</v>
      </c>
      <c r="P433" s="147">
        <v>52</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0</v>
      </c>
      <c r="K434" s="193" t="str">
        <f>IF(OR(COUNTIF(L434:P434,"未確認")&gt;0,COUNTIF(L434:P434,"~*")&gt;0),"※","")</f>
        <v/>
      </c>
      <c r="L434" s="147">
        <v>0</v>
      </c>
      <c r="M434" s="147">
        <v>0</v>
      </c>
      <c r="N434" s="147">
        <v>0</v>
      </c>
      <c r="O434" s="147">
        <v>0</v>
      </c>
      <c r="P434" s="147">
        <v>0</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1051</v>
      </c>
      <c r="O441" s="66" t="s">
        <v>1053</v>
      </c>
      <c r="P441" s="66" t="s">
        <v>1054</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1052</v>
      </c>
      <c r="O442" s="70" t="s">
        <v>1052</v>
      </c>
      <c r="P442" s="70" t="s">
        <v>1052</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1051</v>
      </c>
      <c r="O466" s="66" t="s">
        <v>1053</v>
      </c>
      <c r="P466" s="66" t="s">
        <v>1054</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1052</v>
      </c>
      <c r="O467" s="70" t="s">
        <v>1052</v>
      </c>
      <c r="P467" s="70" t="s">
        <v>1052</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v>0</v>
      </c>
      <c r="M468" s="117" t="s">
        <v>541</v>
      </c>
      <c r="N468" s="117">
        <v>0</v>
      </c>
      <c r="O468" s="117" t="s">
        <v>541</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IF(SUM(L469:P469)=0,IF(COUNTIF(L469:P469,"未確認")&gt;0,"未確認",IF(COUNTIF(L469:P469,"~*")&gt;0,"*",SUM(L469:P469))),SUM(L469:P469))</f>
        <v>*</v>
      </c>
      <c r="K469" s="201" t="str">
        <f t="shared" si="16"/>
        <v>※</v>
      </c>
      <c r="L469" s="117">
        <v>0</v>
      </c>
      <c r="M469" s="117">
        <v>0</v>
      </c>
      <c r="N469" s="117">
        <v>0</v>
      </c>
      <c r="O469" s="117">
        <v>0</v>
      </c>
      <c r="P469" s="117" t="s">
        <v>541</v>
      </c>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v>0</v>
      </c>
      <c r="N470" s="117">
        <v>0</v>
      </c>
      <c r="O470" s="117">
        <v>0</v>
      </c>
      <c r="P470" s="117" t="s">
        <v>541</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v>0</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t="s">
        <v>541</v>
      </c>
      <c r="N477" s="117">
        <v>0</v>
      </c>
      <c r="O477" s="117" t="s">
        <v>541</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1051</v>
      </c>
      <c r="O502" s="66" t="s">
        <v>1053</v>
      </c>
      <c r="P502" s="66" t="s">
        <v>1054</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1052</v>
      </c>
      <c r="O503" s="70" t="s">
        <v>1052</v>
      </c>
      <c r="P503" s="70" t="s">
        <v>1052</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v>0</v>
      </c>
      <c r="M505" s="117">
        <v>0</v>
      </c>
      <c r="N505" s="117">
        <v>0</v>
      </c>
      <c r="O505" s="117">
        <v>0</v>
      </c>
      <c r="P505" s="117" t="s">
        <v>541</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t="s">
        <v>541</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1051</v>
      </c>
      <c r="O514" s="66" t="s">
        <v>1053</v>
      </c>
      <c r="P514" s="66" t="s">
        <v>1054</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1052</v>
      </c>
      <c r="O515" s="70" t="s">
        <v>1052</v>
      </c>
      <c r="P515" s="70" t="s">
        <v>1052</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1051</v>
      </c>
      <c r="O520" s="66" t="s">
        <v>1053</v>
      </c>
      <c r="P520" s="66" t="s">
        <v>1054</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1052</v>
      </c>
      <c r="O521" s="70" t="s">
        <v>1052</v>
      </c>
      <c r="P521" s="70" t="s">
        <v>1052</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1051</v>
      </c>
      <c r="O525" s="66" t="s">
        <v>1053</v>
      </c>
      <c r="P525" s="66" t="s">
        <v>1054</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1052</v>
      </c>
      <c r="O526" s="70" t="s">
        <v>1052</v>
      </c>
      <c r="P526" s="70" t="s">
        <v>1052</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1051</v>
      </c>
      <c r="O530" s="66" t="s">
        <v>1053</v>
      </c>
      <c r="P530" s="66" t="s">
        <v>1054</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1052</v>
      </c>
      <c r="O531" s="70" t="s">
        <v>1052</v>
      </c>
      <c r="P531" s="70" t="s">
        <v>1052</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31</v>
      </c>
      <c r="K535" s="201" t="str">
        <f t="shared" si="23"/>
        <v/>
      </c>
      <c r="L535" s="117">
        <v>0</v>
      </c>
      <c r="M535" s="117">
        <v>0</v>
      </c>
      <c r="N535" s="117">
        <v>16</v>
      </c>
      <c r="O535" s="117">
        <v>0</v>
      </c>
      <c r="P535" s="117">
        <v>15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1051</v>
      </c>
      <c r="O543" s="66" t="s">
        <v>1053</v>
      </c>
      <c r="P543" s="66" t="s">
        <v>1054</v>
      </c>
    </row>
    <row r="544" spans="1:22" s="1" customFormat="1" ht="20.25" customHeight="1">
      <c r="A544" s="243"/>
      <c r="C544" s="62"/>
      <c r="D544" s="3"/>
      <c r="E544" s="3"/>
      <c r="F544" s="3"/>
      <c r="G544" s="3"/>
      <c r="H544" s="287"/>
      <c r="I544" s="67" t="s">
        <v>36</v>
      </c>
      <c r="J544" s="68"/>
      <c r="K544" s="186"/>
      <c r="L544" s="70" t="s">
        <v>1047</v>
      </c>
      <c r="M544" s="70" t="s">
        <v>1047</v>
      </c>
      <c r="N544" s="70" t="s">
        <v>1052</v>
      </c>
      <c r="O544" s="70" t="s">
        <v>1052</v>
      </c>
      <c r="P544" s="70" t="s">
        <v>1052</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v>13.9</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v>0</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v>0</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v>0</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1051</v>
      </c>
      <c r="O588" s="66" t="s">
        <v>1053</v>
      </c>
      <c r="P588" s="66" t="s">
        <v>1054</v>
      </c>
    </row>
    <row r="589" spans="1:22" s="1" customFormat="1" ht="20.25" customHeight="1">
      <c r="A589" s="243"/>
      <c r="C589" s="62"/>
      <c r="D589" s="3"/>
      <c r="E589" s="3"/>
      <c r="F589" s="3"/>
      <c r="G589" s="3"/>
      <c r="H589" s="287"/>
      <c r="I589" s="67" t="s">
        <v>36</v>
      </c>
      <c r="J589" s="68"/>
      <c r="K589" s="186"/>
      <c r="L589" s="70" t="s">
        <v>1047</v>
      </c>
      <c r="M589" s="70" t="s">
        <v>1047</v>
      </c>
      <c r="N589" s="70" t="s">
        <v>1052</v>
      </c>
      <c r="O589" s="70" t="s">
        <v>1052</v>
      </c>
      <c r="P589" s="70" t="s">
        <v>1052</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56</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10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v>30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t="s">
        <v>540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40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1051</v>
      </c>
      <c r="O611" s="66" t="s">
        <v>1053</v>
      </c>
      <c r="P611" s="66" t="s">
        <v>1054</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1052</v>
      </c>
      <c r="O612" s="70" t="s">
        <v>1052</v>
      </c>
      <c r="P612" s="70" t="s">
        <v>1052</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21</v>
      </c>
      <c r="K613" s="201" t="str">
        <f t="shared" ref="K613:K623" si="29">IF(OR(COUNTIF(L613:P613,"未確認")&gt;0,COUNTIF(L613:P613,"*")&gt;0),"※","")</f>
        <v>※</v>
      </c>
      <c r="L613" s="117">
        <v>0</v>
      </c>
      <c r="M613" s="117">
        <v>0</v>
      </c>
      <c r="N613" s="117">
        <v>10</v>
      </c>
      <c r="O613" s="117">
        <v>11</v>
      </c>
      <c r="P613" s="117" t="s">
        <v>541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37</v>
      </c>
      <c r="K618" s="201" t="str">
        <f t="shared" si="29"/>
        <v/>
      </c>
      <c r="L618" s="117">
        <v>0</v>
      </c>
      <c r="M618" s="117">
        <v>0</v>
      </c>
      <c r="N618" s="117">
        <v>37</v>
      </c>
      <c r="O618" s="117">
        <v>0</v>
      </c>
      <c r="P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f t="shared" si="28"/>
        <v>12</v>
      </c>
      <c r="K621" s="201" t="str">
        <f t="shared" si="29"/>
        <v>※</v>
      </c>
      <c r="L621" s="117">
        <v>0</v>
      </c>
      <c r="M621" s="117">
        <v>0</v>
      </c>
      <c r="N621" s="117">
        <v>0</v>
      </c>
      <c r="O621" s="117" t="s">
        <v>541</v>
      </c>
      <c r="P621" s="117">
        <v>12</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v>0</v>
      </c>
      <c r="N622" s="117">
        <v>0</v>
      </c>
      <c r="O622" s="117">
        <v>0</v>
      </c>
      <c r="P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1051</v>
      </c>
      <c r="O629" s="66" t="s">
        <v>1053</v>
      </c>
      <c r="P629" s="66" t="s">
        <v>1054</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1052</v>
      </c>
      <c r="O630" s="70" t="s">
        <v>1052</v>
      </c>
      <c r="P630" s="70" t="s">
        <v>1052</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IF(SUM(L631:P631)=0,IF(COUNTIF(L631:P631,"未確認")&gt;0,"未確認",IF(COUNTIF(L631:P631,"~*")&gt;0,"*",SUM(L631:P631))),SUM(L631:P631))</f>
        <v>*</v>
      </c>
      <c r="K631" s="201" t="str">
        <f t="shared" ref="K631:K638" si="31">IF(OR(COUNTIF(L631:P631,"未確認")&gt;0,COUNTIF(L631:P631,"*")&gt;0),"※","")</f>
        <v>※</v>
      </c>
      <c r="L631" s="117">
        <v>0</v>
      </c>
      <c r="M631" s="117" t="s">
        <v>541</v>
      </c>
      <c r="N631" s="117">
        <v>0</v>
      </c>
      <c r="O631" s="117" t="s">
        <v>541</v>
      </c>
      <c r="P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c r="O632" s="117">
        <v>0</v>
      </c>
      <c r="P632" s="117" t="s">
        <v>541</v>
      </c>
    </row>
    <row r="633" spans="1:22" s="118" customFormat="1" ht="56">
      <c r="A633" s="252" t="s">
        <v>919</v>
      </c>
      <c r="B633" s="119"/>
      <c r="C633" s="320" t="s">
        <v>436</v>
      </c>
      <c r="D633" s="321"/>
      <c r="E633" s="321"/>
      <c r="F633" s="321"/>
      <c r="G633" s="321"/>
      <c r="H633" s="322"/>
      <c r="I633" s="122" t="s">
        <v>437</v>
      </c>
      <c r="J633" s="116">
        <f t="shared" si="30"/>
        <v>10</v>
      </c>
      <c r="K633" s="201" t="str">
        <f t="shared" si="31"/>
        <v>※</v>
      </c>
      <c r="L633" s="117" t="s">
        <v>541</v>
      </c>
      <c r="M633" s="117" t="s">
        <v>541</v>
      </c>
      <c r="N633" s="117">
        <v>0</v>
      </c>
      <c r="O633" s="117" t="s">
        <v>541</v>
      </c>
      <c r="P633" s="117">
        <v>10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c r="O635" s="117" t="s">
        <v>541</v>
      </c>
      <c r="P635" s="117">
        <v>0</v>
      </c>
    </row>
    <row r="636" spans="1:22" s="118" customFormat="1" ht="70" customHeight="1">
      <c r="A636" s="252" t="s">
        <v>922</v>
      </c>
      <c r="B636" s="119"/>
      <c r="C636" s="320" t="s">
        <v>442</v>
      </c>
      <c r="D636" s="321"/>
      <c r="E636" s="321"/>
      <c r="F636" s="321"/>
      <c r="G636" s="321"/>
      <c r="H636" s="322"/>
      <c r="I636" s="122" t="s">
        <v>443</v>
      </c>
      <c r="J636" s="116">
        <f t="shared" si="30"/>
        <v>23</v>
      </c>
      <c r="K636" s="201" t="str">
        <f t="shared" si="31"/>
        <v>※</v>
      </c>
      <c r="L636" s="117">
        <v>13</v>
      </c>
      <c r="M636" s="117" t="s">
        <v>541</v>
      </c>
      <c r="N636" s="117">
        <v>0</v>
      </c>
      <c r="O636" s="117">
        <v>10</v>
      </c>
      <c r="P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1051</v>
      </c>
      <c r="O644" s="66" t="s">
        <v>1053</v>
      </c>
      <c r="P644" s="66" t="s">
        <v>1054</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1052</v>
      </c>
      <c r="O645" s="70" t="s">
        <v>1052</v>
      </c>
      <c r="P645" s="70" t="s">
        <v>1052</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177</v>
      </c>
      <c r="K646" s="201" t="str">
        <f t="shared" ref="K646:K660" si="33">IF(OR(COUNTIF(L646:P646,"未確認")&gt;0,COUNTIF(L646:P646,"*")&gt;0),"※","")</f>
        <v/>
      </c>
      <c r="L646" s="117">
        <v>37</v>
      </c>
      <c r="M646" s="117">
        <v>40</v>
      </c>
      <c r="N646" s="117">
        <v>0</v>
      </c>
      <c r="O646" s="117">
        <v>51</v>
      </c>
      <c r="P646" s="117">
        <v>49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row>
    <row r="648" spans="1:22" s="118" customFormat="1" ht="70" customHeight="1">
      <c r="A648" s="252" t="s">
        <v>927</v>
      </c>
      <c r="B648" s="84"/>
      <c r="C648" s="188"/>
      <c r="D648" s="221"/>
      <c r="E648" s="320" t="s">
        <v>939</v>
      </c>
      <c r="F648" s="321"/>
      <c r="G648" s="321"/>
      <c r="H648" s="322"/>
      <c r="I648" s="122" t="s">
        <v>454</v>
      </c>
      <c r="J648" s="116">
        <f t="shared" si="32"/>
        <v>111</v>
      </c>
      <c r="K648" s="201" t="str">
        <f t="shared" si="33"/>
        <v/>
      </c>
      <c r="L648" s="117">
        <v>37</v>
      </c>
      <c r="M648" s="117">
        <v>38</v>
      </c>
      <c r="N648" s="117">
        <v>0</v>
      </c>
      <c r="O648" s="117">
        <v>20</v>
      </c>
      <c r="P648" s="117">
        <v>16</v>
      </c>
    </row>
    <row r="649" spans="1:22" s="118" customFormat="1" ht="70" customHeight="1">
      <c r="A649" s="252" t="s">
        <v>928</v>
      </c>
      <c r="B649" s="84"/>
      <c r="C649" s="295"/>
      <c r="D649" s="297"/>
      <c r="E649" s="320" t="s">
        <v>940</v>
      </c>
      <c r="F649" s="321"/>
      <c r="G649" s="321"/>
      <c r="H649" s="322"/>
      <c r="I649" s="122" t="s">
        <v>456</v>
      </c>
      <c r="J649" s="116">
        <f t="shared" si="32"/>
        <v>29</v>
      </c>
      <c r="K649" s="201" t="str">
        <f t="shared" si="33"/>
        <v/>
      </c>
      <c r="L649" s="117">
        <v>0</v>
      </c>
      <c r="M649" s="117">
        <v>0</v>
      </c>
      <c r="N649" s="117">
        <v>0</v>
      </c>
      <c r="O649" s="117">
        <v>16</v>
      </c>
      <c r="P649" s="117">
        <v>13</v>
      </c>
    </row>
    <row r="650" spans="1:22" s="118" customFormat="1" ht="84" customHeight="1">
      <c r="A650" s="252" t="s">
        <v>929</v>
      </c>
      <c r="B650" s="84"/>
      <c r="C650" s="295"/>
      <c r="D650" s="297"/>
      <c r="E650" s="320" t="s">
        <v>941</v>
      </c>
      <c r="F650" s="321"/>
      <c r="G650" s="321"/>
      <c r="H650" s="322"/>
      <c r="I650" s="122" t="s">
        <v>458</v>
      </c>
      <c r="J650" s="116">
        <f t="shared" si="32"/>
        <v>24</v>
      </c>
      <c r="K650" s="201" t="str">
        <f t="shared" si="33"/>
        <v/>
      </c>
      <c r="L650" s="117">
        <v>0</v>
      </c>
      <c r="M650" s="117">
        <v>0</v>
      </c>
      <c r="N650" s="117">
        <v>0</v>
      </c>
      <c r="O650" s="117">
        <v>13</v>
      </c>
      <c r="P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t="str">
        <f t="shared" si="32"/>
        <v>*</v>
      </c>
      <c r="K652" s="201" t="str">
        <f t="shared" si="33"/>
        <v>※</v>
      </c>
      <c r="L652" s="117">
        <v>0</v>
      </c>
      <c r="M652" s="117" t="s">
        <v>541</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v>0</v>
      </c>
      <c r="N653" s="117">
        <v>0</v>
      </c>
      <c r="O653" s="117" t="s">
        <v>541</v>
      </c>
      <c r="P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v>0</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v>0</v>
      </c>
      <c r="O657" s="117" t="s">
        <v>541</v>
      </c>
      <c r="P657" s="117" t="s">
        <v>541</v>
      </c>
    </row>
    <row r="658" spans="1:22" s="118" customFormat="1" ht="56.15" customHeight="1">
      <c r="A658" s="252" t="s">
        <v>946</v>
      </c>
      <c r="B658" s="84"/>
      <c r="C658" s="320" t="s">
        <v>471</v>
      </c>
      <c r="D658" s="321"/>
      <c r="E658" s="321"/>
      <c r="F658" s="321"/>
      <c r="G658" s="321"/>
      <c r="H658" s="322"/>
      <c r="I658" s="122" t="s">
        <v>472</v>
      </c>
      <c r="J658" s="116">
        <f t="shared" si="32"/>
        <v>35</v>
      </c>
      <c r="K658" s="201" t="str">
        <f t="shared" si="33"/>
        <v/>
      </c>
      <c r="L658" s="117">
        <v>10</v>
      </c>
      <c r="M658" s="117">
        <v>25</v>
      </c>
      <c r="N658" s="117">
        <v>0</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1051</v>
      </c>
      <c r="O665" s="66" t="s">
        <v>1053</v>
      </c>
      <c r="P665" s="66" t="s">
        <v>1054</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1052</v>
      </c>
      <c r="O666" s="70" t="s">
        <v>1052</v>
      </c>
      <c r="P666" s="70" t="s">
        <v>1052</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1051</v>
      </c>
      <c r="O681" s="66" t="s">
        <v>1053</v>
      </c>
      <c r="P681" s="66" t="s">
        <v>1054</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1052</v>
      </c>
      <c r="O682" s="70" t="s">
        <v>1052</v>
      </c>
      <c r="P682" s="70" t="s">
        <v>1052</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0</v>
      </c>
      <c r="K683" s="201" t="str">
        <f>IF(OR(COUNTIF(L683:P683,"未確認")&gt;0,COUNTIF(L683:P683,"*")&gt;0),"※","")</f>
        <v/>
      </c>
      <c r="L683" s="117">
        <v>0</v>
      </c>
      <c r="M683" s="117">
        <v>0</v>
      </c>
      <c r="N683" s="117">
        <v>0</v>
      </c>
      <c r="O683" s="117">
        <v>0</v>
      </c>
      <c r="P683" s="117">
        <v>0</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1051</v>
      </c>
      <c r="O691" s="66" t="s">
        <v>1053</v>
      </c>
      <c r="P691" s="66" t="s">
        <v>1054</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1052</v>
      </c>
      <c r="O692" s="70" t="s">
        <v>1052</v>
      </c>
      <c r="P692" s="70" t="s">
        <v>1052</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209</v>
      </c>
      <c r="K694" s="201" t="str">
        <f>IF(OR(COUNTIF(L694:P694,"未確認")&gt;0,COUNTIF(L694:P694,"*")&gt;0),"※","")</f>
        <v/>
      </c>
      <c r="L694" s="117">
        <v>41</v>
      </c>
      <c r="M694" s="117">
        <v>46</v>
      </c>
      <c r="N694" s="117">
        <v>0</v>
      </c>
      <c r="O694" s="117">
        <v>60</v>
      </c>
      <c r="P694" s="117">
        <v>62</v>
      </c>
    </row>
    <row r="695" spans="1:22" s="118" customFormat="1" ht="70" customHeight="1">
      <c r="A695" s="252" t="s">
        <v>965</v>
      </c>
      <c r="B695" s="119"/>
      <c r="C695" s="317" t="s">
        <v>1006</v>
      </c>
      <c r="D695" s="318"/>
      <c r="E695" s="318"/>
      <c r="F695" s="318"/>
      <c r="G695" s="318"/>
      <c r="H695" s="319"/>
      <c r="I695" s="122" t="s">
        <v>508</v>
      </c>
      <c r="J695" s="116">
        <f>IF(SUM(L695:P695)=0,IF(COUNTIF(L695:P695,"未確認")&gt;0,"未確認",IF(COUNTIF(L695:P695,"~*")&gt;0,"*",SUM(L695:P695))),SUM(L695:P695))</f>
        <v>57</v>
      </c>
      <c r="K695" s="201" t="str">
        <f>IF(OR(COUNTIF(L695:P695,"未確認")&gt;0,COUNTIF(L695:P695,"*")&gt;0),"※","")</f>
        <v>※</v>
      </c>
      <c r="L695" s="117">
        <v>28</v>
      </c>
      <c r="M695" s="117">
        <v>14</v>
      </c>
      <c r="N695" s="117">
        <v>0</v>
      </c>
      <c r="O695" s="117">
        <v>15</v>
      </c>
      <c r="P695" s="117" t="s">
        <v>541</v>
      </c>
    </row>
    <row r="696" spans="1:22" s="118" customFormat="1" ht="56.15" customHeight="1">
      <c r="A696" s="246" t="s">
        <v>966</v>
      </c>
      <c r="B696" s="119"/>
      <c r="C696" s="320" t="s">
        <v>509</v>
      </c>
      <c r="D696" s="321"/>
      <c r="E696" s="321"/>
      <c r="F696" s="321"/>
      <c r="G696" s="321"/>
      <c r="H696" s="322"/>
      <c r="I696" s="122" t="s">
        <v>510</v>
      </c>
      <c r="J696" s="116" t="str">
        <f>IF(SUM(L696:P696)=0,IF(COUNTIF(L696:P696,"未確認")&gt;0,"未確認",IF(COUNTIF(L696:P696,"~*")&gt;0,"*",SUM(L696:P696))),SUM(L696:P696))</f>
        <v>*</v>
      </c>
      <c r="K696" s="201" t="str">
        <f>IF(OR(COUNTIF(L696:P696,"未確認")&gt;0,COUNTIF(L696:P696,"*")&gt;0),"※","")</f>
        <v>※</v>
      </c>
      <c r="L696" s="117">
        <v>0</v>
      </c>
      <c r="M696" s="117" t="s">
        <v>541</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1051</v>
      </c>
      <c r="O704" s="66" t="s">
        <v>1053</v>
      </c>
      <c r="P704" s="66" t="s">
        <v>1054</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1052</v>
      </c>
      <c r="O705" s="70" t="s">
        <v>1052</v>
      </c>
      <c r="P705" s="70" t="s">
        <v>1052</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DA3FF57-E855-4279-A619-A691FB71705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2019-12-23T01:56:44Z</dcterms:modified>
</cp:coreProperties>
</file>