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A498DD48-02B1-41CC-BB9D-76036FA8F34C}" xr6:coauthVersionLast="41" xr6:coauthVersionMax="41" xr10:uidLastSave="{00000000-0000-0000-0000-000000000000}"/>
  <bookViews>
    <workbookView xWindow="114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<sst xmlns="http://schemas.openxmlformats.org/spreadsheetml/2006/main" count="2968" uniqueCount="1051">
  <si>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</si>
  <si>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</si>
  <si>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</si>
  <si>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</si>
  <si>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</si>
  <si>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</si>
  <si>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</si>
  <si>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</si>
  <si>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</si>
  <si>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</si>
  <si>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</si>
  <si>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</si>
  <si>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</si>
  <si>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</si>
  <si>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</si>
  <si>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</si>
  <si>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</si>
  <si>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</si>
  <si>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</si>
  <si>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</si>
  <si>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</si>
  <si>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</si>
  <si>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</si>
  <si>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</si>
  <si>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</si>
  <si>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</si>
  <si>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</si>
  <si>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</si>
  <si>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</si>
  <si>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</si>
  <si>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</si>
  <si>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</si>
  <si>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</si>
  <si>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</si>
  <si>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</si>
  <si>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</si>
  <si>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</si>
  <si>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</si>
  <si>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</si>
  <si>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</si>
  <si>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</si>
  <si>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</si>
  <si>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</si>
  <si>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</si>
  <si>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</si>
  <si>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</si>
  <si>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</si>
  <si>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</si>
  <si>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</si>
  <si>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</si>
  <si>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</si>
  <si>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</si>
  <si>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</si>
  <si>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</si>
  <si>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</si>
  <si>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</si>
  <si>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</si>
  <si>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</si>
  <si>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</si>
  <si>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</si>
  <si>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</si>
  <si>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</si>
  <si>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</si>
  <si>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</si>
  <si>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</si>
  <si>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</si>
  <si>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</si>
  <si>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</si>
  <si>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</si>
  <si>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</si>
  <si>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</si>
  <si>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</si>
  <si>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</si>
  <si>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</si>
  <si>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</si>
  <si>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</si>
  <si>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</si>
  <si>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</si>
  <si>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</si>
  <si>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</si>
  <si>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</si>
  <si>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</si>
  <si>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</si>
  <si>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</si>
  <si>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</si>
  <si>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</si>
  <si>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</si>
  <si>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</si>
  <si>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</si>
  <si>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</si>
  <si>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</si>
  <si>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</si>
  <si>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</si>
  <si>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</si>
  <si>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</si>
  <si>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</si>
  <si>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</si>
  <si>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</si>
  <si>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</si>
  <si>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</si>
  <si>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</si>
  <si>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</si>
  <si>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</si>
  <si>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</si>
  <si>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</si>
  <si>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</si>
  <si>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</si>
  <si>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</si>
  <si>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</si>
  <si>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</si>
  <si>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</si>
  <si>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</si>
  <si>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</si>
  <si>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</si>
  <si>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</si>
  <si>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</si>
  <si>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</si>
  <si>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</si>
  <si>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</si>
  <si>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</si>
  <si>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</si>
  <si>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</si>
  <si>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</si>
  <si>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</si>
  <si>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</si>
  <si>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</si>
  <si>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</si>
  <si>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</si>
  <si>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</si>
  <si>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</si>
  <si>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</si>
  <si>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</si>
  <si>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</si>
  <si>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</si>
  <si>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</si>
  <si>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</si>
  <si>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</si>
  <si>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</si>
  <si>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</si>
  <si>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</si>
  <si>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</si>
  <si>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</si>
  <si>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</si>
  <si>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</si>
  <si>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</si>
  <si>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</si>
  <si>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</si>
  <si>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</si>
  <si>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</si>
  <si>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</si>
  <si>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</si>
  <si>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</si>
  <si>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</si>
  <si>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</si>
  <si>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</si>
  <si>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</si>
  <si>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</si>
  <si>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</si>
  <si>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</si>
  <si>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</si>
  <si>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</si>
  <si>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</si>
  <si>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</si>
  <si>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</si>
  <si>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</si>
  <si>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</si>
  <si>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</si>
  <si>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</si>
  <si>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</si>
  <si>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</si>
  <si>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</si>
  <si>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</si>
  <si>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</si>
  <si>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</si>
  <si>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</si>
  <si>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</si>
  <si>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</si>
  <si>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</si>
  <si>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</si>
  <si>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</si>
  <si>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</si>
  <si>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</si>
  <si>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</si>
  <si>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</si>
  <si>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</si>
  <si>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</si>
  <si>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</si>
  <si>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</si>
  <si>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</si>
  <si>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</si>
  <si>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</si>
  <si>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</si>
  <si>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</si>
  <si>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</si>
  <si>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</si>
  <si>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</si>
  <si>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</si>
  <si>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</si>
  <si>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</si>
  <si>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</si>
  <si>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</si>
  <si>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</si>
  <si>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</si>
  <si>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</si>
  <si>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</si>
  <si>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</si>
  <si>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</si>
  <si>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</si>
  <si>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</si>
  <si>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</si>
  <si>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</si>
  <si>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</si>
  <si>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</si>
  <si>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</si>
  <si>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</si>
  <si>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</si>
  <si>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</si>
  <si>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</si>
  <si>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</si>
  <si>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</si>
  <si>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</si>
  <si>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</si>
  <si>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</si>
  <si>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</si>
  <si>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</si>
  <si>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</si>
  <si>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</si>
  <si>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</si>
  <si>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</si>
  <si>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</si>
  <si>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</si>
  <si>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</si>
  <si>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</si>
  <si>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</si>
  <si>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</si>
  <si>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</si>
  <si>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</si>
  <si>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</si>
  <si>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</si>
  <si>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</si>
  <si>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</si>
  <si>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</si>
  <si>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</si>
  <si>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</si>
  <si>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</si>
  <si>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</si>
  <si>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</si>
  <si>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</si>
  <si>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</si>
  <si>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</si>
  <si>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</si>
  <si>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</si>
  <si>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</si>
  <si>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</si>
  <si>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</si>
  <si>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</si>
  <si>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</si>
  <si>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</si>
  <si>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</si>
  <si>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</si>
  <si>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</si>
  <si>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</si>
  <si>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</si>
  <si>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</si>
  <si>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</si>
  <si>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</si>
  <si>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</si>
  <si>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</si>
  <si>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</si>
  <si>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</si>
  <si>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</si>
  <si>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</si>
  <si>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</si>
  <si>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</si>
  <si>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</si>
  <si>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</si>
  <si>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</si>
  <si>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</si>
  <si>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</si>
  <si>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</si>
  <si>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</si>
  <si>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</si>
  <si>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</si>
  <si>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</si>
  <si>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</si>
  <si>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</si>
  <si>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</si>
  <si>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</si>
  <si>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</si>
  <si>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</si>
  <si>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</si>
  <si>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</si>
  <si>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</si>
  <si>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</si>
  <si>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</si>
  <si>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</si>
  <si>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</si>
  <si>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</si>
  <si>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</si>
  <si>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</si>
  <si>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</si>
  <si>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</si>
  <si>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</si>
  <si>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</si>
  <si>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</si>
  <si>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</si>
  <si>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</si>
  <si>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</si>
  <si>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</si>
  <si>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</si>
  <si>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</si>
  <si>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</si>
  <si>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</si>
  <si>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</si>
  <si>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</si>
  <si>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</si>
  <si>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</si>
  <si>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</si>
  <si>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</si>
  <si>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</si>
  <si>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</si>
  <si>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</si>
  <si>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</si>
  <si>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</si>
  <si>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</si>
  <si>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</si>
  <si>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</si>
  <si>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</si>
  <si>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</si>
  <si>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</si>
  <si>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</si>
  <si>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</si>
  <si>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</si>
  <si>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</si>
  <si>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</si>
  <si>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</si>
  <si>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</si>
  <si>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</si>
  <si>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</si>
  <si>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</si>
  <si>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</si>
  <si>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</si>
  <si>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</si>
  <si>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</si>
  <si>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</si>
  <si>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</si>
  <si>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</si>
  <si>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</si>
  <si>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</si>
  <si>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</si>
  <si>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</si>
  <si>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</si>
  <si>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</si>
  <si>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</si>
  <si>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</si>
  <si>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</si>
  <si>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</si>
  <si>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</si>
  <si>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</si>
  <si>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</si>
  <si>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</si>
  <si>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</si>
  <si>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</si>
  <si>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</si>
  <si>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</si>
  <si>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</si>
  <si>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</si>
  <si>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</si>
  <si>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</si>
  <si>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</si>
  <si>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</si>
  <si>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</si>
  <si>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</si>
  <si>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</si>
  <si>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</si>
  <si>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</si>
  <si>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</si>
  <si>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</si>
  <si>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</si>
  <si>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</si>
  <si>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</si>
  <si>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</si>
  <si>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</si>
  <si>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</si>
  <si>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</si>
  <si>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</si>
  <si>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</si>
  <si>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</si>
  <si>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</si>
  <si>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</si>
  <si>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</si>
  <si>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</si>
  <si>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</si>
  <si>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</si>
  <si>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</si>
  <si>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</si>
  <si>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</si>
  <si>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</si>
  <si>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</si>
  <si>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</si>
  <si>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</si>
  <si>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</si>
  <si>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</si>
  <si>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</si>
  <si>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</si>
  <si>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</si>
  <si>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</si>
  <si>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</si>
  <si>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</si>
  <si>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</si>
  <si>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</si>
  <si>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</si>
  <si>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</si>
  <si>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</si>
  <si>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</si>
  <si>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</si>
  <si>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</si>
  <si>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</si>
  <si>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</si>
  <si>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</si>
  <si>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</si>
  <si>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</si>
  <si>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</si>
  <si>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</si>
  <si>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</si>
  <si>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</si>
  <si>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</si>
  <si>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</si>
  <si>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</si>
  <si>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</si>
  <si>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</si>
  <si>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</si>
  <si>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</si>
  <si>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</si>
  <si>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</si>
  <si>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</si>
  <si>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</si>
  <si>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</si>
  <si>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</si>
  <si>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</si>
  <si>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</si>
  <si>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</si>
  <si>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</si>
  <si>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</si>
  <si>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</si>
  <si>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</si>
  <si>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</si>
  <si>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</si>
  <si>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</si>
  <si>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</si>
  <si>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</si>
  <si>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</si>
  <si>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</si>
  <si>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</si>
  <si>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</si>
  <si>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</si>
  <si>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</si>
  <si>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</si>
  <si>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</si>
  <si>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</si>
  <si>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</si>
  <si>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</si>
  <si>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</si>
  <si>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</si>
  <si>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</si>
  <si>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</si>
  <si>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</si>
  <si>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</si>
  <si>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</si>
  <si>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</si>
  <si>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</si>
  <si>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</si>
  <si>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</si>
  <si>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</si>
  <si>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</si>
  <si>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</si>
  <si>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</si>
  <si>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</si>
  <si>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</si>
  <si>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</si>
  <si>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</si>
  <si>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</si>
  <si>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</si>
  <si>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</si>
  <si>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</si>
  <si>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</si>
  <si>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</si>
  <si>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</si>
  <si>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</si>
  <si>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</si>
  <si>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</si>
  <si>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</si>
  <si>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</si>
  <si>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</si>
  <si>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</si>
  <si>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</si>
  <si>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</si>
  <si>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</si>
  <si>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</si>
  <si>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</si>
  <si>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</si>
  <si>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</si>
  <si>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</si>
  <si>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</si>
  <si>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</si>
  <si>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</si>
  <si>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</si>
  <si>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</si>
  <si>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</si>
  <si>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</si>
  <si>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</si>
  <si>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</si>
  <si>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</si>
  <si>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</si>
  <si>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</si>
  <si>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</si>
  <si>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</si>
  <si>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</si>
  <si>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</si>
  <si>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</si>
  <si>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</si>
  <si>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</si>
  <si>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</si>
  <si>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</si>
  <si>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</si>
  <si>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</si>
  <si>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</si>
  <si>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</si>
  <si>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</si>
  <si>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</si>
  <si>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</si>
  <si>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</si>
  <si>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</si>
  <si>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</si>
  <si>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</si>
  <si>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</si>
  <si>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</si>
  <si>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</si>
  <si>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</si>
  <si>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</si>
  <si>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</si>
  <si>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</si>
  <si>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</si>
  <si>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</si>
  <si>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</si>
  <si>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</si>
  <si>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</si>
  <si>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</si>
  <si>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</si>
  <si>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</si>
  <si>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</si>
  <si>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</si>
  <si>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</si>
  <si>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</si>
  <si>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</si>
  <si>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</si>
  <si>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</si>
  <si>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</si>
  <si>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</si>
  <si>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</si>
  <si>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</si>
  <si>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</si>
  <si>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</si>
  <si>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</si>
  <si>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</si>
  <si>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</si>
  <si>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</si>
  <si>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</si>
  <si>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</si>
  <si>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</si>
  <si>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</si>
  <si>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</si>
  <si>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</si>
  <si>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</si>
  <si>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</si>
  <si>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</si>
  <si>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</si>
  <si>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</si>
  <si>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</si>
  <si>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</si>
  <si>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</si>
  <si>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</si>
  <si>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</si>
  <si>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</si>
  <si>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</si>
  <si>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</si>
  <si>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</si>
  <si>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</si>
  <si>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</si>
  <si>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</si>
  <si>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</si>
  <si>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</si>
  <si>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</si>
  <si>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</si>
  <si>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</si>
  <si>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</si>
  <si>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</si>
  <si>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</si>
  <si>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</si>
  <si>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</si>
  <si>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</si>
  <si>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</si>
  <si>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</si>
  <si>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</si>
  <si>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</si>
  <si>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</si>
  <si>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</si>
  <si>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</si>
  <si>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</si>
  <si>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</si>
  <si>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</si>
  <si>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</si>
  <si>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</si>
  <si>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</si>
  <si>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</si>
  <si>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</si>
  <si>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</si>
  <si>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</si>
  <si>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</si>
  <si>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</si>
  <si>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</si>
  <si>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</si>
  <si>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</si>
  <si>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</si>
  <si>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</si>
  <si>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</si>
  <si>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</si>
  <si>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</si>
  <si>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</si>
  <si>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</si>
  <si>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</si>
  <si>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</si>
  <si>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</si>
  <si>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</si>
  <si>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</si>
  <si>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</si>
  <si>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</si>
  <si>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</si>
  <si>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</si>
  <si>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</si>
  <si>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</si>
  <si>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</si>
  <si>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</si>
  <si>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</si>
  <si>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</si>
  <si>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</si>
  <si>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</si>
  <si>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</si>
  <si>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</si>
  <si>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</si>
  <si>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</si>
  <si>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</si>
  <si>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</si>
  <si>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</si>
  <si>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</si>
  <si>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</si>
  <si>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</si>
  <si>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</si>
  <si>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</si>
  <si>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</si>
  <si>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</si>
  <si>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</si>
  <si>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</si>
  <si>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</si>
  <si>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</si>
  <si>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</si>
  <si>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</si>
  <si>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</si>
  <si>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</si>
  <si>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</si>
  <si>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</si>
  <si>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</si>
  <si>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</si>
  <si>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</si>
  <si>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</si>
  <si>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</si>
  <si>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</si>
  <si>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</si>
  <si>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</si>
  <si>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</si>
  <si>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</si>
  <si>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</si>
  <si>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</si>
  <si>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</si>
  <si>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</si>
  <si>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</si>
  <si>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</si>
  <si>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</si>
  <si>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</si>
  <si>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</si>
  <si>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</si>
  <si>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</si>
  <si>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</si>
  <si>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</si>
  <si>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</si>
  <si>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</si>
  <si>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</si>
  <si>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</si>
  <si>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</si>
  <si>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</si>
  <si>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</si>
  <si>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</si>
  <si>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</si>
  <si>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</si>
  <si>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</si>
  <si>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</si>
  <si>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</si>
  <si>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</si>
  <si>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</si>
  <si>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</si>
  <si>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</si>
  <si>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</si>
  <si>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</si>
  <si>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</si>
  <si>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</si>
  <si>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</si>
  <si>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</si>
  <si>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</si>
  <si>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</si>
  <si>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</si>
  <si>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</si>
  <si>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</si>
  <si>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</si>
  <si>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</si>
  <si>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</si>
  <si>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</si>
  <si>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</si>
  <si>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</si>
  <si>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</si>
  <si>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</si>
  <si>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</si>
  <si>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</si>
  <si>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</si>
  <si>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</si>
  <si>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</si>
  <si>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</si>
  <si>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</si>
  <si>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</si>
  <si>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</si>
  <si>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</si>
  <si>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</si>
  <si>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</si>
  <si>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</si>
  <si>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</si>
  <si>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</si>
  <si>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</si>
  <si>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</si>
  <si>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</si>
  <si>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</si>
  <si>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</si>
  <si>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</si>
  <si>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</si>
  <si>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</si>
  <si>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</si>
  <si>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</si>
  <si>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</si>
  <si>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</si>
  <si>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</si>
  <si>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</si>
  <si>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</si>
  <si>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</si>
  <si>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</si>
  <si>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</si>
  <si>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</si>
  <si>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</si>
  <si>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</si>
  <si>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</si>
  <si>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</si>
  <si>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</si>
  <si>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</si>
  <si>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</si>
  <si>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</si>
  <si>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</si>
  <si>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</si>
  <si>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</si>
  <si>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</si>
  <si>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</si>
  <si>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</si>
  <si>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</si>
  <si>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</si>
  <si>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</si>
  <si>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</si>
  <si>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</si>
  <si>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</si>
  <si>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</si>
  <si>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</si>
  <si>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</si>
  <si>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</si>
  <si>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</si>
  <si>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</si>
  <si>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</si>
  <si>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</si>
  <si>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</si>
  <si>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</si>
  <si>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</si>
  <si>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</si>
  <si>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</si>
  <si>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</si>
  <si>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</si>
  <si>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</si>
  <si>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</si>
  <si>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</si>
  <si>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</si>
  <si>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</si>
  <si>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</si>
  <si>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</si>
  <si>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</si>
  <si>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</si>
  <si>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</si>
  <si>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</si>
  <si>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</si>
  <si>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</si>
  <si>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</si>
  <si>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</si>
  <si>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</si>
  <si>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</si>
  <si>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</si>
  <si>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</si>
  <si>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</si>
  <si>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</si>
  <si>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</si>
  <si>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</si>
  <si>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</si>
  <si>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</si>
  <si>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</si>
  <si>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</si>
  <si>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</si>
  <si>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</si>
  <si>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</si>
  <si>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</si>
  <si>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</si>
  <si>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</si>
  <si>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</si>
  <si>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</si>
  <si>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</si>
  <si>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</si>
  <si>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</si>
  <si>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</si>
  <si>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</si>
  <si>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</si>
  <si>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</si>
  <si>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</si>
  <si>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</si>
  <si>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</si>
  <si>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</si>
  <si>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</si>
  <si>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</si>
  <si>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</si>
  <si>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</si>
  <si>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</si>
  <si>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</si>
  <si>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</si>
  <si>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</si>
  <si>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</si>
  <si>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</si>
  <si>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</si>
  <si>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</si>
  <si>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</si>
  <si>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</si>
  <si>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</si>
  <si>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</si>
  <si>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</si>
  <si>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</si>
  <si>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</si>
  <si>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</si>
  <si>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</si>
  <si>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</si>
  <si>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</si>
  <si>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</si>
  <si>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</si>
  <si>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</si>
  <si>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</si>
  <si>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</si>
  <si>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</si>
  <si>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</si>
  <si>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</si>
  <si>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</si>
  <si>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</si>
  <si>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</si>
  <si>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</si>
  <si>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</si>
  <si>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</si>
  <si>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</si>
  <si>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</si>
  <si>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</si>
  <si>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</si>
  <si>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</si>
  <si>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</si>
  <si>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</si>
  <si>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</si>
  <si>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</si>
  <si>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</si>
  <si>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</si>
  <si>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</si>
  <si>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</si>
  <si>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</si>
  <si>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</si>
  <si>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</si>
  <si>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</si>
  <si>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</si>
  <si>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</si>
  <si>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</si>
  <si>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</si>
  <si>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</si>
  <si>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</si>
  <si>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</si>
  <si>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</si>
  <si>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</si>
  <si>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</si>
  <si>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</si>
  <si>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</si>
  <si>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</si>
  <si>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</si>
  <si>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</si>
  <si>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</si>
  <si>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</si>
  <si>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</si>
  <si>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</si>
  <si>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</si>
  <si>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</si>
  <si>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</si>
  <si>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</si>
  <si>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</si>
  <si>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</si>
  <si>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</si>
  <si>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</si>
  <si>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</si>
  <si>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</si>
  <si>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</si>
  <si>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</si>
  <si>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</si>
  <si>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</si>
  <si>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</si>
  <si>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</si>
  <si>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</si>
  <si>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</si>
  <si>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</si>
  <si>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</si>
  <si>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</si>
  <si>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</si>
  <si>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</si>
  <si>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</si>
  <si>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</si>
  <si>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</si>
  <si>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</si>
  <si>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</si>
  <si>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</si>
  <si>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</si>
  <si>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</si>
  <si>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</si>
  <si>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</si>
  <si>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</si>
  <si>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</si>
  <si>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</si>
  <si>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</si>
  <si>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</si>
  <si>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</si>
  <si>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</si>
  <si>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</si>
  <si>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</si>
  <si>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</si>
  <si>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</si>
  <si>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</si>
  <si>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</si>
  <si>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</si>
  <si>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</si>
  <si>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</si>
  <si>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</si>
  <si>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</si>
  <si>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</si>
  <si>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</si>
  <si>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</si>
  <si>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</si>
  <si>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</si>
  <si>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</si>
  <si>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</si>
  <si>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</si>
  <si>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</si>
  <si>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未確認</t>
    <phoneticPr fontId="10"/>
  </si>
  <si>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</si>
  <si>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</si>
  <si>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</si>
  <si>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</si>
  <si>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</si>
  <si>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</si>
  <si>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</si>
  <si>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</si>
  <si>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</si>
  <si>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</si>
  <si>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</si>
  <si>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</si>
  <si>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</si>
  <si>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</si>
  <si>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</si>
  <si>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</si>
  <si>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</si>
  <si>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</si>
  <si>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</si>
  <si>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</si>
  <si>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</si>
  <si>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</si>
  <si>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</si>
  <si>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</si>
  <si>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</si>
  <si>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</si>
  <si>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</si>
  <si>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</si>
  <si>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</si>
  <si>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</si>
  <si>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</si>
  <si>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</si>
  <si>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</si>
  <si>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</si>
  <si>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</si>
  <si>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</si>
  <si>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</si>
  <si>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</si>
  <si>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</si>
  <si>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</si>
  <si>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</si>
  <si>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</si>
  <si>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</si>
  <si>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</si>
  <si>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</si>
  <si>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</si>
  <si>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</si>
  <si>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</si>
  <si>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</si>
  <si>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</si>
  <si>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</si>
  <si>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</si>
  <si>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</si>
  <si>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</si>
  <si>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</si>
  <si>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</si>
  <si>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</si>
  <si>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</si>
  <si>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</si>
  <si>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小林病院</t>
    <phoneticPr fontId="3"/>
  </si>
  <si>
    <t>〒850-0037 長崎市金屋町２－９</t>
    <phoneticPr fontId="3"/>
  </si>
  <si>
    <t>〇</t>
  </si>
  <si>
    <t>医療法人</t>
  </si>
  <si>
    <t>複数の診療科で活用</t>
  </si>
  <si>
    <t>内科</t>
  </si>
  <si>
    <t>循環器内科</t>
  </si>
  <si>
    <t>麻酔科</t>
  </si>
  <si>
    <t>療養病棟入院料１</t>
  </si>
  <si>
    <t>ＤＰＣ病院ではない</t>
  </si>
  <si>
    <t>-</t>
    <phoneticPr fontId="3"/>
  </si>
  <si>
    <t>療養病棟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</si>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</sst>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u.pref.nagasaki.jp/result_basic/hna0022.php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1038</v>
      </c>
      <c r="C2" s="238"/>
      <c r="D2" s="238"/>
      <c r="E2" s="238"/>
      <c r="F2" s="238"/>
      <c r="G2" s="238"/>
      <c r="H2" s="9"/>
      <c r="M2" s="8"/>
      <c r="N2" s="8"/>
      <c r="O2" s="8"/>
      <c r="P2" s="8"/>
      <c r="Q2" s="8"/>
      <c r="R2" s="8"/>
      <c r="S2" s="8"/>
      <c r="T2" s="8"/>
      <c r="U2" s="8"/>
      <c r="V2" s="8"/>
    </row>
    <row r="3" spans="1:22">
      <c r="A3" s="243"/>
      <c r="B3" s="273" t="s">
        <v>1039</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1011</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1012</v>
      </c>
      <c r="J9" s="423"/>
      <c r="K9" s="423"/>
      <c r="L9" s="276" t="s">
        <v>1049</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t="s">
        <v>1040</v>
      </c>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987</v>
      </c>
      <c r="B17" s="17"/>
      <c r="C17" s="19"/>
      <c r="D17" s="19"/>
      <c r="E17" s="19"/>
      <c r="F17" s="19"/>
      <c r="G17" s="19"/>
      <c r="H17" s="20"/>
      <c r="I17" s="309" t="s">
        <v>1010</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1013</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1014</v>
      </c>
      <c r="J22" s="314"/>
      <c r="K22" s="315"/>
      <c r="L22" s="277" t="s">
        <v>1049</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t="s">
        <v>1040</v>
      </c>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1016</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1015</v>
      </c>
      <c r="J35" s="314"/>
      <c r="K35" s="315"/>
      <c r="L35" s="277" t="s">
        <v>1049</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984</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1014</v>
      </c>
      <c r="J44" s="311"/>
      <c r="K44" s="312"/>
      <c r="L44" s="277" t="s">
        <v>1049</v>
      </c>
    </row>
    <row r="45" spans="1:22" s="21" customFormat="1" ht="34.5" customHeight="1">
      <c r="A45" s="278" t="s">
        <v>985</v>
      </c>
      <c r="B45" s="17"/>
      <c r="C45" s="19"/>
      <c r="D45" s="19"/>
      <c r="E45" s="19"/>
      <c r="F45" s="19"/>
      <c r="G45" s="19"/>
      <c r="H45" s="20"/>
      <c r="I45" s="305" t="s">
        <v>2</v>
      </c>
      <c r="J45" s="306"/>
      <c r="K45" s="307"/>
      <c r="L45" s="25"/>
    </row>
    <row r="46" spans="1:22" s="21" customFormat="1" ht="34.5" customHeight="1">
      <c r="A46" s="278" t="s">
        <v>985</v>
      </c>
      <c r="B46" s="24"/>
      <c r="C46" s="19"/>
      <c r="D46" s="19"/>
      <c r="E46" s="19"/>
      <c r="F46" s="19"/>
      <c r="G46" s="19"/>
      <c r="H46" s="20"/>
      <c r="I46" s="305" t="s">
        <v>3</v>
      </c>
      <c r="J46" s="306"/>
      <c r="K46" s="307"/>
      <c r="L46" s="25"/>
    </row>
    <row r="47" spans="1:22" s="21" customFormat="1" ht="34.5" customHeight="1">
      <c r="A47" s="278" t="s">
        <v>985</v>
      </c>
      <c r="B47" s="24"/>
      <c r="C47" s="19"/>
      <c r="D47" s="19"/>
      <c r="E47" s="19"/>
      <c r="F47" s="19"/>
      <c r="G47" s="19"/>
      <c r="H47" s="20"/>
      <c r="I47" s="305" t="s">
        <v>4</v>
      </c>
      <c r="J47" s="306"/>
      <c r="K47" s="307"/>
      <c r="L47" s="29"/>
    </row>
    <row r="48" spans="1:22" s="21" customFormat="1" ht="34.5" customHeight="1">
      <c r="A48" s="278" t="s">
        <v>985</v>
      </c>
      <c r="B48" s="17"/>
      <c r="C48" s="19"/>
      <c r="D48" s="19"/>
      <c r="E48" s="19"/>
      <c r="F48" s="19"/>
      <c r="G48" s="19"/>
      <c r="H48" s="20"/>
      <c r="I48" s="305" t="s">
        <v>5</v>
      </c>
      <c r="J48" s="306"/>
      <c r="K48" s="307"/>
      <c r="L48" s="28"/>
    </row>
    <row r="49" spans="1:12" s="21" customFormat="1" ht="34.5" customHeight="1">
      <c r="A49" s="278" t="s">
        <v>985</v>
      </c>
      <c r="B49" s="17"/>
      <c r="C49" s="19"/>
      <c r="D49" s="19"/>
      <c r="E49" s="19"/>
      <c r="F49" s="19"/>
      <c r="G49" s="19"/>
      <c r="H49" s="20"/>
      <c r="I49" s="305" t="s">
        <v>554</v>
      </c>
      <c r="J49" s="306"/>
      <c r="K49" s="307"/>
      <c r="L49" s="29"/>
    </row>
    <row r="50" spans="1:12" s="21" customFormat="1" ht="34.5" customHeight="1">
      <c r="A50" s="278" t="s">
        <v>985</v>
      </c>
      <c r="B50" s="17"/>
      <c r="C50" s="19"/>
      <c r="D50" s="19"/>
      <c r="E50" s="19"/>
      <c r="F50" s="19"/>
      <c r="G50" s="19"/>
      <c r="H50" s="20"/>
      <c r="I50" s="305" t="s">
        <v>553</v>
      </c>
      <c r="J50" s="306"/>
      <c r="K50" s="307"/>
      <c r="L50" s="29"/>
    </row>
    <row r="51" spans="1:12" s="33" customFormat="1" ht="34.5" customHeight="1">
      <c r="A51" s="278" t="s">
        <v>985</v>
      </c>
      <c r="B51" s="17"/>
      <c r="C51" s="19"/>
      <c r="D51" s="19"/>
      <c r="E51" s="19"/>
      <c r="F51" s="19"/>
      <c r="G51" s="19"/>
      <c r="H51" s="20"/>
      <c r="I51" s="305" t="s">
        <v>8</v>
      </c>
      <c r="J51" s="306"/>
      <c r="K51" s="307"/>
      <c r="L51" s="29"/>
    </row>
    <row r="52" spans="1:12" s="21" customFormat="1" ht="34.5" customHeight="1">
      <c r="A52" s="278" t="s">
        <v>985</v>
      </c>
      <c r="B52" s="17"/>
      <c r="C52" s="19"/>
      <c r="D52" s="19"/>
      <c r="E52" s="19"/>
      <c r="F52" s="19"/>
      <c r="G52" s="19"/>
      <c r="H52" s="20"/>
      <c r="I52" s="308" t="s">
        <v>552</v>
      </c>
      <c r="J52" s="308"/>
      <c r="K52" s="308"/>
      <c r="L52" s="29" t="s">
        <v>1040</v>
      </c>
    </row>
    <row r="53" spans="1:12" s="21" customFormat="1" ht="34.5" customHeight="1">
      <c r="A53" s="278" t="s">
        <v>985</v>
      </c>
      <c r="B53" s="17"/>
      <c r="C53" s="19"/>
      <c r="D53" s="19"/>
      <c r="E53" s="19"/>
      <c r="F53" s="19"/>
      <c r="G53" s="19"/>
      <c r="H53" s="20"/>
      <c r="I53" s="308" t="s">
        <v>986</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981</v>
      </c>
      <c r="K71" s="422"/>
      <c r="L71" s="422"/>
    </row>
    <row r="72" spans="1:12" s="21" customFormat="1">
      <c r="A72" s="243"/>
      <c r="B72" s="1"/>
      <c r="C72" s="422" t="s">
        <v>22</v>
      </c>
      <c r="D72" s="422"/>
      <c r="E72" s="422"/>
      <c r="F72" s="422"/>
      <c r="G72" s="422"/>
      <c r="H72" s="422" t="s">
        <v>980</v>
      </c>
      <c r="I72" s="422"/>
      <c r="J72" s="422" t="s">
        <v>272</v>
      </c>
      <c r="K72" s="422"/>
      <c r="L72" s="422"/>
    </row>
    <row r="73" spans="1:12" s="21" customFormat="1">
      <c r="A73" s="243"/>
      <c r="B73" s="1"/>
      <c r="C73" s="422" t="s">
        <v>24</v>
      </c>
      <c r="D73" s="422"/>
      <c r="E73" s="422"/>
      <c r="F73" s="422"/>
      <c r="G73" s="422"/>
      <c r="H73" s="422" t="s">
        <v>216</v>
      </c>
      <c r="I73" s="422"/>
      <c r="J73" s="422" t="s">
        <v>982</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983</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1017</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1049</v>
      </c>
    </row>
    <row r="90" spans="1:22" s="21" customFormat="1">
      <c r="A90" s="243"/>
      <c r="B90" s="1"/>
      <c r="C90" s="3"/>
      <c r="D90" s="3"/>
      <c r="E90" s="3"/>
      <c r="F90" s="3"/>
      <c r="G90" s="3"/>
      <c r="H90" s="286"/>
      <c r="I90" s="67" t="s">
        <v>36</v>
      </c>
      <c r="J90" s="68"/>
      <c r="K90" s="69"/>
      <c r="L90" s="262" t="s">
        <v>1050</v>
      </c>
    </row>
    <row r="91" spans="1:22" s="21" customFormat="1" ht="54" customHeight="1">
      <c r="A91" s="244" t="s">
        <v>609</v>
      </c>
      <c r="B91" s="1"/>
      <c r="C91" s="319" t="s">
        <v>37</v>
      </c>
      <c r="D91" s="320"/>
      <c r="E91" s="320"/>
      <c r="F91" s="320"/>
      <c r="G91" s="320"/>
      <c r="H91" s="321"/>
      <c r="I91" s="293" t="s">
        <v>38</v>
      </c>
      <c r="J91" s="260" t="s">
        <v>1041</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1049</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1050</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0</v>
      </c>
      <c r="K99" s="237" t="str">
        <f>IF(OR(COUNTIF(L99:L99,"未確認")&gt;0,COUNTIF(L99:L99,"~*")&gt;0),"※","")</f>
        <v/>
      </c>
      <c r="L99" s="258">
        <v>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0</v>
      </c>
      <c r="K101" s="237" t="str">
        <f>IF(OR(COUNTIF(L101:L101,"未確認")&gt;0,COUNTIF(L101:L101,"~*")&gt;0),"※","")</f>
        <v/>
      </c>
      <c r="L101" s="258">
        <v>0</v>
      </c>
    </row>
    <row r="102" spans="1:22" s="83" customFormat="1" ht="34.5" customHeight="1">
      <c r="A102" s="244" t="s">
        <v>610</v>
      </c>
      <c r="B102" s="84"/>
      <c r="C102" s="376"/>
      <c r="D102" s="378"/>
      <c r="E102" s="316" t="s">
        <v>612</v>
      </c>
      <c r="F102" s="317"/>
      <c r="G102" s="317"/>
      <c r="H102" s="318"/>
      <c r="I102" s="419"/>
      <c r="J102" s="256">
        <f t="shared" si="0"/>
        <v>0</v>
      </c>
      <c r="K102" s="237" t="str">
        <f t="shared" ref="K102:K111" si="1">IF(OR(COUNTIF(L101:L101,"未確認")&gt;0,COUNTIF(L101:L101,"~*")&gt;0),"※","")</f>
        <v/>
      </c>
      <c r="L102" s="258">
        <v>0</v>
      </c>
    </row>
    <row r="103" spans="1:22" s="83" customFormat="1" ht="34.5" customHeight="1">
      <c r="A103" s="244" t="s">
        <v>613</v>
      </c>
      <c r="B103" s="84"/>
      <c r="C103" s="333" t="s">
        <v>46</v>
      </c>
      <c r="D103" s="335"/>
      <c r="E103" s="333" t="s">
        <v>42</v>
      </c>
      <c r="F103" s="334"/>
      <c r="G103" s="334"/>
      <c r="H103" s="335"/>
      <c r="I103" s="419"/>
      <c r="J103" s="256">
        <f t="shared" si="0"/>
        <v>30</v>
      </c>
      <c r="K103" s="237" t="str">
        <f t="shared" si="1"/>
        <v/>
      </c>
      <c r="L103" s="258">
        <v>30</v>
      </c>
    </row>
    <row r="104" spans="1:22" s="83" customFormat="1" ht="34.5" customHeight="1">
      <c r="A104" s="244" t="s">
        <v>614</v>
      </c>
      <c r="B104" s="84"/>
      <c r="C104" s="395"/>
      <c r="D104" s="396"/>
      <c r="E104" s="427"/>
      <c r="F104" s="428"/>
      <c r="G104" s="319" t="s">
        <v>47</v>
      </c>
      <c r="H104" s="321"/>
      <c r="I104" s="419"/>
      <c r="J104" s="256">
        <f t="shared" si="0"/>
        <v>30</v>
      </c>
      <c r="K104" s="237" t="str">
        <f t="shared" si="1"/>
        <v/>
      </c>
      <c r="L104" s="258">
        <v>30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30</v>
      </c>
      <c r="K106" s="237" t="str">
        <f t="shared" si="1"/>
        <v/>
      </c>
      <c r="L106" s="258">
        <v>30</v>
      </c>
    </row>
    <row r="107" spans="1:22" s="83" customFormat="1" ht="34.5" customHeight="1">
      <c r="A107" s="244" t="s">
        <v>614</v>
      </c>
      <c r="B107" s="84"/>
      <c r="C107" s="395"/>
      <c r="D107" s="396"/>
      <c r="E107" s="427"/>
      <c r="F107" s="428"/>
      <c r="G107" s="319" t="s">
        <v>47</v>
      </c>
      <c r="H107" s="321"/>
      <c r="I107" s="419"/>
      <c r="J107" s="256">
        <f t="shared" si="0"/>
        <v>30</v>
      </c>
      <c r="K107" s="237" t="str">
        <f t="shared" si="1"/>
        <v/>
      </c>
      <c r="L107" s="258">
        <v>30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30</v>
      </c>
      <c r="K109" s="237" t="str">
        <f t="shared" si="1"/>
        <v/>
      </c>
      <c r="L109" s="258">
        <v>30</v>
      </c>
    </row>
    <row r="110" spans="1:22" s="83" customFormat="1" ht="34.5" customHeight="1">
      <c r="A110" s="244" t="s">
        <v>614</v>
      </c>
      <c r="B110" s="84"/>
      <c r="C110" s="395"/>
      <c r="D110" s="396"/>
      <c r="E110" s="431"/>
      <c r="F110" s="432"/>
      <c r="G110" s="316" t="s">
        <v>47</v>
      </c>
      <c r="H110" s="318"/>
      <c r="I110" s="419"/>
      <c r="J110" s="256">
        <f t="shared" si="0"/>
        <v>30</v>
      </c>
      <c r="K110" s="237" t="str">
        <f t="shared" si="1"/>
        <v/>
      </c>
      <c r="L110" s="258">
        <v>30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1049</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1050</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1042</v>
      </c>
    </row>
    <row r="121" spans="1:22" s="83" customFormat="1" ht="40.5" customHeight="1">
      <c r="A121" s="244" t="s">
        <v>618</v>
      </c>
      <c r="B121" s="1"/>
      <c r="C121" s="294"/>
      <c r="D121" s="296"/>
      <c r="E121" s="333" t="s">
        <v>53</v>
      </c>
      <c r="F121" s="334"/>
      <c r="G121" s="334"/>
      <c r="H121" s="335"/>
      <c r="I121" s="353"/>
      <c r="J121" s="101"/>
      <c r="K121" s="102"/>
      <c r="L121" s="98" t="s">
        <v>1043</v>
      </c>
    </row>
    <row r="122" spans="1:22" s="83" customFormat="1" ht="40.5" customHeight="1">
      <c r="A122" s="244" t="s">
        <v>619</v>
      </c>
      <c r="B122" s="1"/>
      <c r="C122" s="294"/>
      <c r="D122" s="296"/>
      <c r="E122" s="395"/>
      <c r="F122" s="417"/>
      <c r="G122" s="417"/>
      <c r="H122" s="396"/>
      <c r="I122" s="353"/>
      <c r="J122" s="101"/>
      <c r="K122" s="102"/>
      <c r="L122" s="98" t="s">
        <v>1044</v>
      </c>
    </row>
    <row r="123" spans="1:22" s="83" customFormat="1" ht="40.5" customHeight="1">
      <c r="A123" s="244" t="s">
        <v>620</v>
      </c>
      <c r="B123" s="1"/>
      <c r="C123" s="288"/>
      <c r="D123" s="289"/>
      <c r="E123" s="376"/>
      <c r="F123" s="377"/>
      <c r="G123" s="377"/>
      <c r="H123" s="378"/>
      <c r="I123" s="340"/>
      <c r="J123" s="105"/>
      <c r="K123" s="106"/>
      <c r="L123" s="98" t="s">
        <v>1045</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1049</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1050</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1046</v>
      </c>
    </row>
    <row r="132" spans="1:22" s="83" customFormat="1" ht="34.5" customHeight="1">
      <c r="A132" s="244" t="s">
        <v>621</v>
      </c>
      <c r="B132" s="84"/>
      <c r="C132" s="294"/>
      <c r="D132" s="296"/>
      <c r="E132" s="319" t="s">
        <v>58</v>
      </c>
      <c r="F132" s="320"/>
      <c r="G132" s="320"/>
      <c r="H132" s="321"/>
      <c r="I132" s="388"/>
      <c r="J132" s="101"/>
      <c r="K132" s="102"/>
      <c r="L132" s="82">
        <v>30</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1018</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1049</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1050</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890</v>
      </c>
      <c r="K157" s="264" t="str">
        <f t="shared" si="3"/>
        <v/>
      </c>
      <c r="L157" s="117">
        <v>890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989</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988</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1049</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1050</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1047</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1049</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1050</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1049</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1050</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1049</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1050</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1049</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1050</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2</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1.3</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8</v>
      </c>
      <c r="K269" s="81" t="str">
        <f t="shared" si="8"/>
        <v/>
      </c>
      <c r="L269" s="147">
        <v>8</v>
      </c>
    </row>
    <row r="270" spans="1:22" s="83" customFormat="1" ht="34.5" customHeight="1">
      <c r="A270" s="249" t="s">
        <v>725</v>
      </c>
      <c r="B270" s="120"/>
      <c r="C270" s="370"/>
      <c r="D270" s="370"/>
      <c r="E270" s="370"/>
      <c r="F270" s="370"/>
      <c r="G270" s="370" t="s">
        <v>148</v>
      </c>
      <c r="H270" s="370"/>
      <c r="I270" s="403"/>
      <c r="J270" s="266">
        <f t="shared" si="9"/>
        <v>0.6</v>
      </c>
      <c r="K270" s="81" t="str">
        <f t="shared" si="8"/>
        <v/>
      </c>
      <c r="L270" s="148">
        <v>0.6</v>
      </c>
    </row>
    <row r="271" spans="1:22" s="83" customFormat="1" ht="34.5" customHeight="1">
      <c r="A271" s="249" t="s">
        <v>726</v>
      </c>
      <c r="B271" s="120"/>
      <c r="C271" s="370" t="s">
        <v>151</v>
      </c>
      <c r="D271" s="371"/>
      <c r="E271" s="371"/>
      <c r="F271" s="371"/>
      <c r="G271" s="370" t="s">
        <v>146</v>
      </c>
      <c r="H271" s="370"/>
      <c r="I271" s="403"/>
      <c r="J271" s="266">
        <f t="shared" si="9"/>
        <v>4</v>
      </c>
      <c r="K271" s="81" t="str">
        <f t="shared" si="8"/>
        <v/>
      </c>
      <c r="L271" s="147">
        <v>4</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10</v>
      </c>
      <c r="K273" s="81" t="str">
        <f t="shared" si="8"/>
        <v/>
      </c>
      <c r="L273" s="147">
        <v>10</v>
      </c>
    </row>
    <row r="274" spans="1:12" s="83" customFormat="1" ht="34.5" customHeight="1">
      <c r="A274" s="249" t="s">
        <v>727</v>
      </c>
      <c r="B274" s="120"/>
      <c r="C274" s="371"/>
      <c r="D274" s="371"/>
      <c r="E274" s="371"/>
      <c r="F274" s="371"/>
      <c r="G274" s="370" t="s">
        <v>148</v>
      </c>
      <c r="H274" s="370"/>
      <c r="I274" s="403"/>
      <c r="J274" s="266">
        <f t="shared" si="9"/>
        <v>0</v>
      </c>
      <c r="K274" s="81" t="str">
        <f t="shared" si="8"/>
        <v/>
      </c>
      <c r="L274" s="148">
        <v>0</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7</v>
      </c>
      <c r="K277" s="81" t="str">
        <f t="shared" si="8"/>
        <v/>
      </c>
      <c r="L277" s="147">
        <v>7</v>
      </c>
    </row>
    <row r="278" spans="1:12" s="83" customFormat="1" ht="34.5" customHeight="1">
      <c r="A278" s="249" t="s">
        <v>729</v>
      </c>
      <c r="B278" s="84"/>
      <c r="C278" s="371"/>
      <c r="D278" s="371"/>
      <c r="E278" s="371"/>
      <c r="F278" s="371"/>
      <c r="G278" s="370" t="s">
        <v>148</v>
      </c>
      <c r="H278" s="370"/>
      <c r="I278" s="403"/>
      <c r="J278" s="266">
        <f t="shared" si="9"/>
        <v>0.8</v>
      </c>
      <c r="K278" s="81" t="str">
        <f t="shared" si="8"/>
        <v/>
      </c>
      <c r="L278" s="148">
        <v>0.8</v>
      </c>
    </row>
    <row r="279" spans="1:12" s="83" customFormat="1" ht="34.5" customHeight="1">
      <c r="A279" s="249" t="s">
        <v>730</v>
      </c>
      <c r="B279" s="84"/>
      <c r="C279" s="370" t="s">
        <v>155</v>
      </c>
      <c r="D279" s="371"/>
      <c r="E279" s="371"/>
      <c r="F279" s="371"/>
      <c r="G279" s="370" t="s">
        <v>146</v>
      </c>
      <c r="H279" s="370"/>
      <c r="I279" s="403"/>
      <c r="J279" s="266">
        <f t="shared" si="9"/>
        <v>2</v>
      </c>
      <c r="K279" s="81" t="str">
        <f t="shared" si="8"/>
        <v/>
      </c>
      <c r="L279" s="147">
        <v>2</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1</v>
      </c>
      <c r="K281" s="81" t="str">
        <f t="shared" si="8"/>
        <v/>
      </c>
      <c r="L281" s="147">
        <v>1</v>
      </c>
    </row>
    <row r="282" spans="1:12" s="83" customFormat="1" ht="34.5" customHeight="1">
      <c r="A282" s="249" t="s">
        <v>731</v>
      </c>
      <c r="B282" s="84"/>
      <c r="C282" s="371"/>
      <c r="D282" s="371"/>
      <c r="E282" s="371"/>
      <c r="F282" s="371"/>
      <c r="G282" s="370" t="s">
        <v>148</v>
      </c>
      <c r="H282" s="370"/>
      <c r="I282" s="403"/>
      <c r="J282" s="266">
        <f t="shared" si="9"/>
        <v>0.3</v>
      </c>
      <c r="K282" s="81" t="str">
        <f t="shared" si="8"/>
        <v/>
      </c>
      <c r="L282" s="148">
        <v>0.3</v>
      </c>
    </row>
    <row r="283" spans="1:12" s="83" customFormat="1" ht="34.5" customHeight="1">
      <c r="A283" s="249" t="s">
        <v>732</v>
      </c>
      <c r="B283" s="84"/>
      <c r="C283" s="370" t="s">
        <v>157</v>
      </c>
      <c r="D283" s="371"/>
      <c r="E283" s="371"/>
      <c r="F283" s="371"/>
      <c r="G283" s="370" t="s">
        <v>146</v>
      </c>
      <c r="H283" s="370"/>
      <c r="I283" s="403"/>
      <c r="J283" s="266">
        <f t="shared" si="9"/>
        <v>1</v>
      </c>
      <c r="K283" s="81" t="str">
        <f t="shared" si="8"/>
        <v/>
      </c>
      <c r="L283" s="147">
        <v>1</v>
      </c>
    </row>
    <row r="284" spans="1:12" s="83" customFormat="1" ht="34.5" customHeight="1">
      <c r="A284" s="249" t="s">
        <v>732</v>
      </c>
      <c r="B284" s="84"/>
      <c r="C284" s="371"/>
      <c r="D284" s="371"/>
      <c r="E284" s="371"/>
      <c r="F284" s="371"/>
      <c r="G284" s="370" t="s">
        <v>148</v>
      </c>
      <c r="H284" s="370"/>
      <c r="I284" s="403"/>
      <c r="J284" s="266">
        <f t="shared" si="9"/>
        <v>0.8</v>
      </c>
      <c r="K284" s="81" t="str">
        <f t="shared" si="8"/>
        <v/>
      </c>
      <c r="L284" s="148">
        <v>0.8</v>
      </c>
    </row>
    <row r="285" spans="1:12" s="83" customFormat="1" ht="34.5" customHeight="1">
      <c r="A285" s="244" t="s">
        <v>733</v>
      </c>
      <c r="B285" s="84"/>
      <c r="C285" s="370" t="s">
        <v>158</v>
      </c>
      <c r="D285" s="373"/>
      <c r="E285" s="373"/>
      <c r="F285" s="373"/>
      <c r="G285" s="370" t="s">
        <v>146</v>
      </c>
      <c r="H285" s="370"/>
      <c r="I285" s="403"/>
      <c r="J285" s="266">
        <v>0</v>
      </c>
      <c r="K285" s="81" t="str">
        <f t="shared" si="8"/>
        <v/>
      </c>
      <c r="L285" s="141"/>
    </row>
    <row r="286" spans="1:12" s="83" customFormat="1" ht="34.5" customHeight="1">
      <c r="A286" s="244" t="s">
        <v>733</v>
      </c>
      <c r="B286" s="84"/>
      <c r="C286" s="373"/>
      <c r="D286" s="373"/>
      <c r="E286" s="373"/>
      <c r="F286" s="373"/>
      <c r="G286" s="370" t="s">
        <v>148</v>
      </c>
      <c r="H286" s="370"/>
      <c r="I286" s="403"/>
      <c r="J286" s="266">
        <v>0.1</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1</v>
      </c>
      <c r="K291" s="81" t="str">
        <f t="shared" si="8"/>
        <v/>
      </c>
      <c r="L291" s="147">
        <v>1</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1</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0.5</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1049</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1050</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1049</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1050</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1049</v>
      </c>
    </row>
    <row r="368" spans="1:22" s="118" customFormat="1" ht="20.25" customHeight="1">
      <c r="A368" s="243"/>
      <c r="B368" s="1"/>
      <c r="C368" s="3"/>
      <c r="D368" s="3"/>
      <c r="E368" s="3"/>
      <c r="F368" s="3"/>
      <c r="G368" s="3"/>
      <c r="H368" s="286"/>
      <c r="I368" s="67" t="s">
        <v>36</v>
      </c>
      <c r="J368" s="170"/>
      <c r="K368" s="79"/>
      <c r="L368" s="137" t="s">
        <v>1050</v>
      </c>
    </row>
    <row r="369" spans="1:12" s="118" customFormat="1" ht="34.5" customHeight="1">
      <c r="A369" s="243"/>
      <c r="B369" s="115"/>
      <c r="C369" s="322" t="s">
        <v>211</v>
      </c>
      <c r="D369" s="323"/>
      <c r="E369" s="323"/>
      <c r="F369" s="323"/>
      <c r="G369" s="323"/>
      <c r="H369" s="324"/>
      <c r="I369" s="388" t="s">
        <v>1019</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979</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1049</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1050</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1020</v>
      </c>
      <c r="J392" s="140">
        <f t="shared" ref="J392:J397" si="10">IF(SUM(L392:L392)=0,IF(COUNTIF(L392:L392,"未確認")&gt;0,"未確認",IF(COUNTIF(L392:L392,"~*")&gt;0,"*",SUM(L392:L392))),SUM(L392:L392))</f>
        <v>148</v>
      </c>
      <c r="K392" s="81" t="str">
        <f t="shared" ref="K392:K397" si="11">IF(OR(COUNTIF(L392:L392,"未確認")&gt;0,COUNTIF(L392:L392,"~*")&gt;0),"※","")</f>
        <v/>
      </c>
      <c r="L392" s="147">
        <v>148</v>
      </c>
    </row>
    <row r="393" spans="1:22" s="83" customFormat="1" ht="34.5" customHeight="1">
      <c r="A393" s="249" t="s">
        <v>773</v>
      </c>
      <c r="B393" s="84"/>
      <c r="C393" s="369"/>
      <c r="D393" s="379"/>
      <c r="E393" s="319" t="s">
        <v>224</v>
      </c>
      <c r="F393" s="320"/>
      <c r="G393" s="320"/>
      <c r="H393" s="321"/>
      <c r="I393" s="342"/>
      <c r="J393" s="140">
        <f t="shared" si="10"/>
        <v>148</v>
      </c>
      <c r="K393" s="81" t="str">
        <f t="shared" si="11"/>
        <v/>
      </c>
      <c r="L393" s="147">
        <v>148</v>
      </c>
    </row>
    <row r="394" spans="1:22" s="83" customFormat="1" ht="34.5" customHeight="1">
      <c r="A394" s="250" t="s">
        <v>774</v>
      </c>
      <c r="B394" s="84"/>
      <c r="C394" s="369"/>
      <c r="D394" s="380"/>
      <c r="E394" s="319" t="s">
        <v>225</v>
      </c>
      <c r="F394" s="320"/>
      <c r="G394" s="320"/>
      <c r="H394" s="321"/>
      <c r="I394" s="342"/>
      <c r="J394" s="140">
        <f t="shared" si="10"/>
        <v>0</v>
      </c>
      <c r="K394" s="81" t="str">
        <f t="shared" si="11"/>
        <v/>
      </c>
      <c r="L394" s="147">
        <v>0</v>
      </c>
    </row>
    <row r="395" spans="1:22" s="83" customFormat="1" ht="34.5" customHeight="1">
      <c r="A395" s="250" t="s">
        <v>775</v>
      </c>
      <c r="B395" s="84"/>
      <c r="C395" s="369"/>
      <c r="D395" s="381"/>
      <c r="E395" s="319" t="s">
        <v>226</v>
      </c>
      <c r="F395" s="320"/>
      <c r="G395" s="320"/>
      <c r="H395" s="321"/>
      <c r="I395" s="342"/>
      <c r="J395" s="140">
        <f t="shared" si="10"/>
        <v>0</v>
      </c>
      <c r="K395" s="81" t="str">
        <f t="shared" si="11"/>
        <v/>
      </c>
      <c r="L395" s="147">
        <v>0</v>
      </c>
    </row>
    <row r="396" spans="1:22" s="83" customFormat="1" ht="34.5" customHeight="1">
      <c r="A396" s="250" t="s">
        <v>776</v>
      </c>
      <c r="B396" s="1"/>
      <c r="C396" s="369"/>
      <c r="D396" s="319" t="s">
        <v>227</v>
      </c>
      <c r="E396" s="320"/>
      <c r="F396" s="320"/>
      <c r="G396" s="320"/>
      <c r="H396" s="321"/>
      <c r="I396" s="342"/>
      <c r="J396" s="140">
        <f t="shared" si="10"/>
        <v>10737</v>
      </c>
      <c r="K396" s="81" t="str">
        <f t="shared" si="11"/>
        <v/>
      </c>
      <c r="L396" s="147">
        <v>10737</v>
      </c>
    </row>
    <row r="397" spans="1:22" s="83" customFormat="1" ht="34.5" customHeight="1">
      <c r="A397" s="250" t="s">
        <v>777</v>
      </c>
      <c r="B397" s="119"/>
      <c r="C397" s="369"/>
      <c r="D397" s="319" t="s">
        <v>228</v>
      </c>
      <c r="E397" s="320"/>
      <c r="F397" s="320"/>
      <c r="G397" s="320"/>
      <c r="H397" s="321"/>
      <c r="I397" s="343"/>
      <c r="J397" s="140">
        <f t="shared" si="10"/>
        <v>0</v>
      </c>
      <c r="K397" s="81" t="str">
        <f t="shared" si="11"/>
        <v/>
      </c>
      <c r="L397" s="147">
        <v>0</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1049</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1050</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1021</v>
      </c>
      <c r="J405" s="140">
        <f t="shared" ref="J405:J422" si="12">IF(SUM(L405:L405)=0,IF(COUNTIF(L405:L405,"未確認")&gt;0,"未確認",IF(COUNTIF(L405:L405,"~*")&gt;0,"*",SUM(L405:L405))),SUM(L405:L405))</f>
        <v>148</v>
      </c>
      <c r="K405" s="81" t="str">
        <f t="shared" ref="K405:K422" si="13">IF(OR(COUNTIF(L405:L405,"未確認")&gt;0,COUNTIF(L405:L405,"~*")&gt;0),"※","")</f>
        <v/>
      </c>
      <c r="L405" s="147">
        <v>148</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17</v>
      </c>
      <c r="K407" s="81" t="str">
        <f t="shared" si="13"/>
        <v/>
      </c>
      <c r="L407" s="147">
        <v>17</v>
      </c>
    </row>
    <row r="408" spans="1:22" s="83" customFormat="1" ht="34.5" customHeight="1">
      <c r="A408" s="251" t="s">
        <v>781</v>
      </c>
      <c r="B408" s="119"/>
      <c r="C408" s="368"/>
      <c r="D408" s="368"/>
      <c r="E408" s="319" t="s">
        <v>236</v>
      </c>
      <c r="F408" s="320"/>
      <c r="G408" s="320"/>
      <c r="H408" s="321"/>
      <c r="I408" s="360"/>
      <c r="J408" s="140">
        <f t="shared" si="12"/>
        <v>131</v>
      </c>
      <c r="K408" s="81" t="str">
        <f t="shared" si="13"/>
        <v/>
      </c>
      <c r="L408" s="147">
        <v>131</v>
      </c>
    </row>
    <row r="409" spans="1:22" s="83" customFormat="1" ht="34.5" customHeight="1">
      <c r="A409" s="251" t="s">
        <v>782</v>
      </c>
      <c r="B409" s="119"/>
      <c r="C409" s="368"/>
      <c r="D409" s="368"/>
      <c r="E409" s="316" t="s">
        <v>990</v>
      </c>
      <c r="F409" s="317"/>
      <c r="G409" s="317"/>
      <c r="H409" s="318"/>
      <c r="I409" s="360"/>
      <c r="J409" s="140">
        <f t="shared" si="12"/>
        <v>0</v>
      </c>
      <c r="K409" s="81" t="str">
        <f t="shared" si="13"/>
        <v/>
      </c>
      <c r="L409" s="147">
        <v>0</v>
      </c>
    </row>
    <row r="410" spans="1:22" s="83" customFormat="1" ht="34.5" customHeight="1">
      <c r="A410" s="251" t="s">
        <v>783</v>
      </c>
      <c r="B410" s="119"/>
      <c r="C410" s="368"/>
      <c r="D410" s="368"/>
      <c r="E410" s="316" t="s">
        <v>991</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149</v>
      </c>
      <c r="K413" s="81" t="str">
        <f t="shared" si="13"/>
        <v/>
      </c>
      <c r="L413" s="147">
        <v>149</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77</v>
      </c>
      <c r="K415" s="81" t="str">
        <f t="shared" si="13"/>
        <v/>
      </c>
      <c r="L415" s="147">
        <v>77</v>
      </c>
    </row>
    <row r="416" spans="1:22" s="83" customFormat="1" ht="34.5" customHeight="1">
      <c r="A416" s="251" t="s">
        <v>789</v>
      </c>
      <c r="B416" s="119"/>
      <c r="C416" s="368"/>
      <c r="D416" s="368"/>
      <c r="E416" s="319" t="s">
        <v>243</v>
      </c>
      <c r="F416" s="320"/>
      <c r="G416" s="320"/>
      <c r="H416" s="321"/>
      <c r="I416" s="360"/>
      <c r="J416" s="140">
        <f t="shared" si="12"/>
        <v>8</v>
      </c>
      <c r="K416" s="81" t="str">
        <f t="shared" si="13"/>
        <v/>
      </c>
      <c r="L416" s="147">
        <v>8</v>
      </c>
    </row>
    <row r="417" spans="1:22" s="83" customFormat="1" ht="34.5" customHeight="1">
      <c r="A417" s="251" t="s">
        <v>790</v>
      </c>
      <c r="B417" s="119"/>
      <c r="C417" s="368"/>
      <c r="D417" s="368"/>
      <c r="E417" s="319" t="s">
        <v>244</v>
      </c>
      <c r="F417" s="320"/>
      <c r="G417" s="320"/>
      <c r="H417" s="321"/>
      <c r="I417" s="360"/>
      <c r="J417" s="140">
        <f t="shared" si="12"/>
        <v>6</v>
      </c>
      <c r="K417" s="81" t="str">
        <f t="shared" si="13"/>
        <v/>
      </c>
      <c r="L417" s="147">
        <v>6</v>
      </c>
    </row>
    <row r="418" spans="1:22" s="83" customFormat="1" ht="34.5" customHeight="1">
      <c r="A418" s="251" t="s">
        <v>791</v>
      </c>
      <c r="B418" s="119"/>
      <c r="C418" s="368"/>
      <c r="D418" s="368"/>
      <c r="E418" s="319" t="s">
        <v>245</v>
      </c>
      <c r="F418" s="320"/>
      <c r="G418" s="320"/>
      <c r="H418" s="321"/>
      <c r="I418" s="360"/>
      <c r="J418" s="140">
        <f t="shared" si="12"/>
        <v>13</v>
      </c>
      <c r="K418" s="81" t="str">
        <f t="shared" si="13"/>
        <v/>
      </c>
      <c r="L418" s="147">
        <v>13</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30</v>
      </c>
      <c r="K420" s="81" t="str">
        <f t="shared" si="13"/>
        <v/>
      </c>
      <c r="L420" s="147">
        <v>30</v>
      </c>
    </row>
    <row r="421" spans="1:22" s="83" customFormat="1" ht="34.5" customHeight="1">
      <c r="A421" s="251" t="s">
        <v>794</v>
      </c>
      <c r="B421" s="119"/>
      <c r="C421" s="368"/>
      <c r="D421" s="368"/>
      <c r="E421" s="319" t="s">
        <v>247</v>
      </c>
      <c r="F421" s="320"/>
      <c r="G421" s="320"/>
      <c r="H421" s="321"/>
      <c r="I421" s="360"/>
      <c r="J421" s="140">
        <f t="shared" si="12"/>
        <v>15</v>
      </c>
      <c r="K421" s="81" t="str">
        <f t="shared" si="13"/>
        <v/>
      </c>
      <c r="L421" s="147">
        <v>15</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1049</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1050</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1022</v>
      </c>
      <c r="J430" s="192">
        <f>IF(SUM(L430:L430)=0,IF(COUNTIF(L430:L430,"未確認")&gt;0,"未確認",IF(COUNTIF(L430:L430,"~*")&gt;0,"*",SUM(L430:L430))),SUM(L430:L430))</f>
        <v>149</v>
      </c>
      <c r="K430" s="193" t="str">
        <f>IF(OR(COUNTIF(L430:L430,"未確認")&gt;0,COUNTIF(L430:L430,"~*")&gt;0),"※","")</f>
        <v/>
      </c>
      <c r="L430" s="147">
        <v>149</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18</v>
      </c>
      <c r="K431" s="193" t="str">
        <f>IF(OR(COUNTIF(L431:L431,"未確認")&gt;0,COUNTIF(L431:L431,"~*")&gt;0),"※","")</f>
        <v/>
      </c>
      <c r="L431" s="147">
        <v>18</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102</v>
      </c>
      <c r="K432" s="193" t="str">
        <f>IF(OR(COUNTIF(L432:L432,"未確認")&gt;0,COUNTIF(L432:L432,"~*")&gt;0),"※","")</f>
        <v/>
      </c>
      <c r="L432" s="147">
        <v>102</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29</v>
      </c>
      <c r="K433" s="193" t="str">
        <f>IF(OR(COUNTIF(L433:L433,"未確認")&gt;0,COUNTIF(L433:L433,"~*")&gt;0),"※","")</f>
        <v/>
      </c>
      <c r="L433" s="147">
        <v>29</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1049</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1050</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1023</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979</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1049</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1050</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0</v>
      </c>
      <c r="K468" s="201" t="str">
        <f t="shared" ref="K468:K475" si="15">IF(OR(COUNTIF(L468:L468,"未確認")&gt;0,COUNTIF(L468:L468,"*")&gt;0),"※","")</f>
        <v/>
      </c>
      <c r="L468" s="117">
        <v>0</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t="str">
        <f t="shared" ref="J469:J480" si="16">IF(SUM(L469:L469)=0,IF(COUNTIF(L469:L469,"未確認")&gt;0,"未確認",IF(COUNTIF(L469:L469,"~*")&gt;0,"*",SUM(L469:L469))),SUM(L469:L469))</f>
        <v>未確認</v>
      </c>
      <c r="K469" s="201" t="str">
        <f t="shared" si="15"/>
        <v>※</v>
      </c>
      <c r="L469" s="117" t="s">
        <v>978</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t="str">
        <f t="shared" si="16"/>
        <v>未確認</v>
      </c>
      <c r="K470" s="201" t="str">
        <f t="shared" si="15"/>
        <v>※</v>
      </c>
      <c r="L470" s="117" t="s">
        <v>978</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t="str">
        <f t="shared" si="16"/>
        <v>未確認</v>
      </c>
      <c r="K471" s="201" t="str">
        <f t="shared" si="15"/>
        <v>※</v>
      </c>
      <c r="L471" s="117" t="s">
        <v>978</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t="str">
        <f t="shared" si="16"/>
        <v>未確認</v>
      </c>
      <c r="K472" s="201" t="str">
        <f t="shared" si="15"/>
        <v>※</v>
      </c>
      <c r="L472" s="117" t="s">
        <v>978</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t="str">
        <f t="shared" si="16"/>
        <v>未確認</v>
      </c>
      <c r="K473" s="201" t="str">
        <f t="shared" si="15"/>
        <v>※</v>
      </c>
      <c r="L473" s="117" t="s">
        <v>978</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t="str">
        <f t="shared" si="16"/>
        <v>未確認</v>
      </c>
      <c r="K474" s="201" t="str">
        <f t="shared" si="15"/>
        <v>※</v>
      </c>
      <c r="L474" s="117" t="s">
        <v>978</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t="str">
        <f t="shared" si="16"/>
        <v>未確認</v>
      </c>
      <c r="K475" s="201" t="str">
        <f t="shared" si="15"/>
        <v>※</v>
      </c>
      <c r="L475" s="117" t="s">
        <v>978</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t="str">
        <f t="shared" si="16"/>
        <v>未確認</v>
      </c>
      <c r="K476" s="201" t="str">
        <f>IF(OR(COUNTIF(L476:L476,"未確認")&gt;0,COUNTIF(L476:L476,"~")&gt;0),"※","")</f>
        <v>※</v>
      </c>
      <c r="L476" s="117" t="s">
        <v>978</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t="str">
        <f t="shared" si="16"/>
        <v>未確認</v>
      </c>
      <c r="K477" s="201" t="str">
        <f t="shared" ref="K477:K496" si="17">IF(OR(COUNTIF(L477:L477,"未確認")&gt;0,COUNTIF(L477:L477,"*")&gt;0),"※","")</f>
        <v>※</v>
      </c>
      <c r="L477" s="117" t="s">
        <v>978</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t="str">
        <f t="shared" si="16"/>
        <v>未確認</v>
      </c>
      <c r="K478" s="201" t="str">
        <f t="shared" si="17"/>
        <v>※</v>
      </c>
      <c r="L478" s="117" t="s">
        <v>978</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t="str">
        <f t="shared" si="16"/>
        <v>未確認</v>
      </c>
      <c r="K479" s="201" t="str">
        <f t="shared" si="17"/>
        <v>※</v>
      </c>
      <c r="L479" s="117" t="s">
        <v>978</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t="str">
        <f t="shared" si="16"/>
        <v>未確認</v>
      </c>
      <c r="K480" s="201" t="str">
        <f t="shared" si="17"/>
        <v>※</v>
      </c>
      <c r="L480" s="117" t="s">
        <v>978</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t="str">
        <f t="shared" ref="J482:J496" si="18">IF(SUM(L482:L482)=0,IF(COUNTIF(L482:L482,"未確認")&gt;0,"未確認",IF(COUNTIF(L482:L482,"~*")&gt;0,"*",SUM(L482:L482))),SUM(L482:L482))</f>
        <v>未確認</v>
      </c>
      <c r="K482" s="201" t="str">
        <f t="shared" si="17"/>
        <v>※</v>
      </c>
      <c r="L482" s="117" t="s">
        <v>978</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t="str">
        <f t="shared" si="18"/>
        <v>未確認</v>
      </c>
      <c r="K483" s="201" t="str">
        <f t="shared" si="17"/>
        <v>※</v>
      </c>
      <c r="L483" s="117" t="s">
        <v>978</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t="str">
        <f t="shared" si="18"/>
        <v>未確認</v>
      </c>
      <c r="K484" s="201" t="str">
        <f t="shared" si="17"/>
        <v>※</v>
      </c>
      <c r="L484" s="117" t="s">
        <v>978</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t="str">
        <f t="shared" si="18"/>
        <v>未確認</v>
      </c>
      <c r="K485" s="201" t="str">
        <f t="shared" si="17"/>
        <v>※</v>
      </c>
      <c r="L485" s="117" t="s">
        <v>978</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t="str">
        <f t="shared" si="18"/>
        <v>未確認</v>
      </c>
      <c r="K486" s="201" t="str">
        <f t="shared" si="17"/>
        <v>※</v>
      </c>
      <c r="L486" s="117" t="s">
        <v>978</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t="str">
        <f t="shared" si="18"/>
        <v>未確認</v>
      </c>
      <c r="K487" s="201" t="str">
        <f t="shared" si="17"/>
        <v>※</v>
      </c>
      <c r="L487" s="117" t="s">
        <v>978</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t="str">
        <f t="shared" si="18"/>
        <v>未確認</v>
      </c>
      <c r="K488" s="201" t="str">
        <f t="shared" si="17"/>
        <v>※</v>
      </c>
      <c r="L488" s="117" t="s">
        <v>978</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t="str">
        <f t="shared" si="18"/>
        <v>未確認</v>
      </c>
      <c r="K489" s="201" t="str">
        <f t="shared" si="17"/>
        <v>※</v>
      </c>
      <c r="L489" s="117" t="s">
        <v>978</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t="str">
        <f t="shared" si="18"/>
        <v>未確認</v>
      </c>
      <c r="K490" s="201" t="str">
        <f t="shared" si="17"/>
        <v>※</v>
      </c>
      <c r="L490" s="117" t="s">
        <v>978</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t="str">
        <f t="shared" si="18"/>
        <v>未確認</v>
      </c>
      <c r="K491" s="201" t="str">
        <f t="shared" si="17"/>
        <v>※</v>
      </c>
      <c r="L491" s="117" t="s">
        <v>978</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t="str">
        <f t="shared" si="18"/>
        <v>未確認</v>
      </c>
      <c r="K492" s="201" t="str">
        <f t="shared" si="17"/>
        <v>※</v>
      </c>
      <c r="L492" s="117" t="s">
        <v>978</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t="str">
        <f t="shared" si="18"/>
        <v>未確認</v>
      </c>
      <c r="K493" s="201" t="str">
        <f t="shared" si="17"/>
        <v>※</v>
      </c>
      <c r="L493" s="117" t="s">
        <v>978</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1049</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1050</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1034</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1049</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1050</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1049</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1050</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1049</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1050</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1049</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1050</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1049</v>
      </c>
    </row>
    <row r="544" spans="1:22" s="1" customFormat="1" ht="20.25" customHeight="1">
      <c r="A544" s="243"/>
      <c r="C544" s="62"/>
      <c r="D544" s="3"/>
      <c r="E544" s="3"/>
      <c r="F544" s="3"/>
      <c r="G544" s="3"/>
      <c r="H544" s="286"/>
      <c r="I544" s="67" t="s">
        <v>36</v>
      </c>
      <c r="J544" s="68"/>
      <c r="K544" s="186"/>
      <c r="L544" s="70" t="s">
        <v>1050</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992</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1048</v>
      </c>
    </row>
    <row r="559" spans="1:12" s="91" customFormat="1" ht="65.150000000000006" customHeight="1">
      <c r="A559" s="243"/>
      <c r="B559" s="119"/>
      <c r="C559" s="322" t="s">
        <v>1024</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v>0</v>
      </c>
    </row>
    <row r="561" spans="1:12" s="91" customFormat="1" ht="34.5" customHeight="1">
      <c r="A561" s="251" t="s">
        <v>871</v>
      </c>
      <c r="B561" s="119"/>
      <c r="C561" s="209"/>
      <c r="D561" s="330" t="s">
        <v>377</v>
      </c>
      <c r="E561" s="341"/>
      <c r="F561" s="341"/>
      <c r="G561" s="341"/>
      <c r="H561" s="331"/>
      <c r="I561" s="342"/>
      <c r="J561" s="207"/>
      <c r="K561" s="210"/>
      <c r="L561" s="211">
        <v>0</v>
      </c>
    </row>
    <row r="562" spans="1:12" s="91" customFormat="1" ht="34.5" customHeight="1">
      <c r="A562" s="251" t="s">
        <v>872</v>
      </c>
      <c r="B562" s="119"/>
      <c r="C562" s="209"/>
      <c r="D562" s="330" t="s">
        <v>993</v>
      </c>
      <c r="E562" s="341"/>
      <c r="F562" s="341"/>
      <c r="G562" s="341"/>
      <c r="H562" s="331"/>
      <c r="I562" s="342"/>
      <c r="J562" s="207"/>
      <c r="K562" s="210"/>
      <c r="L562" s="211">
        <v>0</v>
      </c>
    </row>
    <row r="563" spans="1:12" s="91" customFormat="1" ht="34.5" customHeight="1">
      <c r="A563" s="251" t="s">
        <v>873</v>
      </c>
      <c r="B563" s="119"/>
      <c r="C563" s="209"/>
      <c r="D563" s="330" t="s">
        <v>379</v>
      </c>
      <c r="E563" s="341"/>
      <c r="F563" s="341"/>
      <c r="G563" s="341"/>
      <c r="H563" s="331"/>
      <c r="I563" s="342"/>
      <c r="J563" s="207"/>
      <c r="K563" s="210"/>
      <c r="L563" s="211">
        <v>0</v>
      </c>
    </row>
    <row r="564" spans="1:12" s="91" customFormat="1" ht="34.5" customHeight="1">
      <c r="A564" s="251" t="s">
        <v>874</v>
      </c>
      <c r="B564" s="119"/>
      <c r="C564" s="209"/>
      <c r="D564" s="330" t="s">
        <v>380</v>
      </c>
      <c r="E564" s="341"/>
      <c r="F564" s="341"/>
      <c r="G564" s="341"/>
      <c r="H564" s="331"/>
      <c r="I564" s="342"/>
      <c r="J564" s="207"/>
      <c r="K564" s="210"/>
      <c r="L564" s="211">
        <v>0</v>
      </c>
    </row>
    <row r="565" spans="1:12" s="91" customFormat="1" ht="34.5" customHeight="1">
      <c r="A565" s="251" t="s">
        <v>875</v>
      </c>
      <c r="B565" s="119"/>
      <c r="C565" s="280"/>
      <c r="D565" s="330" t="s">
        <v>869</v>
      </c>
      <c r="E565" s="341"/>
      <c r="F565" s="341"/>
      <c r="G565" s="341"/>
      <c r="H565" s="331"/>
      <c r="I565" s="342"/>
      <c r="J565" s="207"/>
      <c r="K565" s="210"/>
      <c r="L565" s="211">
        <v>0</v>
      </c>
    </row>
    <row r="566" spans="1:12" s="91" customFormat="1" ht="34.5" customHeight="1">
      <c r="A566" s="251" t="s">
        <v>876</v>
      </c>
      <c r="B566" s="119"/>
      <c r="C566" s="284"/>
      <c r="D566" s="330" t="s">
        <v>994</v>
      </c>
      <c r="E566" s="341"/>
      <c r="F566" s="341"/>
      <c r="G566" s="341"/>
      <c r="H566" s="331"/>
      <c r="I566" s="342"/>
      <c r="J566" s="213"/>
      <c r="K566" s="214"/>
      <c r="L566" s="211">
        <v>0</v>
      </c>
    </row>
    <row r="567" spans="1:12" s="91" customFormat="1" ht="42.75" customHeight="1">
      <c r="A567" s="243"/>
      <c r="B567" s="119"/>
      <c r="C567" s="322" t="s">
        <v>1025</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v>0</v>
      </c>
    </row>
    <row r="569" spans="1:12" s="91" customFormat="1" ht="34.5" customHeight="1">
      <c r="A569" s="251" t="s">
        <v>878</v>
      </c>
      <c r="B569" s="119"/>
      <c r="C569" s="209"/>
      <c r="D569" s="330" t="s">
        <v>377</v>
      </c>
      <c r="E569" s="341"/>
      <c r="F569" s="341"/>
      <c r="G569" s="341"/>
      <c r="H569" s="331"/>
      <c r="I569" s="342"/>
      <c r="J569" s="207"/>
      <c r="K569" s="210"/>
      <c r="L569" s="211">
        <v>0</v>
      </c>
    </row>
    <row r="570" spans="1:12" s="91" customFormat="1" ht="34.5" customHeight="1">
      <c r="A570" s="251" t="s">
        <v>879</v>
      </c>
      <c r="B570" s="119"/>
      <c r="C570" s="209"/>
      <c r="D570" s="330" t="s">
        <v>993</v>
      </c>
      <c r="E570" s="341"/>
      <c r="F570" s="341"/>
      <c r="G570" s="341"/>
      <c r="H570" s="331"/>
      <c r="I570" s="342"/>
      <c r="J570" s="207"/>
      <c r="K570" s="210"/>
      <c r="L570" s="211">
        <v>0</v>
      </c>
    </row>
    <row r="571" spans="1:12" s="91" customFormat="1" ht="34.5" customHeight="1">
      <c r="A571" s="251" t="s">
        <v>880</v>
      </c>
      <c r="B571" s="119"/>
      <c r="C571" s="209"/>
      <c r="D571" s="330" t="s">
        <v>379</v>
      </c>
      <c r="E571" s="341"/>
      <c r="F571" s="341"/>
      <c r="G571" s="341"/>
      <c r="H571" s="331"/>
      <c r="I571" s="342"/>
      <c r="J571" s="207"/>
      <c r="K571" s="210"/>
      <c r="L571" s="211">
        <v>0</v>
      </c>
    </row>
    <row r="572" spans="1:12" s="91" customFormat="1" ht="34.5" customHeight="1">
      <c r="A572" s="251" t="s">
        <v>881</v>
      </c>
      <c r="B572" s="119"/>
      <c r="C572" s="209"/>
      <c r="D572" s="330" t="s">
        <v>380</v>
      </c>
      <c r="E572" s="341"/>
      <c r="F572" s="341"/>
      <c r="G572" s="341"/>
      <c r="H572" s="331"/>
      <c r="I572" s="342"/>
      <c r="J572" s="207"/>
      <c r="K572" s="210"/>
      <c r="L572" s="211">
        <v>0</v>
      </c>
    </row>
    <row r="573" spans="1:12" s="91" customFormat="1" ht="34.5" customHeight="1">
      <c r="A573" s="251" t="s">
        <v>882</v>
      </c>
      <c r="B573" s="119"/>
      <c r="C573" s="209"/>
      <c r="D573" s="330" t="s">
        <v>869</v>
      </c>
      <c r="E573" s="341"/>
      <c r="F573" s="341"/>
      <c r="G573" s="341"/>
      <c r="H573" s="331"/>
      <c r="I573" s="342"/>
      <c r="J573" s="207"/>
      <c r="K573" s="210"/>
      <c r="L573" s="211">
        <v>0</v>
      </c>
    </row>
    <row r="574" spans="1:12" s="91" customFormat="1" ht="34.5" customHeight="1">
      <c r="A574" s="251" t="s">
        <v>883</v>
      </c>
      <c r="B574" s="119"/>
      <c r="C574" s="212"/>
      <c r="D574" s="330" t="s">
        <v>994</v>
      </c>
      <c r="E574" s="341"/>
      <c r="F574" s="341"/>
      <c r="G574" s="341"/>
      <c r="H574" s="331"/>
      <c r="I574" s="342"/>
      <c r="J574" s="213"/>
      <c r="K574" s="214"/>
      <c r="L574" s="211">
        <v>0</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v>0</v>
      </c>
    </row>
    <row r="577" spans="1:22" s="91" customFormat="1" ht="34.5" customHeight="1">
      <c r="A577" s="251" t="s">
        <v>885</v>
      </c>
      <c r="B577" s="119"/>
      <c r="C577" s="209"/>
      <c r="D577" s="330" t="s">
        <v>377</v>
      </c>
      <c r="E577" s="341"/>
      <c r="F577" s="341"/>
      <c r="G577" s="341"/>
      <c r="H577" s="331"/>
      <c r="I577" s="342"/>
      <c r="J577" s="207"/>
      <c r="K577" s="210"/>
      <c r="L577" s="211">
        <v>0</v>
      </c>
    </row>
    <row r="578" spans="1:22" s="91" customFormat="1" ht="34.5" customHeight="1">
      <c r="A578" s="251" t="s">
        <v>886</v>
      </c>
      <c r="B578" s="119"/>
      <c r="C578" s="209"/>
      <c r="D578" s="330" t="s">
        <v>993</v>
      </c>
      <c r="E578" s="341"/>
      <c r="F578" s="341"/>
      <c r="G578" s="341"/>
      <c r="H578" s="331"/>
      <c r="I578" s="342"/>
      <c r="J578" s="207"/>
      <c r="K578" s="210"/>
      <c r="L578" s="211">
        <v>0</v>
      </c>
    </row>
    <row r="579" spans="1:22" s="91" customFormat="1" ht="34.5" customHeight="1">
      <c r="A579" s="251" t="s">
        <v>887</v>
      </c>
      <c r="B579" s="119"/>
      <c r="C579" s="209"/>
      <c r="D579" s="330" t="s">
        <v>379</v>
      </c>
      <c r="E579" s="341"/>
      <c r="F579" s="341"/>
      <c r="G579" s="341"/>
      <c r="H579" s="331"/>
      <c r="I579" s="342"/>
      <c r="J579" s="207"/>
      <c r="K579" s="210"/>
      <c r="L579" s="211">
        <v>0</v>
      </c>
    </row>
    <row r="580" spans="1:22" s="91" customFormat="1" ht="34.5" customHeight="1">
      <c r="A580" s="251" t="s">
        <v>888</v>
      </c>
      <c r="B580" s="119"/>
      <c r="C580" s="209"/>
      <c r="D580" s="330" t="s">
        <v>380</v>
      </c>
      <c r="E580" s="341"/>
      <c r="F580" s="341"/>
      <c r="G580" s="341"/>
      <c r="H580" s="331"/>
      <c r="I580" s="342"/>
      <c r="J580" s="207"/>
      <c r="K580" s="210"/>
      <c r="L580" s="211">
        <v>0</v>
      </c>
    </row>
    <row r="581" spans="1:22" s="91" customFormat="1" ht="34.5" customHeight="1">
      <c r="A581" s="251" t="s">
        <v>889</v>
      </c>
      <c r="B581" s="119"/>
      <c r="C581" s="209"/>
      <c r="D581" s="330" t="s">
        <v>869</v>
      </c>
      <c r="E581" s="341"/>
      <c r="F581" s="341"/>
      <c r="G581" s="341"/>
      <c r="H581" s="331"/>
      <c r="I581" s="342"/>
      <c r="J581" s="207"/>
      <c r="K581" s="210"/>
      <c r="L581" s="211">
        <v>0</v>
      </c>
    </row>
    <row r="582" spans="1:22" s="91" customFormat="1" ht="34.5" customHeight="1">
      <c r="A582" s="251" t="s">
        <v>890</v>
      </c>
      <c r="B582" s="119"/>
      <c r="C582" s="212"/>
      <c r="D582" s="330" t="s">
        <v>994</v>
      </c>
      <c r="E582" s="341"/>
      <c r="F582" s="341"/>
      <c r="G582" s="341"/>
      <c r="H582" s="331"/>
      <c r="I582" s="343"/>
      <c r="J582" s="213"/>
      <c r="K582" s="214"/>
      <c r="L582" s="211">
        <v>0</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1049</v>
      </c>
    </row>
    <row r="589" spans="1:22" s="1" customFormat="1" ht="20.25" customHeight="1">
      <c r="A589" s="243"/>
      <c r="C589" s="62"/>
      <c r="D589" s="3"/>
      <c r="E589" s="3"/>
      <c r="F589" s="3"/>
      <c r="G589" s="3"/>
      <c r="H589" s="286"/>
      <c r="I589" s="67" t="s">
        <v>36</v>
      </c>
      <c r="J589" s="68"/>
      <c r="K589" s="186"/>
      <c r="L589" s="70" t="s">
        <v>1050</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995</v>
      </c>
      <c r="D595" s="323"/>
      <c r="E595" s="323"/>
      <c r="F595" s="323"/>
      <c r="G595" s="323"/>
      <c r="H595" s="324"/>
      <c r="I595" s="339" t="s">
        <v>397</v>
      </c>
      <c r="J595" s="140">
        <v>0</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0</v>
      </c>
      <c r="K596" s="201" t="str">
        <f>IF(OR(COUNTIF(L596:L596,"未確認")&gt;0,COUNTIF(L596:L596,"~*")&gt;0),"※","")</f>
        <v/>
      </c>
      <c r="L596" s="216"/>
    </row>
    <row r="597" spans="1:12" s="115" customFormat="1" ht="35.15" customHeight="1">
      <c r="A597" s="251" t="s">
        <v>897</v>
      </c>
      <c r="B597" s="84"/>
      <c r="C597" s="322" t="s">
        <v>996</v>
      </c>
      <c r="D597" s="323"/>
      <c r="E597" s="323"/>
      <c r="F597" s="323"/>
      <c r="G597" s="323"/>
      <c r="H597" s="324"/>
      <c r="I597" s="325" t="s">
        <v>400</v>
      </c>
      <c r="J597" s="140">
        <v>0</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0</v>
      </c>
      <c r="K598" s="201" t="str">
        <f>IF(OR(COUNTIF(L598:L598,"未確認")&gt;0,COUNTIF(L598:L598,"~*")&gt;0),"※","")</f>
        <v/>
      </c>
      <c r="L598" s="216"/>
    </row>
    <row r="599" spans="1:12" s="115" customFormat="1" ht="42" customHeight="1">
      <c r="A599" s="251" t="s">
        <v>899</v>
      </c>
      <c r="B599" s="84"/>
      <c r="C599" s="316" t="s">
        <v>997</v>
      </c>
      <c r="D599" s="317"/>
      <c r="E599" s="317"/>
      <c r="F599" s="317"/>
      <c r="G599" s="317"/>
      <c r="H599" s="318"/>
      <c r="I599" s="122" t="s">
        <v>402</v>
      </c>
      <c r="J599" s="116">
        <v>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1049</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1050</v>
      </c>
      <c r="M612" s="8"/>
      <c r="N612" s="8"/>
      <c r="O612" s="8"/>
      <c r="P612" s="8"/>
      <c r="Q612" s="8"/>
      <c r="R612" s="8"/>
      <c r="S612" s="8"/>
      <c r="T612" s="8"/>
      <c r="U612" s="8"/>
      <c r="V612" s="8"/>
    </row>
    <row r="613" spans="1:22" s="118" customFormat="1" ht="71.25" customHeight="1">
      <c r="A613" s="252" t="s">
        <v>906</v>
      </c>
      <c r="B613" s="115"/>
      <c r="C613" s="316" t="s">
        <v>998</v>
      </c>
      <c r="D613" s="317"/>
      <c r="E613" s="317"/>
      <c r="F613" s="317"/>
      <c r="G613" s="317"/>
      <c r="H613" s="318"/>
      <c r="I613" s="336" t="s">
        <v>1035</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999</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1036</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1001</v>
      </c>
      <c r="D618" s="317"/>
      <c r="E618" s="317"/>
      <c r="F618" s="317"/>
      <c r="G618" s="317"/>
      <c r="H618" s="318"/>
      <c r="I618" s="138" t="s">
        <v>1029</v>
      </c>
      <c r="J618" s="116">
        <f t="shared" si="27"/>
        <v>0</v>
      </c>
      <c r="K618" s="201" t="str">
        <f t="shared" si="28"/>
        <v/>
      </c>
      <c r="L618" s="117">
        <v>0</v>
      </c>
    </row>
    <row r="619" spans="1:22" s="118" customFormat="1" ht="84" customHeight="1">
      <c r="A619" s="252" t="s">
        <v>912</v>
      </c>
      <c r="B619" s="119"/>
      <c r="C619" s="316" t="s">
        <v>1026</v>
      </c>
      <c r="D619" s="317"/>
      <c r="E619" s="317"/>
      <c r="F619" s="317"/>
      <c r="G619" s="317"/>
      <c r="H619" s="318"/>
      <c r="I619" s="138" t="s">
        <v>1030</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1000</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t="str">
        <f t="shared" si="27"/>
        <v>*</v>
      </c>
      <c r="K622" s="201" t="str">
        <f t="shared" si="28"/>
        <v>※</v>
      </c>
      <c r="L622" s="117" t="s">
        <v>541</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1049</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1050</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f t="shared" si="29"/>
        <v>0</v>
      </c>
      <c r="K633" s="201" t="str">
        <f t="shared" si="30"/>
        <v/>
      </c>
      <c r="L633" s="117">
        <v>0</v>
      </c>
    </row>
    <row r="634" spans="1:22" s="118" customFormat="1" ht="56.15" customHeight="1">
      <c r="A634" s="252" t="s">
        <v>920</v>
      </c>
      <c r="B634" s="119"/>
      <c r="C634" s="316" t="s">
        <v>1027</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1002</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1049</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1050</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0</v>
      </c>
      <c r="K646" s="201" t="str">
        <f t="shared" ref="K646:K660" si="32">IF(OR(COUNTIF(L646:L646,"未確認")&gt;0,COUNTIF(L646:L646,"*")&gt;0),"※","")</f>
        <v/>
      </c>
      <c r="L646" s="117">
        <v>0</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
      </c>
      <c r="L650" s="117">
        <v>0</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1037</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856</v>
      </c>
      <c r="K658" s="201" t="str">
        <f t="shared" si="32"/>
        <v/>
      </c>
      <c r="L658" s="117">
        <v>856</v>
      </c>
    </row>
    <row r="659" spans="1:22" s="118" customFormat="1" ht="70" customHeight="1">
      <c r="A659" s="252" t="s">
        <v>947</v>
      </c>
      <c r="B659" s="84"/>
      <c r="C659" s="316" t="s">
        <v>1003</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t="str">
        <f t="shared" si="31"/>
        <v>*</v>
      </c>
      <c r="K660" s="201" t="str">
        <f t="shared" si="32"/>
        <v>※</v>
      </c>
      <c r="L660" s="117" t="s">
        <v>541</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1049</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1050</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539</v>
      </c>
    </row>
    <row r="668" spans="1:22" s="83" customFormat="1" ht="56.15" customHeight="1">
      <c r="A668" s="251" t="s">
        <v>951</v>
      </c>
      <c r="B668" s="84"/>
      <c r="C668" s="316" t="s">
        <v>481</v>
      </c>
      <c r="D668" s="317"/>
      <c r="E668" s="317"/>
      <c r="F668" s="317"/>
      <c r="G668" s="317"/>
      <c r="H668" s="318"/>
      <c r="I668" s="138" t="s">
        <v>482</v>
      </c>
      <c r="J668" s="223"/>
      <c r="K668" s="224"/>
      <c r="L668" s="225">
        <v>0</v>
      </c>
    </row>
    <row r="669" spans="1:22" s="83" customFormat="1" ht="56.15" customHeight="1">
      <c r="A669" s="251" t="s">
        <v>952</v>
      </c>
      <c r="B669" s="84"/>
      <c r="C669" s="316" t="s">
        <v>483</v>
      </c>
      <c r="D669" s="317"/>
      <c r="E669" s="317"/>
      <c r="F669" s="317"/>
      <c r="G669" s="317"/>
      <c r="H669" s="318"/>
      <c r="I669" s="138" t="s">
        <v>484</v>
      </c>
      <c r="J669" s="223"/>
      <c r="K669" s="224"/>
      <c r="L669" s="299">
        <v>0</v>
      </c>
    </row>
    <row r="670" spans="1:22" s="83" customFormat="1" ht="60" customHeight="1">
      <c r="A670" s="251" t="s">
        <v>953</v>
      </c>
      <c r="B670" s="84"/>
      <c r="C670" s="322" t="s">
        <v>485</v>
      </c>
      <c r="D670" s="323"/>
      <c r="E670" s="323"/>
      <c r="F670" s="323"/>
      <c r="G670" s="323"/>
      <c r="H670" s="324"/>
      <c r="I670" s="325" t="s">
        <v>1031</v>
      </c>
      <c r="J670" s="223"/>
      <c r="K670" s="224"/>
      <c r="L670" s="300">
        <v>0</v>
      </c>
    </row>
    <row r="671" spans="1:22" s="83" customFormat="1" ht="35.15" customHeight="1">
      <c r="A671" s="251" t="s">
        <v>954</v>
      </c>
      <c r="B671" s="84"/>
      <c r="C671" s="227"/>
      <c r="D671" s="228"/>
      <c r="E671" s="322" t="s">
        <v>487</v>
      </c>
      <c r="F671" s="323"/>
      <c r="G671" s="323"/>
      <c r="H671" s="324"/>
      <c r="I671" s="326"/>
      <c r="J671" s="223"/>
      <c r="K671" s="224"/>
      <c r="L671" s="300">
        <v>0</v>
      </c>
    </row>
    <row r="672" spans="1:22" s="83" customFormat="1" ht="25.75" customHeight="1">
      <c r="A672" s="251" t="s">
        <v>955</v>
      </c>
      <c r="B672" s="84"/>
      <c r="C672" s="229"/>
      <c r="D672" s="285"/>
      <c r="E672" s="328"/>
      <c r="F672" s="329"/>
      <c r="G672" s="330" t="s">
        <v>1004</v>
      </c>
      <c r="H672" s="331"/>
      <c r="I672" s="327"/>
      <c r="J672" s="223"/>
      <c r="K672" s="224"/>
      <c r="L672" s="300">
        <v>0</v>
      </c>
    </row>
    <row r="673" spans="1:22" s="115" customFormat="1" ht="80.150000000000006" customHeight="1">
      <c r="A673" s="251" t="s">
        <v>956</v>
      </c>
      <c r="B673" s="84"/>
      <c r="C673" s="322" t="s">
        <v>1028</v>
      </c>
      <c r="D673" s="323"/>
      <c r="E673" s="323"/>
      <c r="F673" s="323"/>
      <c r="G673" s="323"/>
      <c r="H673" s="324"/>
      <c r="I673" s="325" t="s">
        <v>1032</v>
      </c>
      <c r="J673" s="223"/>
      <c r="K673" s="224"/>
      <c r="L673" s="300">
        <v>0</v>
      </c>
    </row>
    <row r="674" spans="1:22" s="115" customFormat="1" ht="34.5" customHeight="1">
      <c r="A674" s="251" t="s">
        <v>957</v>
      </c>
      <c r="B674" s="84"/>
      <c r="C674" s="288"/>
      <c r="D674" s="290"/>
      <c r="E674" s="316" t="s">
        <v>1005</v>
      </c>
      <c r="F674" s="317"/>
      <c r="G674" s="317"/>
      <c r="H674" s="318"/>
      <c r="I674" s="332"/>
      <c r="J674" s="223"/>
      <c r="K674" s="224"/>
      <c r="L674" s="300">
        <v>0</v>
      </c>
    </row>
    <row r="675" spans="1:22" s="83" customFormat="1" ht="56.15" customHeight="1">
      <c r="A675" s="251" t="s">
        <v>958</v>
      </c>
      <c r="B675" s="84"/>
      <c r="C675" s="316" t="s">
        <v>1006</v>
      </c>
      <c r="D675" s="317"/>
      <c r="E675" s="317"/>
      <c r="F675" s="317"/>
      <c r="G675" s="317"/>
      <c r="H675" s="318"/>
      <c r="I675" s="138" t="s">
        <v>492</v>
      </c>
      <c r="J675" s="223"/>
      <c r="K675" s="224"/>
      <c r="L675" s="301">
        <v>0</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1049</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1050</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1033</v>
      </c>
      <c r="J683" s="205">
        <f>IF(SUM(L683:L683)=0,IF(COUNTIF(L683:L683,"未確認")&gt;0,"未確認",IF(COUNTIF(L683:L683,"~*")&gt;0,"*",SUM(L683:L683))),SUM(L683:L683))</f>
        <v>190</v>
      </c>
      <c r="K683" s="201" t="str">
        <f>IF(OR(COUNTIF(L683:L683,"未確認")&gt;0,COUNTIF(L683:L683,"*")&gt;0),"※","")</f>
        <v/>
      </c>
      <c r="L683" s="117">
        <v>190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1049</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1050</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1007</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1049</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1050</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1008</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1009</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979</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546FB566-AE05-4E90-A1B3-FD65B0B2060A}"/>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2019-12-23T01:57:22Z</dcterms:modified>
</cp:coreProperties>
</file>