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D5D06D1-7985-4B44-B8F7-41EB6D8BA177}"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<sst xmlns="http://schemas.openxmlformats.org/spreadsheetml/2006/main" count="3542" uniqueCount="1067">
  <si>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</si>
  <si>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</si>
  <si>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</si>
  <si>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</si>
  <si>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</si>
  <si>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</si>
  <si>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</si>
  <si>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</si>
  <si>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</si>
  <si>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</si>
  <si>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</si>
  <si>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</si>
  <si>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</si>
  <si>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</si>
  <si>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</si>
  <si>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</si>
  <si>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</si>
  <si>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</si>
  <si>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</si>
  <si>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</si>
  <si>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</si>
  <si>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</si>
  <si>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</si>
  <si>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</si>
  <si>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</si>
  <si>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</si>
  <si>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</si>
  <si>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</si>
  <si>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</si>
  <si>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</si>
  <si>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</si>
  <si>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</si>
  <si>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</si>
  <si>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</si>
  <si>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</si>
  <si>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</si>
  <si>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</si>
  <si>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</si>
  <si>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</si>
  <si>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</si>
  <si>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</si>
  <si>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</si>
  <si>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</si>
  <si>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</si>
  <si>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</si>
  <si>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</si>
  <si>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</si>
  <si>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</si>
  <si>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</si>
  <si>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</si>
  <si>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</si>
  <si>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</si>
  <si>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</si>
  <si>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</si>
  <si>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</si>
  <si>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</si>
  <si>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</si>
  <si>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</si>
  <si>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</si>
  <si>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</si>
  <si>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</si>
  <si>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</si>
  <si>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</si>
  <si>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</si>
  <si>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</si>
  <si>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</si>
  <si>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</si>
  <si>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</si>
  <si>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</si>
  <si>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</si>
  <si>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</si>
  <si>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</si>
  <si>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</si>
  <si>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</si>
  <si>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</si>
  <si>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</si>
  <si>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</si>
  <si>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</si>
  <si>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</si>
  <si>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</si>
  <si>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</si>
  <si>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</si>
  <si>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</si>
  <si>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</si>
  <si>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</si>
  <si>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</si>
  <si>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</si>
  <si>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</si>
  <si>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</si>
  <si>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</si>
  <si>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</si>
  <si>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</si>
  <si>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</si>
  <si>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</si>
  <si>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</si>
  <si>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</si>
  <si>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</si>
  <si>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</si>
  <si>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</si>
  <si>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</si>
  <si>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</si>
  <si>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</si>
  <si>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</si>
  <si>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</si>
  <si>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</si>
  <si>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</si>
  <si>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</si>
  <si>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</si>
  <si>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</si>
  <si>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</si>
  <si>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</si>
  <si>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</si>
  <si>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</si>
  <si>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</si>
  <si>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</si>
  <si>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</si>
  <si>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</si>
  <si>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</si>
  <si>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</si>
  <si>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</si>
  <si>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</si>
  <si>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</si>
  <si>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</si>
  <si>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</si>
  <si>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</si>
  <si>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</si>
  <si>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</si>
  <si>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</si>
  <si>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</si>
  <si>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</si>
  <si>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</si>
  <si>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</si>
  <si>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</si>
  <si>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</si>
  <si>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</si>
  <si>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</si>
  <si>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</si>
  <si>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</si>
  <si>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</si>
  <si>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</si>
  <si>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</si>
  <si>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</si>
  <si>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</si>
  <si>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</si>
  <si>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</si>
  <si>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</si>
  <si>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</si>
  <si>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</si>
  <si>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</si>
  <si>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</si>
  <si>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</si>
  <si>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</si>
  <si>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</si>
  <si>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</si>
  <si>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</si>
  <si>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</si>
  <si>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</si>
  <si>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</si>
  <si>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</si>
  <si>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</si>
  <si>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</si>
  <si>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</si>
  <si>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</si>
  <si>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</si>
  <si>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</si>
  <si>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</si>
  <si>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</si>
  <si>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</si>
  <si>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</si>
  <si>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</si>
  <si>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</si>
  <si>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</si>
  <si>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</si>
  <si>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</si>
  <si>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</si>
  <si>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</si>
  <si>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</si>
  <si>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</si>
  <si>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</si>
  <si>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</si>
  <si>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</si>
  <si>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</si>
  <si>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</si>
  <si>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</si>
  <si>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</si>
  <si>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</si>
  <si>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</si>
  <si>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</si>
  <si>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</si>
  <si>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</si>
  <si>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</si>
  <si>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</si>
  <si>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</si>
  <si>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</si>
  <si>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</si>
  <si>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</si>
  <si>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</si>
  <si>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</si>
  <si>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</si>
  <si>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</si>
  <si>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</si>
  <si>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</si>
  <si>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</si>
  <si>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</si>
  <si>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</si>
  <si>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</si>
  <si>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</si>
  <si>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</si>
  <si>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</si>
  <si>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</si>
  <si>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</si>
  <si>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</si>
  <si>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</si>
  <si>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</si>
  <si>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</si>
  <si>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</si>
  <si>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</si>
  <si>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</si>
  <si>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</si>
  <si>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</si>
  <si>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</si>
  <si>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</si>
  <si>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</si>
  <si>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</si>
  <si>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</si>
  <si>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</si>
  <si>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</si>
  <si>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</si>
  <si>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</si>
  <si>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</si>
  <si>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</si>
  <si>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</si>
  <si>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</si>
  <si>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</si>
  <si>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</si>
  <si>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</si>
  <si>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</si>
  <si>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</si>
  <si>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</si>
  <si>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</si>
  <si>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</si>
  <si>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</si>
  <si>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</si>
  <si>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</si>
  <si>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</si>
  <si>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</si>
  <si>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</si>
  <si>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</si>
  <si>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</si>
  <si>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</si>
  <si>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</si>
  <si>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</si>
  <si>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</si>
  <si>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</si>
  <si>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</si>
  <si>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</si>
  <si>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</si>
  <si>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</si>
  <si>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</si>
  <si>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</si>
  <si>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</si>
  <si>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</si>
  <si>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</si>
  <si>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</si>
  <si>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</si>
  <si>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</si>
  <si>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</si>
  <si>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</si>
  <si>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</si>
  <si>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</si>
  <si>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</si>
  <si>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</si>
  <si>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</si>
  <si>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</si>
  <si>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</si>
  <si>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</si>
  <si>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</si>
  <si>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</si>
  <si>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</si>
  <si>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</si>
  <si>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</si>
  <si>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</si>
  <si>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</si>
  <si>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</si>
  <si>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</si>
  <si>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</si>
  <si>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</si>
  <si>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</si>
  <si>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</si>
  <si>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</si>
  <si>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</si>
  <si>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</si>
  <si>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</si>
  <si>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</si>
  <si>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</si>
  <si>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</si>
  <si>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</si>
  <si>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</si>
  <si>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</si>
  <si>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</si>
  <si>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</si>
  <si>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</si>
  <si>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</si>
  <si>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</si>
  <si>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</si>
  <si>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</si>
  <si>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</si>
  <si>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</si>
  <si>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</si>
  <si>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</si>
  <si>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</si>
  <si>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</si>
  <si>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</si>
  <si>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</si>
  <si>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</si>
  <si>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</si>
  <si>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</si>
  <si>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</si>
  <si>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</si>
  <si>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</si>
  <si>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</si>
  <si>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</si>
  <si>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</si>
  <si>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</si>
  <si>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</si>
  <si>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</si>
  <si>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</si>
  <si>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</si>
  <si>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</si>
  <si>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</si>
  <si>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</si>
  <si>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</si>
  <si>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</si>
  <si>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</si>
  <si>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</si>
  <si>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</si>
  <si>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</si>
  <si>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</si>
  <si>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</si>
  <si>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</si>
  <si>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</si>
  <si>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</si>
  <si>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</si>
  <si>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</si>
  <si>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</si>
  <si>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</si>
  <si>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</si>
  <si>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</si>
  <si>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</si>
  <si>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</si>
  <si>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</si>
  <si>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</si>
  <si>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</si>
  <si>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</si>
  <si>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</si>
  <si>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</si>
  <si>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</si>
  <si>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</si>
  <si>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</si>
  <si>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</si>
  <si>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</si>
  <si>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</si>
  <si>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</si>
  <si>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</si>
  <si>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</si>
  <si>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</si>
  <si>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</si>
  <si>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</si>
  <si>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</si>
  <si>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</si>
  <si>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</si>
  <si>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</si>
  <si>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</si>
  <si>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</si>
  <si>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</si>
  <si>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</si>
  <si>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</si>
  <si>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</si>
  <si>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</si>
  <si>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</si>
  <si>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</si>
  <si>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</si>
  <si>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</si>
  <si>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</si>
  <si>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</si>
  <si>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</si>
  <si>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</si>
  <si>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</si>
  <si>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</si>
  <si>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</si>
  <si>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</si>
  <si>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</si>
  <si>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</si>
  <si>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</si>
  <si>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</si>
  <si>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</si>
  <si>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</si>
  <si>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</si>
  <si>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</si>
  <si>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</si>
  <si>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</si>
  <si>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</si>
  <si>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</si>
  <si>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</si>
  <si>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</si>
  <si>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</si>
  <si>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</si>
  <si>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</si>
  <si>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</si>
  <si>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</si>
  <si>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</si>
  <si>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</si>
  <si>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</si>
  <si>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</si>
  <si>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</si>
  <si>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</si>
  <si>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</si>
  <si>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</si>
  <si>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</si>
  <si>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</si>
  <si>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</si>
  <si>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</si>
  <si>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</si>
  <si>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</si>
  <si>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</si>
  <si>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</si>
  <si>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</si>
  <si>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</si>
  <si>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</si>
  <si>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</si>
  <si>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</si>
  <si>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</si>
  <si>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</si>
  <si>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</si>
  <si>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</si>
  <si>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</si>
  <si>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</si>
  <si>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</si>
  <si>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</si>
  <si>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</si>
  <si>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</si>
  <si>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</si>
  <si>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</si>
  <si>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</si>
  <si>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</si>
  <si>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</si>
  <si>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</si>
  <si>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</si>
  <si>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</si>
  <si>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</si>
  <si>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</si>
  <si>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</si>
  <si>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</si>
  <si>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</si>
  <si>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</si>
  <si>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</si>
  <si>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</si>
  <si>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</si>
  <si>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</si>
  <si>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</si>
  <si>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</si>
  <si>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</si>
  <si>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</si>
  <si>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</si>
  <si>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</si>
  <si>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</si>
  <si>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</si>
  <si>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</si>
  <si>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</si>
  <si>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</si>
  <si>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</si>
  <si>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</si>
  <si>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</si>
  <si>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</si>
  <si>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</si>
  <si>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</si>
  <si>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</si>
  <si>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</si>
  <si>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</si>
  <si>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</si>
  <si>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</si>
  <si>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</si>
  <si>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</si>
  <si>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</si>
  <si>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</si>
  <si>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</si>
  <si>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</si>
  <si>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</si>
  <si>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</si>
  <si>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</si>
  <si>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</si>
  <si>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</si>
  <si>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</si>
  <si>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</si>
  <si>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</si>
  <si>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</si>
  <si>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</si>
  <si>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</si>
  <si>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</si>
  <si>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</si>
  <si>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</si>
  <si>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</si>
  <si>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</si>
  <si>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</si>
  <si>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</si>
  <si>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</si>
  <si>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</si>
  <si>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</si>
  <si>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</si>
  <si>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</si>
  <si>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</si>
  <si>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</si>
  <si>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</si>
  <si>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</si>
  <si>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</si>
  <si>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</si>
  <si>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</si>
  <si>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</si>
  <si>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</si>
  <si>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</si>
  <si>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</si>
  <si>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</si>
  <si>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</si>
  <si>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</si>
  <si>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</si>
  <si>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</si>
  <si>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</si>
  <si>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</si>
  <si>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</si>
  <si>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</si>
  <si>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</si>
  <si>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</si>
  <si>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</si>
  <si>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</si>
  <si>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</si>
  <si>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</si>
  <si>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</si>
  <si>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</si>
  <si>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</si>
  <si>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</si>
  <si>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</si>
  <si>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</si>
  <si>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</si>
  <si>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</si>
  <si>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</si>
  <si>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</si>
  <si>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</si>
  <si>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</si>
  <si>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</si>
  <si>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</si>
  <si>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</si>
  <si>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</si>
  <si>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</si>
  <si>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</si>
  <si>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</si>
  <si>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</si>
  <si>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</si>
  <si>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</si>
  <si>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</si>
  <si>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</si>
  <si>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</si>
  <si>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</si>
  <si>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</si>
  <si>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</si>
  <si>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</si>
  <si>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</si>
  <si>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</si>
  <si>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</si>
  <si>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</si>
  <si>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</si>
  <si>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</si>
  <si>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</si>
  <si>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</si>
  <si>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</si>
  <si>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</si>
  <si>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</si>
  <si>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</si>
  <si>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</si>
  <si>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</si>
  <si>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</si>
  <si>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</si>
  <si>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</si>
  <si>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</si>
  <si>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</si>
  <si>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</si>
  <si>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</si>
  <si>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</si>
  <si>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</si>
  <si>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</si>
  <si>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</si>
  <si>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</si>
  <si>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</si>
  <si>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</si>
  <si>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</si>
  <si>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</si>
  <si>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</si>
  <si>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</si>
  <si>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</si>
  <si>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</si>
  <si>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</si>
  <si>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</si>
  <si>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</si>
  <si>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</si>
  <si>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</si>
  <si>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</si>
  <si>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</si>
  <si>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</si>
  <si>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</si>
  <si>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</si>
  <si>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</si>
  <si>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</si>
  <si>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</si>
  <si>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</si>
  <si>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</si>
  <si>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</si>
  <si>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</si>
  <si>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</si>
  <si>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</si>
  <si>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</si>
  <si>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</si>
  <si>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</si>
  <si>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</si>
  <si>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</si>
  <si>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</si>
  <si>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</si>
  <si>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</si>
  <si>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</si>
  <si>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</si>
  <si>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</si>
  <si>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</si>
  <si>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</si>
  <si>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</si>
  <si>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</si>
  <si>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</si>
  <si>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</si>
  <si>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</si>
  <si>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</si>
  <si>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</si>
  <si>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</si>
  <si>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</si>
  <si>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</si>
  <si>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</si>
  <si>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</si>
  <si>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</si>
  <si>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</si>
  <si>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</si>
  <si>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</si>
  <si>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</si>
  <si>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</si>
  <si>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</si>
  <si>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</si>
  <si>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</si>
  <si>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</si>
  <si>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</si>
  <si>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</si>
  <si>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</si>
  <si>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</si>
  <si>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</si>
  <si>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</si>
  <si>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</si>
  <si>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</si>
  <si>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</si>
  <si>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</si>
  <si>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</si>
  <si>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</si>
  <si>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</si>
  <si>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</si>
  <si>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</si>
  <si>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</si>
  <si>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</si>
  <si>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</si>
  <si>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</si>
  <si>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</si>
  <si>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</si>
  <si>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</si>
  <si>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</si>
  <si>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</si>
  <si>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</si>
  <si>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</si>
  <si>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</si>
  <si>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</si>
  <si>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</si>
  <si>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</si>
  <si>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</si>
  <si>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</si>
  <si>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</si>
  <si>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</si>
  <si>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</si>
  <si>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</si>
  <si>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</si>
  <si>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</si>
  <si>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</si>
  <si>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</si>
  <si>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</si>
  <si>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</si>
  <si>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</si>
  <si>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</si>
  <si>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</si>
  <si>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</si>
  <si>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</si>
  <si>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</si>
  <si>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</si>
  <si>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</si>
  <si>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</si>
  <si>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</si>
  <si>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</si>
  <si>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</si>
  <si>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</si>
  <si>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</si>
  <si>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</si>
  <si>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</si>
  <si>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</si>
  <si>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</si>
  <si>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</si>
  <si>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</si>
  <si>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</si>
  <si>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</si>
  <si>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</si>
  <si>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</si>
  <si>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</si>
  <si>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</si>
  <si>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</si>
  <si>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</si>
  <si>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</si>
  <si>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</si>
  <si>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</si>
  <si>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</si>
  <si>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</si>
  <si>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</si>
  <si>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</si>
  <si>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</si>
  <si>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</si>
  <si>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</si>
  <si>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</si>
  <si>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</si>
  <si>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</si>
  <si>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</si>
  <si>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</si>
  <si>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</si>
  <si>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</si>
  <si>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</si>
  <si>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</si>
  <si>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</si>
  <si>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</si>
  <si>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</si>
  <si>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</si>
  <si>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</si>
  <si>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</si>
  <si>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</si>
  <si>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</si>
  <si>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</si>
  <si>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</si>
  <si>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</si>
  <si>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</si>
  <si>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</si>
  <si>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</si>
  <si>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</si>
  <si>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</si>
  <si>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</si>
  <si>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</si>
  <si>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</si>
  <si>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</si>
  <si>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</si>
  <si>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</si>
  <si>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</si>
  <si>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</si>
  <si>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</si>
  <si>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</si>
  <si>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</si>
  <si>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</si>
  <si>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</si>
  <si>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</si>
  <si>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</si>
  <si>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</si>
  <si>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</si>
  <si>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</si>
  <si>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</si>
  <si>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</si>
  <si>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</si>
  <si>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</si>
  <si>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</si>
  <si>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</si>
  <si>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</si>
  <si>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</si>
  <si>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</si>
  <si>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</si>
  <si>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</si>
  <si>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</si>
  <si>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</si>
  <si>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</si>
  <si>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</si>
  <si>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</si>
  <si>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</si>
  <si>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</si>
  <si>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</si>
  <si>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</si>
  <si>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</si>
  <si>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</si>
  <si>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</si>
  <si>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</si>
  <si>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</si>
  <si>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</si>
  <si>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</si>
  <si>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</si>
  <si>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</si>
  <si>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</si>
  <si>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</si>
  <si>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</si>
  <si>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</si>
  <si>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</si>
  <si>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</si>
  <si>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</si>
  <si>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</si>
  <si>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</si>
  <si>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</si>
  <si>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</si>
  <si>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</si>
  <si>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</si>
  <si>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</si>
  <si>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</si>
  <si>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</si>
  <si>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</si>
  <si>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</si>
  <si>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</si>
  <si>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</si>
  <si>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</si>
  <si>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</si>
  <si>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</si>
  <si>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</si>
  <si>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</si>
  <si>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</si>
  <si>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</si>
  <si>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</si>
  <si>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</si>
  <si>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</si>
  <si>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</si>
  <si>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</si>
  <si>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</si>
  <si>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</si>
  <si>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</si>
  <si>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</si>
  <si>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</si>
  <si>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</si>
  <si>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</si>
  <si>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</si>
  <si>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</si>
  <si>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</si>
  <si>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</si>
  <si>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</si>
  <si>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</si>
  <si>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</si>
  <si>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</si>
  <si>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</si>
  <si>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</si>
  <si>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</si>
  <si>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</si>
  <si>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</si>
  <si>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</si>
  <si>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</si>
  <si>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</si>
  <si>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</si>
  <si>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</si>
  <si>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</si>
  <si>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</si>
  <si>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</si>
  <si>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</si>
  <si>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</si>
  <si>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</si>
  <si>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</si>
  <si>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</si>
  <si>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</si>
  <si>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</si>
  <si>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</si>
  <si>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</si>
  <si>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</si>
  <si>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</si>
  <si>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</si>
  <si>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</si>
  <si>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</si>
  <si>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</si>
  <si>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</si>
  <si>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</si>
  <si>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</si>
  <si>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</si>
  <si>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</si>
  <si>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</si>
  <si>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</si>
  <si>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</si>
  <si>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</si>
  <si>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</si>
  <si>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</si>
  <si>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</si>
  <si>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</si>
  <si>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</si>
  <si>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</si>
  <si>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</si>
  <si>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</si>
  <si>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</si>
  <si>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</si>
  <si>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</si>
  <si>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</si>
  <si>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</si>
  <si>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</si>
  <si>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</si>
  <si>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</si>
  <si>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</si>
  <si>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</si>
  <si>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</si>
  <si>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</si>
  <si>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</si>
  <si>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</si>
  <si>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</si>
  <si>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</si>
  <si>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</si>
  <si>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</si>
  <si>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</si>
  <si>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</si>
  <si>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</si>
  <si>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</si>
  <si>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</si>
  <si>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</si>
  <si>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</si>
  <si>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</si>
  <si>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</si>
  <si>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</si>
  <si>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</si>
  <si>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</si>
  <si>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</si>
  <si>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</si>
  <si>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</si>
  <si>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</si>
  <si>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</si>
  <si>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</si>
  <si>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</si>
  <si>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</si>
  <si>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</si>
  <si>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</si>
  <si>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</si>
  <si>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</si>
  <si>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</si>
  <si>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</si>
  <si>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</si>
  <si>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</si>
  <si>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</si>
  <si>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</si>
  <si>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</si>
  <si>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</si>
  <si>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</si>
  <si>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</si>
  <si>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</si>
  <si>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</si>
  <si>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</si>
  <si>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</si>
  <si>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</si>
  <si>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</si>
  <si>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</si>
  <si>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</si>
  <si>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</si>
  <si>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</si>
  <si>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</si>
  <si>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</si>
  <si>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</si>
  <si>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</si>
  <si>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</si>
  <si>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</si>
  <si>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</si>
  <si>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</si>
  <si>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</si>
  <si>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</si>
  <si>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</si>
  <si>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</si>
  <si>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</si>
  <si>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</si>
  <si>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</si>
  <si>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</si>
  <si>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</si>
  <si>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</si>
  <si>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</si>
  <si>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</si>
  <si>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</si>
  <si>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</si>
  <si>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</si>
  <si>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</si>
  <si>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</si>
  <si>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</si>
  <si>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</si>
  <si>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</si>
  <si>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</si>
  <si>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</si>
  <si>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</si>
  <si>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</si>
  <si>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</si>
  <si>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</si>
  <si>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</si>
  <si>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</si>
  <si>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</si>
  <si>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</si>
  <si>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</si>
  <si>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</si>
  <si>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</si>
  <si>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</si>
  <si>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</si>
  <si>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</si>
  <si>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</si>
  <si>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</si>
  <si>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</si>
  <si>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</si>
  <si>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</si>
  <si>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</si>
  <si>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</si>
  <si>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</si>
  <si>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</si>
  <si>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</si>
  <si>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</si>
  <si>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</si>
  <si>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</si>
  <si>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</si>
  <si>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</si>
  <si>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</si>
  <si>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</si>
  <si>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</si>
  <si>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</si>
  <si>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</si>
  <si>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</si>
  <si>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</si>
  <si>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</si>
  <si>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</si>
  <si>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</si>
  <si>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</si>
  <si>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</si>
  <si>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</si>
  <si>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</si>
  <si>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</si>
  <si>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</si>
  <si>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</si>
  <si>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</si>
  <si>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</si>
  <si>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済生会病院</t>
    <phoneticPr fontId="3"/>
  </si>
  <si>
    <t>〒850-0003 長崎市片淵２丁目５番１号</t>
    <phoneticPr fontId="3"/>
  </si>
  <si>
    <t>〇</t>
  </si>
  <si>
    <t>済生会</t>
  </si>
  <si>
    <t>複数の診療科で活用</t>
  </si>
  <si>
    <t>外科</t>
  </si>
  <si>
    <t>脳神経外科</t>
  </si>
  <si>
    <t>産婦人科</t>
  </si>
  <si>
    <t>ハイケアユニット入院医療管理料１</t>
  </si>
  <si>
    <t>ＤＰＣ標準病院群</t>
  </si>
  <si>
    <t>有</t>
  </si>
  <si>
    <t>-</t>
    <phoneticPr fontId="3"/>
  </si>
  <si>
    <t>高度急性期機能病棟０５</t>
  </si>
  <si>
    <t>高度急性期機能</t>
  </si>
  <si>
    <t>呼吸器内科</t>
  </si>
  <si>
    <t>循環器内科</t>
  </si>
  <si>
    <t>高度急性期機能病棟０６</t>
  </si>
  <si>
    <t>腎臓内科</t>
  </si>
  <si>
    <t>急性期一般入院料１</t>
  </si>
  <si>
    <t>看護必要度Ⅰ</t>
    <phoneticPr fontId="3"/>
  </si>
  <si>
    <t>急性期機能病棟０４</t>
  </si>
  <si>
    <t>急性期機能</t>
  </si>
  <si>
    <t>消化器内科（胃腸内科）</t>
  </si>
  <si>
    <t>急性期機能病棟０５</t>
  </si>
  <si>
    <t>内科</t>
  </si>
  <si>
    <t>急性期機能病棟０６</t>
  </si>
  <si>
    <t>整形外科</t>
  </si>
  <si>
    <t>糖尿病内科（代謝内科）</t>
  </si>
  <si>
    <t>急性期機能病棟０７</t>
  </si>
  <si>
    <t>急性期機能病棟０８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</si>
</sst>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5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1049</v>
      </c>
      <c r="M9" s="282" t="s">
        <v>1053</v>
      </c>
      <c r="N9" s="282" t="s">
        <v>1057</v>
      </c>
      <c r="O9" s="282" t="s">
        <v>1060</v>
      </c>
      <c r="P9" s="282" t="s">
        <v>1062</v>
      </c>
      <c r="Q9" s="282" t="s">
        <v>1065</v>
      </c>
      <c r="R9" s="282" t="s">
        <v>1066</v>
      </c>
    </row>
    <row r="10" spans="1:22" s="21" customFormat="1" ht="34.5" customHeight="1">
      <c r="A10" s="244" t="s">
        <v>606</v>
      </c>
      <c r="B10" s="17"/>
      <c r="C10" s="19"/>
      <c r="D10" s="19"/>
      <c r="E10" s="19"/>
      <c r="F10" s="19"/>
      <c r="G10" s="19"/>
      <c r="H10" s="20"/>
      <c r="I10" s="422" t="s">
        <v>2</v>
      </c>
      <c r="J10" s="422"/>
      <c r="K10" s="422"/>
      <c r="L10" s="25" t="s">
        <v>1039</v>
      </c>
      <c r="M10" s="25" t="s">
        <v>1039</v>
      </c>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t="s">
        <v>1039</v>
      </c>
      <c r="R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1057</v>
      </c>
      <c r="O22" s="282" t="s">
        <v>1060</v>
      </c>
      <c r="P22" s="282" t="s">
        <v>1062</v>
      </c>
      <c r="Q22" s="282" t="s">
        <v>1065</v>
      </c>
      <c r="R22" s="282" t="s">
        <v>1066</v>
      </c>
    </row>
    <row r="23" spans="1:22" s="21" customFormat="1" ht="34.5" customHeight="1">
      <c r="A23" s="244" t="s">
        <v>607</v>
      </c>
      <c r="B23" s="17"/>
      <c r="C23" s="19"/>
      <c r="D23" s="19"/>
      <c r="E23" s="19"/>
      <c r="F23" s="19"/>
      <c r="G23" s="19"/>
      <c r="H23" s="20"/>
      <c r="I23" s="303" t="s">
        <v>2</v>
      </c>
      <c r="J23" s="304"/>
      <c r="K23" s="305"/>
      <c r="L23" s="25" t="s">
        <v>1039</v>
      </c>
      <c r="M23" s="25" t="s">
        <v>1039</v>
      </c>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c r="Q24" s="25"/>
      <c r="R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1057</v>
      </c>
      <c r="O35" s="282" t="s">
        <v>1060</v>
      </c>
      <c r="P35" s="282" t="s">
        <v>1062</v>
      </c>
      <c r="Q35" s="282" t="s">
        <v>1065</v>
      </c>
      <c r="R35" s="282" t="s">
        <v>1066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1057</v>
      </c>
      <c r="O44" s="282" t="s">
        <v>1060</v>
      </c>
      <c r="P44" s="282" t="s">
        <v>1062</v>
      </c>
      <c r="Q44" s="282" t="s">
        <v>1065</v>
      </c>
      <c r="R44" s="282" t="s">
        <v>1066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1049</v>
      </c>
      <c r="M89" s="262" t="s">
        <v>1053</v>
      </c>
      <c r="N89" s="262" t="s">
        <v>1057</v>
      </c>
      <c r="O89" s="262" t="s">
        <v>1060</v>
      </c>
      <c r="P89" s="262" t="s">
        <v>1062</v>
      </c>
      <c r="Q89" s="262" t="s">
        <v>1065</v>
      </c>
      <c r="R89" s="262" t="s">
        <v>1066</v>
      </c>
    </row>
    <row r="90" spans="1:22" s="21" customFormat="1" ht="26">
      <c r="A90" s="243"/>
      <c r="B90" s="1"/>
      <c r="C90" s="3"/>
      <c r="D90" s="3"/>
      <c r="E90" s="3"/>
      <c r="F90" s="3"/>
      <c r="G90" s="3"/>
      <c r="H90" s="287"/>
      <c r="I90" s="67" t="s">
        <v>36</v>
      </c>
      <c r="J90" s="68"/>
      <c r="K90" s="69"/>
      <c r="L90" s="262" t="s">
        <v>1050</v>
      </c>
      <c r="M90" s="262" t="s">
        <v>1050</v>
      </c>
      <c r="N90" s="262" t="s">
        <v>1058</v>
      </c>
      <c r="O90" s="262" t="s">
        <v>1058</v>
      </c>
      <c r="P90" s="262" t="s">
        <v>1058</v>
      </c>
      <c r="Q90" s="262" t="s">
        <v>1058</v>
      </c>
      <c r="R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1057</v>
      </c>
      <c r="O97" s="66" t="s">
        <v>1060</v>
      </c>
      <c r="P97" s="66" t="s">
        <v>1062</v>
      </c>
      <c r="Q97" s="66" t="s">
        <v>1065</v>
      </c>
      <c r="R97" s="66" t="s">
        <v>1066</v>
      </c>
      <c r="S97" s="8"/>
      <c r="T97" s="8"/>
      <c r="U97" s="8"/>
      <c r="V97" s="8"/>
    </row>
    <row r="98" spans="1:22" ht="20.25" customHeight="1">
      <c r="A98" s="243"/>
      <c r="B98" s="1"/>
      <c r="C98" s="62"/>
      <c r="D98" s="3"/>
      <c r="F98" s="3"/>
      <c r="G98" s="3"/>
      <c r="H98" s="287"/>
      <c r="I98" s="67" t="s">
        <v>40</v>
      </c>
      <c r="J98" s="68"/>
      <c r="K98" s="79"/>
      <c r="L98" s="70" t="s">
        <v>1050</v>
      </c>
      <c r="M98" s="70" t="s">
        <v>1050</v>
      </c>
      <c r="N98" s="70" t="s">
        <v>1058</v>
      </c>
      <c r="O98" s="70" t="s">
        <v>1058</v>
      </c>
      <c r="P98" s="70" t="s">
        <v>1058</v>
      </c>
      <c r="Q98" s="70" t="s">
        <v>1058</v>
      </c>
      <c r="R98" s="70" t="s">
        <v>1058</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205</v>
      </c>
      <c r="K99" s="237" t="str">
        <f>IF(OR(COUNTIF(L99:R99,"未確認")&gt;0,COUNTIF(L99:R99,"~*")&gt;0),"※","")</f>
        <v/>
      </c>
      <c r="L99" s="258">
        <v>6</v>
      </c>
      <c r="M99" s="258">
        <v>6</v>
      </c>
      <c r="N99" s="258">
        <v>41</v>
      </c>
      <c r="O99" s="258">
        <v>35</v>
      </c>
      <c r="P99" s="258">
        <v>35</v>
      </c>
      <c r="Q99" s="258">
        <v>41</v>
      </c>
      <c r="R99" s="258">
        <v>41</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205</v>
      </c>
      <c r="K101" s="237" t="str">
        <f>IF(OR(COUNTIF(L101:R101,"未確認")&gt;0,COUNTIF(L101:R101,"~*")&gt;0),"※","")</f>
        <v/>
      </c>
      <c r="L101" s="258">
        <v>6</v>
      </c>
      <c r="M101" s="258">
        <v>6</v>
      </c>
      <c r="N101" s="258">
        <v>41</v>
      </c>
      <c r="O101" s="258">
        <v>35</v>
      </c>
      <c r="P101" s="258">
        <v>35</v>
      </c>
      <c r="Q101" s="258">
        <v>41</v>
      </c>
      <c r="R101" s="258">
        <v>41</v>
      </c>
    </row>
    <row r="102" spans="1:22" s="83" customFormat="1" ht="34.5" customHeight="1">
      <c r="A102" s="244" t="s">
        <v>610</v>
      </c>
      <c r="B102" s="84"/>
      <c r="C102" s="377"/>
      <c r="D102" s="379"/>
      <c r="E102" s="317" t="s">
        <v>612</v>
      </c>
      <c r="F102" s="318"/>
      <c r="G102" s="318"/>
      <c r="H102" s="319"/>
      <c r="I102" s="420"/>
      <c r="J102" s="256">
        <f t="shared" si="0"/>
        <v>205</v>
      </c>
      <c r="K102" s="237" t="str">
        <f t="shared" ref="K102:K111" si="1">IF(OR(COUNTIF(L101:R101,"未確認")&gt;0,COUNTIF(L101:R101,"~*")&gt;0),"※","")</f>
        <v/>
      </c>
      <c r="L102" s="258">
        <v>6</v>
      </c>
      <c r="M102" s="258">
        <v>6</v>
      </c>
      <c r="N102" s="258">
        <v>41</v>
      </c>
      <c r="O102" s="258">
        <v>35</v>
      </c>
      <c r="P102" s="258">
        <v>35</v>
      </c>
      <c r="Q102" s="258">
        <v>41</v>
      </c>
      <c r="R102" s="258">
        <v>41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66" t="s">
        <v>1060</v>
      </c>
      <c r="P118" s="66" t="s">
        <v>1062</v>
      </c>
      <c r="Q118" s="66" t="s">
        <v>1065</v>
      </c>
      <c r="R118" s="66" t="s">
        <v>1066</v>
      </c>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1058</v>
      </c>
      <c r="O119" s="70" t="s">
        <v>1058</v>
      </c>
      <c r="P119" s="70" t="s">
        <v>1058</v>
      </c>
      <c r="Q119" s="70" t="s">
        <v>1058</v>
      </c>
      <c r="R119" s="70" t="s">
        <v>1058</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1044</v>
      </c>
      <c r="O121" s="98" t="s">
        <v>1059</v>
      </c>
      <c r="P121" s="98" t="s">
        <v>1051</v>
      </c>
      <c r="Q121" s="98" t="s">
        <v>1063</v>
      </c>
      <c r="R121" s="98" t="s">
        <v>1063</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534</v>
      </c>
      <c r="O122" s="98" t="s">
        <v>1042</v>
      </c>
      <c r="P122" s="98" t="s">
        <v>1052</v>
      </c>
      <c r="Q122" s="98" t="s">
        <v>1064</v>
      </c>
      <c r="R122" s="98" t="s">
        <v>1064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1054</v>
      </c>
      <c r="O123" s="98" t="s">
        <v>1043</v>
      </c>
      <c r="P123" s="98" t="s">
        <v>1061</v>
      </c>
      <c r="Q123" s="98" t="s">
        <v>1054</v>
      </c>
      <c r="R123" s="98" t="s">
        <v>1061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66" t="s">
        <v>1060</v>
      </c>
      <c r="P129" s="66" t="s">
        <v>1062</v>
      </c>
      <c r="Q129" s="66" t="s">
        <v>1065</v>
      </c>
      <c r="R129" s="66" t="s">
        <v>1066</v>
      </c>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1058</v>
      </c>
      <c r="O130" s="70" t="s">
        <v>1058</v>
      </c>
      <c r="P130" s="70" t="s">
        <v>1058</v>
      </c>
      <c r="Q130" s="70" t="s">
        <v>1058</v>
      </c>
      <c r="R130" s="70" t="s">
        <v>1058</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1055</v>
      </c>
      <c r="O131" s="98" t="s">
        <v>1055</v>
      </c>
      <c r="P131" s="98" t="s">
        <v>1055</v>
      </c>
      <c r="Q131" s="98" t="s">
        <v>111</v>
      </c>
      <c r="R131" s="98" t="s">
        <v>1055</v>
      </c>
    </row>
    <row r="132" spans="1:22" s="83" customFormat="1" ht="34.5" customHeight="1">
      <c r="A132" s="244" t="s">
        <v>621</v>
      </c>
      <c r="B132" s="84"/>
      <c r="C132" s="295"/>
      <c r="D132" s="297"/>
      <c r="E132" s="320" t="s">
        <v>58</v>
      </c>
      <c r="F132" s="321"/>
      <c r="G132" s="321"/>
      <c r="H132" s="322"/>
      <c r="I132" s="389"/>
      <c r="J132" s="101"/>
      <c r="K132" s="102"/>
      <c r="L132" s="82">
        <v>6</v>
      </c>
      <c r="M132" s="82">
        <v>6</v>
      </c>
      <c r="N132" s="82">
        <v>41</v>
      </c>
      <c r="O132" s="82">
        <v>35</v>
      </c>
      <c r="P132" s="82">
        <v>35</v>
      </c>
      <c r="Q132" s="82">
        <v>41</v>
      </c>
      <c r="R132" s="82">
        <v>41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10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66" t="s">
        <v>1060</v>
      </c>
      <c r="P143" s="66" t="s">
        <v>1062</v>
      </c>
      <c r="Q143" s="66" t="s">
        <v>1065</v>
      </c>
      <c r="R143" s="66" t="s">
        <v>1066</v>
      </c>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1058</v>
      </c>
      <c r="O144" s="70" t="s">
        <v>1058</v>
      </c>
      <c r="P144" s="70" t="s">
        <v>1058</v>
      </c>
      <c r="Q144" s="70" t="s">
        <v>1058</v>
      </c>
      <c r="R144" s="70" t="s">
        <v>1058</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445</v>
      </c>
      <c r="K145" s="264" t="str">
        <f t="shared" ref="K145:K176" si="3">IF(OR(COUNTIF(L145:R145,"未確認")&gt;0,COUNTIF(L145:R145,"~*")&gt;0),"※","")</f>
        <v>※</v>
      </c>
      <c r="L145" s="117">
        <v>0</v>
      </c>
      <c r="M145" s="117" t="s">
        <v>541</v>
      </c>
      <c r="N145" s="117">
        <v>107</v>
      </c>
      <c r="O145" s="117">
        <v>128</v>
      </c>
      <c r="P145" s="117">
        <v>95</v>
      </c>
      <c r="Q145" s="117">
        <v>0</v>
      </c>
      <c r="R145" s="117">
        <v>115</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111</v>
      </c>
      <c r="K179" s="264" t="str">
        <f t="shared" si="5"/>
        <v/>
      </c>
      <c r="L179" s="117">
        <v>68</v>
      </c>
      <c r="M179" s="117">
        <v>43</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43</v>
      </c>
      <c r="K192" s="264" t="str">
        <f t="shared" si="5"/>
        <v/>
      </c>
      <c r="L192" s="117">
        <v>0</v>
      </c>
      <c r="M192" s="117">
        <v>0</v>
      </c>
      <c r="N192" s="117">
        <v>43</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85</v>
      </c>
      <c r="K201" s="264" t="str">
        <f t="shared" si="5"/>
        <v/>
      </c>
      <c r="L201" s="117">
        <v>0</v>
      </c>
      <c r="M201" s="117">
        <v>0</v>
      </c>
      <c r="N201" s="117">
        <v>0</v>
      </c>
      <c r="O201" s="117">
        <v>0</v>
      </c>
      <c r="P201" s="117">
        <v>0</v>
      </c>
      <c r="Q201" s="117">
        <v>85</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1057</v>
      </c>
      <c r="O226" s="66" t="s">
        <v>1060</v>
      </c>
      <c r="P226" s="66" t="s">
        <v>1062</v>
      </c>
      <c r="Q226" s="66" t="s">
        <v>1065</v>
      </c>
      <c r="R226" s="66" t="s">
        <v>1066</v>
      </c>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1058</v>
      </c>
      <c r="O227" s="70" t="s">
        <v>1058</v>
      </c>
      <c r="P227" s="70" t="s">
        <v>1058</v>
      </c>
      <c r="Q227" s="70" t="s">
        <v>1058</v>
      </c>
      <c r="R227" s="70" t="s">
        <v>1058</v>
      </c>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66" t="s">
        <v>1060</v>
      </c>
      <c r="P234" s="66" t="s">
        <v>1062</v>
      </c>
      <c r="Q234" s="66" t="s">
        <v>1065</v>
      </c>
      <c r="R234" s="66" t="s">
        <v>1066</v>
      </c>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1058</v>
      </c>
      <c r="O235" s="70" t="s">
        <v>1058</v>
      </c>
      <c r="P235" s="70" t="s">
        <v>1058</v>
      </c>
      <c r="Q235" s="70" t="s">
        <v>1058</v>
      </c>
      <c r="R235" s="70" t="s">
        <v>1058</v>
      </c>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66" t="s">
        <v>1060</v>
      </c>
      <c r="P244" s="66" t="s">
        <v>1062</v>
      </c>
      <c r="Q244" s="66" t="s">
        <v>1065</v>
      </c>
      <c r="R244" s="66" t="s">
        <v>1066</v>
      </c>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1058</v>
      </c>
      <c r="O245" s="70" t="s">
        <v>1058</v>
      </c>
      <c r="P245" s="70" t="s">
        <v>1058</v>
      </c>
      <c r="Q245" s="70" t="s">
        <v>1058</v>
      </c>
      <c r="R245" s="70" t="s">
        <v>1058</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66" t="s">
        <v>1060</v>
      </c>
      <c r="P253" s="66" t="s">
        <v>1062</v>
      </c>
      <c r="Q253" s="66" t="s">
        <v>1065</v>
      </c>
      <c r="R253" s="66" t="s">
        <v>1066</v>
      </c>
      <c r="S253" s="8"/>
      <c r="T253" s="8"/>
      <c r="U253" s="8"/>
      <c r="V253" s="8"/>
    </row>
    <row r="254" spans="1:22" ht="26">
      <c r="A254" s="243"/>
      <c r="B254" s="1"/>
      <c r="C254" s="62"/>
      <c r="D254" s="3"/>
      <c r="F254" s="3"/>
      <c r="G254" s="3"/>
      <c r="H254" s="287"/>
      <c r="I254" s="67" t="s">
        <v>36</v>
      </c>
      <c r="J254" s="68"/>
      <c r="K254" s="79"/>
      <c r="L254" s="70" t="s">
        <v>1050</v>
      </c>
      <c r="M254" s="137" t="s">
        <v>1050</v>
      </c>
      <c r="N254" s="137" t="s">
        <v>1058</v>
      </c>
      <c r="O254" s="137" t="s">
        <v>1058</v>
      </c>
      <c r="P254" s="137" t="s">
        <v>1058</v>
      </c>
      <c r="Q254" s="137" t="s">
        <v>1058</v>
      </c>
      <c r="R254" s="137" t="s">
        <v>1058</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1047</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66" t="s">
        <v>1060</v>
      </c>
      <c r="P263" s="66" t="s">
        <v>1062</v>
      </c>
      <c r="Q263" s="66" t="s">
        <v>1065</v>
      </c>
      <c r="R263" s="66" t="s">
        <v>1066</v>
      </c>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1058</v>
      </c>
      <c r="O264" s="70" t="s">
        <v>1058</v>
      </c>
      <c r="P264" s="70" t="s">
        <v>1058</v>
      </c>
      <c r="Q264" s="70" t="s">
        <v>1058</v>
      </c>
      <c r="R264" s="70" t="s">
        <v>1058</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45</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4.5</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147</v>
      </c>
      <c r="K269" s="81" t="str">
        <f t="shared" si="8"/>
        <v/>
      </c>
      <c r="L269" s="147">
        <v>12</v>
      </c>
      <c r="M269" s="147">
        <v>11</v>
      </c>
      <c r="N269" s="147">
        <v>28</v>
      </c>
      <c r="O269" s="147">
        <v>25</v>
      </c>
      <c r="P269" s="147">
        <v>25</v>
      </c>
      <c r="Q269" s="147">
        <v>20</v>
      </c>
      <c r="R269" s="147">
        <v>26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20</v>
      </c>
      <c r="K273" s="81" t="str">
        <f t="shared" si="8"/>
        <v/>
      </c>
      <c r="L273" s="147">
        <v>1</v>
      </c>
      <c r="M273" s="147">
        <v>0</v>
      </c>
      <c r="N273" s="147">
        <v>4</v>
      </c>
      <c r="O273" s="147">
        <v>3</v>
      </c>
      <c r="P273" s="147">
        <v>3</v>
      </c>
      <c r="Q273" s="147">
        <v>6</v>
      </c>
      <c r="R273" s="147">
        <v>3</v>
      </c>
    </row>
    <row r="274" spans="1:18" s="83" customFormat="1" ht="34.5" customHeight="1">
      <c r="A274" s="249" t="s">
        <v>727</v>
      </c>
      <c r="B274" s="120"/>
      <c r="C274" s="372"/>
      <c r="D274" s="372"/>
      <c r="E274" s="372"/>
      <c r="F274" s="372"/>
      <c r="G274" s="371" t="s">
        <v>148</v>
      </c>
      <c r="H274" s="371"/>
      <c r="I274" s="404"/>
      <c r="J274" s="266">
        <f t="shared" si="9"/>
        <v>4.5</v>
      </c>
      <c r="K274" s="81" t="str">
        <f t="shared" si="8"/>
        <v/>
      </c>
      <c r="L274" s="148">
        <v>0.5</v>
      </c>
      <c r="M274" s="148">
        <v>0</v>
      </c>
      <c r="N274" s="148">
        <v>0.5</v>
      </c>
      <c r="O274" s="148">
        <v>0.5</v>
      </c>
      <c r="P274" s="148">
        <v>1</v>
      </c>
      <c r="Q274" s="148">
        <v>1.5</v>
      </c>
      <c r="R274" s="148">
        <v>0.5</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12</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16</v>
      </c>
      <c r="M297" s="147">
        <v>21</v>
      </c>
      <c r="N297" s="147">
        <v>30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66" t="s">
        <v>1060</v>
      </c>
      <c r="P322" s="66" t="s">
        <v>1062</v>
      </c>
      <c r="Q322" s="66" t="s">
        <v>1065</v>
      </c>
      <c r="R322" s="66" t="s">
        <v>1066</v>
      </c>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1058</v>
      </c>
      <c r="O323" s="137" t="s">
        <v>1058</v>
      </c>
      <c r="P323" s="137" t="s">
        <v>1058</v>
      </c>
      <c r="Q323" s="137" t="s">
        <v>1058</v>
      </c>
      <c r="R323" s="137" t="s">
        <v>1058</v>
      </c>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66" t="s">
        <v>1060</v>
      </c>
      <c r="P342" s="66" t="s">
        <v>1062</v>
      </c>
      <c r="Q342" s="66" t="s">
        <v>1065</v>
      </c>
      <c r="R342" s="66" t="s">
        <v>1066</v>
      </c>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1058</v>
      </c>
      <c r="O343" s="137" t="s">
        <v>1058</v>
      </c>
      <c r="P343" s="137" t="s">
        <v>1058</v>
      </c>
      <c r="Q343" s="137" t="s">
        <v>1058</v>
      </c>
      <c r="R343" s="137" t="s">
        <v>1058</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c r="O367" s="66" t="s">
        <v>1060</v>
      </c>
      <c r="P367" s="66" t="s">
        <v>1062</v>
      </c>
      <c r="Q367" s="66" t="s">
        <v>1065</v>
      </c>
      <c r="R367" s="66" t="s">
        <v>1066</v>
      </c>
    </row>
    <row r="368" spans="1:22" s="118" customFormat="1" ht="20.25" customHeight="1">
      <c r="A368" s="243"/>
      <c r="B368" s="1"/>
      <c r="C368" s="3"/>
      <c r="D368" s="3"/>
      <c r="E368" s="3"/>
      <c r="F368" s="3"/>
      <c r="G368" s="3"/>
      <c r="H368" s="287"/>
      <c r="I368" s="67" t="s">
        <v>36</v>
      </c>
      <c r="J368" s="170"/>
      <c r="K368" s="79"/>
      <c r="L368" s="137" t="s">
        <v>1050</v>
      </c>
      <c r="M368" s="137" t="s">
        <v>1050</v>
      </c>
      <c r="N368" s="137" t="s">
        <v>1058</v>
      </c>
      <c r="O368" s="137" t="s">
        <v>1058</v>
      </c>
      <c r="P368" s="137" t="s">
        <v>1058</v>
      </c>
      <c r="Q368" s="137" t="s">
        <v>1058</v>
      </c>
      <c r="R368" s="137" t="s">
        <v>1058</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66" t="s">
        <v>1060</v>
      </c>
      <c r="P390" s="66" t="s">
        <v>1062</v>
      </c>
      <c r="Q390" s="66" t="s">
        <v>1065</v>
      </c>
      <c r="R390" s="66" t="s">
        <v>1066</v>
      </c>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1058</v>
      </c>
      <c r="O391" s="70" t="s">
        <v>1058</v>
      </c>
      <c r="P391" s="70" t="s">
        <v>1058</v>
      </c>
      <c r="Q391" s="70" t="s">
        <v>1058</v>
      </c>
      <c r="R391" s="70" t="s">
        <v>1058</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7759</v>
      </c>
      <c r="K392" s="81" t="str">
        <f t="shared" ref="K392:K397" si="12">IF(OR(COUNTIF(L392:R392,"未確認")&gt;0,COUNTIF(L392:R392,"~*")&gt;0),"※","")</f>
        <v/>
      </c>
      <c r="L392" s="147">
        <v>869</v>
      </c>
      <c r="M392" s="147">
        <v>498</v>
      </c>
      <c r="N392" s="147">
        <v>1972</v>
      </c>
      <c r="O392" s="147">
        <v>1271</v>
      </c>
      <c r="P392" s="147">
        <v>1004</v>
      </c>
      <c r="Q392" s="147">
        <v>852</v>
      </c>
      <c r="R392" s="147">
        <v>1293</v>
      </c>
    </row>
    <row r="393" spans="1:22" s="83" customFormat="1" ht="34.5" customHeight="1">
      <c r="A393" s="249" t="s">
        <v>773</v>
      </c>
      <c r="B393" s="84"/>
      <c r="C393" s="370"/>
      <c r="D393" s="380"/>
      <c r="E393" s="320" t="s">
        <v>224</v>
      </c>
      <c r="F393" s="321"/>
      <c r="G393" s="321"/>
      <c r="H393" s="322"/>
      <c r="I393" s="343"/>
      <c r="J393" s="140">
        <f t="shared" si="11"/>
        <v>4532</v>
      </c>
      <c r="K393" s="81" t="str">
        <f t="shared" si="12"/>
        <v/>
      </c>
      <c r="L393" s="147">
        <v>610</v>
      </c>
      <c r="M393" s="147">
        <v>271</v>
      </c>
      <c r="N393" s="147">
        <v>1138</v>
      </c>
      <c r="O393" s="147">
        <v>656</v>
      </c>
      <c r="P393" s="147">
        <v>439</v>
      </c>
      <c r="Q393" s="147">
        <v>852</v>
      </c>
      <c r="R393" s="147">
        <v>566</v>
      </c>
    </row>
    <row r="394" spans="1:22" s="83" customFormat="1" ht="34.5" customHeight="1">
      <c r="A394" s="250" t="s">
        <v>774</v>
      </c>
      <c r="B394" s="84"/>
      <c r="C394" s="370"/>
      <c r="D394" s="381"/>
      <c r="E394" s="320" t="s">
        <v>225</v>
      </c>
      <c r="F394" s="321"/>
      <c r="G394" s="321"/>
      <c r="H394" s="322"/>
      <c r="I394" s="343"/>
      <c r="J394" s="140">
        <f t="shared" si="11"/>
        <v>1896</v>
      </c>
      <c r="K394" s="81" t="str">
        <f t="shared" si="12"/>
        <v/>
      </c>
      <c r="L394" s="147">
        <v>198</v>
      </c>
      <c r="M394" s="147">
        <v>205</v>
      </c>
      <c r="N394" s="147">
        <v>259</v>
      </c>
      <c r="O394" s="147">
        <v>387</v>
      </c>
      <c r="P394" s="147">
        <v>421</v>
      </c>
      <c r="Q394" s="147">
        <v>0</v>
      </c>
      <c r="R394" s="147">
        <v>426</v>
      </c>
    </row>
    <row r="395" spans="1:22" s="83" customFormat="1" ht="34.5" customHeight="1">
      <c r="A395" s="250" t="s">
        <v>775</v>
      </c>
      <c r="B395" s="84"/>
      <c r="C395" s="370"/>
      <c r="D395" s="382"/>
      <c r="E395" s="320" t="s">
        <v>226</v>
      </c>
      <c r="F395" s="321"/>
      <c r="G395" s="321"/>
      <c r="H395" s="322"/>
      <c r="I395" s="343"/>
      <c r="J395" s="140">
        <f t="shared" si="11"/>
        <v>1331</v>
      </c>
      <c r="K395" s="81" t="str">
        <f t="shared" si="12"/>
        <v/>
      </c>
      <c r="L395" s="147">
        <v>61</v>
      </c>
      <c r="M395" s="147">
        <v>22</v>
      </c>
      <c r="N395" s="147">
        <v>575</v>
      </c>
      <c r="O395" s="147">
        <v>228</v>
      </c>
      <c r="P395" s="147">
        <v>144</v>
      </c>
      <c r="Q395" s="147">
        <v>0</v>
      </c>
      <c r="R395" s="147">
        <v>301</v>
      </c>
    </row>
    <row r="396" spans="1:22" s="83" customFormat="1" ht="34.5" customHeight="1">
      <c r="A396" s="250" t="s">
        <v>776</v>
      </c>
      <c r="B396" s="1"/>
      <c r="C396" s="370"/>
      <c r="D396" s="320" t="s">
        <v>227</v>
      </c>
      <c r="E396" s="321"/>
      <c r="F396" s="321"/>
      <c r="G396" s="321"/>
      <c r="H396" s="322"/>
      <c r="I396" s="343"/>
      <c r="J396" s="140">
        <f t="shared" si="11"/>
        <v>70360</v>
      </c>
      <c r="K396" s="81" t="str">
        <f t="shared" si="12"/>
        <v/>
      </c>
      <c r="L396" s="147">
        <v>1912</v>
      </c>
      <c r="M396" s="147">
        <v>1955</v>
      </c>
      <c r="N396" s="147">
        <v>13554</v>
      </c>
      <c r="O396" s="147">
        <v>12281</v>
      </c>
      <c r="P396" s="147">
        <v>12031</v>
      </c>
      <c r="Q396" s="147">
        <v>14040</v>
      </c>
      <c r="R396" s="147">
        <v>14587</v>
      </c>
    </row>
    <row r="397" spans="1:22" s="83" customFormat="1" ht="34.5" customHeight="1">
      <c r="A397" s="250" t="s">
        <v>777</v>
      </c>
      <c r="B397" s="119"/>
      <c r="C397" s="370"/>
      <c r="D397" s="320" t="s">
        <v>228</v>
      </c>
      <c r="E397" s="321"/>
      <c r="F397" s="321"/>
      <c r="G397" s="321"/>
      <c r="H397" s="322"/>
      <c r="I397" s="344"/>
      <c r="J397" s="140">
        <f t="shared" si="11"/>
        <v>7800</v>
      </c>
      <c r="K397" s="81" t="str">
        <f t="shared" si="12"/>
        <v/>
      </c>
      <c r="L397" s="147">
        <v>873</v>
      </c>
      <c r="M397" s="147">
        <v>499</v>
      </c>
      <c r="N397" s="147">
        <v>1979</v>
      </c>
      <c r="O397" s="147">
        <v>1272</v>
      </c>
      <c r="P397" s="147">
        <v>1018</v>
      </c>
      <c r="Q397" s="147">
        <v>863</v>
      </c>
      <c r="R397" s="147">
        <v>1296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66" t="s">
        <v>1060</v>
      </c>
      <c r="P403" s="66" t="s">
        <v>1062</v>
      </c>
      <c r="Q403" s="66" t="s">
        <v>1065</v>
      </c>
      <c r="R403" s="66" t="s">
        <v>1066</v>
      </c>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1058</v>
      </c>
      <c r="O404" s="70" t="s">
        <v>1058</v>
      </c>
      <c r="P404" s="70" t="s">
        <v>1058</v>
      </c>
      <c r="Q404" s="70" t="s">
        <v>1058</v>
      </c>
      <c r="R404" s="70" t="s">
        <v>1058</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7759</v>
      </c>
      <c r="K405" s="81" t="str">
        <f t="shared" ref="K405:K422" si="14">IF(OR(COUNTIF(L405:R405,"未確認")&gt;0,COUNTIF(L405:R405,"~*")&gt;0),"※","")</f>
        <v/>
      </c>
      <c r="L405" s="147">
        <v>869</v>
      </c>
      <c r="M405" s="147">
        <v>498</v>
      </c>
      <c r="N405" s="147">
        <v>1972</v>
      </c>
      <c r="O405" s="147">
        <v>1271</v>
      </c>
      <c r="P405" s="147">
        <v>1004</v>
      </c>
      <c r="Q405" s="147">
        <v>852</v>
      </c>
      <c r="R405" s="147">
        <v>1293</v>
      </c>
    </row>
    <row r="406" spans="1:22" s="83" customFormat="1" ht="34.5" customHeight="1">
      <c r="A406" s="251" t="s">
        <v>779</v>
      </c>
      <c r="B406" s="119"/>
      <c r="C406" s="369"/>
      <c r="D406" s="375" t="s">
        <v>233</v>
      </c>
      <c r="E406" s="377" t="s">
        <v>234</v>
      </c>
      <c r="F406" s="378"/>
      <c r="G406" s="378"/>
      <c r="H406" s="379"/>
      <c r="I406" s="361"/>
      <c r="J406" s="140">
        <f t="shared" si="13"/>
        <v>2250</v>
      </c>
      <c r="K406" s="81" t="str">
        <f t="shared" si="14"/>
        <v/>
      </c>
      <c r="L406" s="147">
        <v>606</v>
      </c>
      <c r="M406" s="147">
        <v>270</v>
      </c>
      <c r="N406" s="147">
        <v>104</v>
      </c>
      <c r="O406" s="147">
        <v>269</v>
      </c>
      <c r="P406" s="147">
        <v>232</v>
      </c>
      <c r="Q406" s="147">
        <v>711</v>
      </c>
      <c r="R406" s="147">
        <v>58</v>
      </c>
    </row>
    <row r="407" spans="1:22" s="83" customFormat="1" ht="34.5" customHeight="1">
      <c r="A407" s="251" t="s">
        <v>780</v>
      </c>
      <c r="B407" s="119"/>
      <c r="C407" s="369"/>
      <c r="D407" s="369"/>
      <c r="E407" s="320" t="s">
        <v>235</v>
      </c>
      <c r="F407" s="321"/>
      <c r="G407" s="321"/>
      <c r="H407" s="322"/>
      <c r="I407" s="361"/>
      <c r="J407" s="140">
        <f t="shared" si="13"/>
        <v>4998</v>
      </c>
      <c r="K407" s="81" t="str">
        <f t="shared" si="14"/>
        <v/>
      </c>
      <c r="L407" s="147">
        <v>204</v>
      </c>
      <c r="M407" s="147">
        <v>159</v>
      </c>
      <c r="N407" s="147">
        <v>1814</v>
      </c>
      <c r="O407" s="147">
        <v>909</v>
      </c>
      <c r="P407" s="147">
        <v>640</v>
      </c>
      <c r="Q407" s="147">
        <v>141</v>
      </c>
      <c r="R407" s="147">
        <v>1131</v>
      </c>
    </row>
    <row r="408" spans="1:22" s="83" customFormat="1" ht="34.5" customHeight="1">
      <c r="A408" s="251" t="s">
        <v>781</v>
      </c>
      <c r="B408" s="119"/>
      <c r="C408" s="369"/>
      <c r="D408" s="369"/>
      <c r="E408" s="320" t="s">
        <v>236</v>
      </c>
      <c r="F408" s="321"/>
      <c r="G408" s="321"/>
      <c r="H408" s="322"/>
      <c r="I408" s="361"/>
      <c r="J408" s="140">
        <f t="shared" si="13"/>
        <v>189</v>
      </c>
      <c r="K408" s="81" t="str">
        <f t="shared" si="14"/>
        <v/>
      </c>
      <c r="L408" s="147">
        <v>21</v>
      </c>
      <c r="M408" s="147">
        <v>13</v>
      </c>
      <c r="N408" s="147">
        <v>24</v>
      </c>
      <c r="O408" s="147">
        <v>51</v>
      </c>
      <c r="P408" s="147">
        <v>41</v>
      </c>
      <c r="Q408" s="147">
        <v>0</v>
      </c>
      <c r="R408" s="147">
        <v>39</v>
      </c>
    </row>
    <row r="409" spans="1:22" s="83" customFormat="1" ht="34.5" customHeight="1">
      <c r="A409" s="251" t="s">
        <v>782</v>
      </c>
      <c r="B409" s="119"/>
      <c r="C409" s="369"/>
      <c r="D409" s="369"/>
      <c r="E409" s="317" t="s">
        <v>989</v>
      </c>
      <c r="F409" s="318"/>
      <c r="G409" s="318"/>
      <c r="H409" s="319"/>
      <c r="I409" s="361"/>
      <c r="J409" s="140">
        <f t="shared" si="13"/>
        <v>320</v>
      </c>
      <c r="K409" s="81" t="str">
        <f t="shared" si="14"/>
        <v/>
      </c>
      <c r="L409" s="147">
        <v>36</v>
      </c>
      <c r="M409" s="147">
        <v>56</v>
      </c>
      <c r="N409" s="147">
        <v>30</v>
      </c>
      <c r="O409" s="147">
        <v>42</v>
      </c>
      <c r="P409" s="147">
        <v>91</v>
      </c>
      <c r="Q409" s="147">
        <v>0</v>
      </c>
      <c r="R409" s="147">
        <v>65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2</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7800</v>
      </c>
      <c r="K413" s="81" t="str">
        <f t="shared" si="14"/>
        <v/>
      </c>
      <c r="L413" s="147">
        <v>873</v>
      </c>
      <c r="M413" s="147">
        <v>499</v>
      </c>
      <c r="N413" s="147">
        <v>1979</v>
      </c>
      <c r="O413" s="147">
        <v>1272</v>
      </c>
      <c r="P413" s="147">
        <v>1018</v>
      </c>
      <c r="Q413" s="147">
        <v>863</v>
      </c>
      <c r="R413" s="147">
        <v>1296</v>
      </c>
    </row>
    <row r="414" spans="1:22" s="83" customFormat="1" ht="34.5" customHeight="1">
      <c r="A414" s="251" t="s">
        <v>787</v>
      </c>
      <c r="B414" s="119"/>
      <c r="C414" s="369"/>
      <c r="D414" s="375" t="s">
        <v>240</v>
      </c>
      <c r="E414" s="377" t="s">
        <v>241</v>
      </c>
      <c r="F414" s="378"/>
      <c r="G414" s="378"/>
      <c r="H414" s="379"/>
      <c r="I414" s="361"/>
      <c r="J414" s="140">
        <f t="shared" si="13"/>
        <v>3052</v>
      </c>
      <c r="K414" s="81" t="str">
        <f t="shared" si="14"/>
        <v/>
      </c>
      <c r="L414" s="147">
        <v>830</v>
      </c>
      <c r="M414" s="147">
        <v>448</v>
      </c>
      <c r="N414" s="147">
        <v>729</v>
      </c>
      <c r="O414" s="147">
        <v>363</v>
      </c>
      <c r="P414" s="147">
        <v>258</v>
      </c>
      <c r="Q414" s="147">
        <v>17</v>
      </c>
      <c r="R414" s="147">
        <v>407</v>
      </c>
    </row>
    <row r="415" spans="1:22" s="83" customFormat="1" ht="34.5" customHeight="1">
      <c r="A415" s="251" t="s">
        <v>788</v>
      </c>
      <c r="B415" s="119"/>
      <c r="C415" s="369"/>
      <c r="D415" s="369"/>
      <c r="E415" s="320" t="s">
        <v>242</v>
      </c>
      <c r="F415" s="321"/>
      <c r="G415" s="321"/>
      <c r="H415" s="322"/>
      <c r="I415" s="361"/>
      <c r="J415" s="140">
        <f t="shared" si="13"/>
        <v>3706</v>
      </c>
      <c r="K415" s="81" t="str">
        <f t="shared" si="14"/>
        <v/>
      </c>
      <c r="L415" s="147">
        <v>10</v>
      </c>
      <c r="M415" s="147">
        <v>7</v>
      </c>
      <c r="N415" s="147">
        <v>1149</v>
      </c>
      <c r="O415" s="147">
        <v>675</v>
      </c>
      <c r="P415" s="147">
        <v>538</v>
      </c>
      <c r="Q415" s="147">
        <v>740</v>
      </c>
      <c r="R415" s="147">
        <v>587</v>
      </c>
    </row>
    <row r="416" spans="1:22" s="83" customFormat="1" ht="34.5" customHeight="1">
      <c r="A416" s="251" t="s">
        <v>789</v>
      </c>
      <c r="B416" s="119"/>
      <c r="C416" s="369"/>
      <c r="D416" s="369"/>
      <c r="E416" s="320" t="s">
        <v>243</v>
      </c>
      <c r="F416" s="321"/>
      <c r="G416" s="321"/>
      <c r="H416" s="322"/>
      <c r="I416" s="361"/>
      <c r="J416" s="140">
        <f t="shared" si="13"/>
        <v>689</v>
      </c>
      <c r="K416" s="81" t="str">
        <f t="shared" si="14"/>
        <v/>
      </c>
      <c r="L416" s="147">
        <v>4</v>
      </c>
      <c r="M416" s="147">
        <v>10</v>
      </c>
      <c r="N416" s="147">
        <v>76</v>
      </c>
      <c r="O416" s="147">
        <v>178</v>
      </c>
      <c r="P416" s="147">
        <v>105</v>
      </c>
      <c r="Q416" s="147">
        <v>57</v>
      </c>
      <c r="R416" s="147">
        <v>259</v>
      </c>
    </row>
    <row r="417" spans="1:22" s="83" customFormat="1" ht="34.5" customHeight="1">
      <c r="A417" s="251" t="s">
        <v>790</v>
      </c>
      <c r="B417" s="119"/>
      <c r="C417" s="369"/>
      <c r="D417" s="369"/>
      <c r="E417" s="320" t="s">
        <v>244</v>
      </c>
      <c r="F417" s="321"/>
      <c r="G417" s="321"/>
      <c r="H417" s="322"/>
      <c r="I417" s="361"/>
      <c r="J417" s="140">
        <f t="shared" si="13"/>
        <v>38</v>
      </c>
      <c r="K417" s="81" t="str">
        <f t="shared" si="14"/>
        <v/>
      </c>
      <c r="L417" s="147">
        <v>0</v>
      </c>
      <c r="M417" s="147">
        <v>0</v>
      </c>
      <c r="N417" s="147">
        <v>0</v>
      </c>
      <c r="O417" s="147">
        <v>2</v>
      </c>
      <c r="P417" s="147">
        <v>13</v>
      </c>
      <c r="Q417" s="147">
        <v>9</v>
      </c>
      <c r="R417" s="147">
        <v>14</v>
      </c>
    </row>
    <row r="418" spans="1:22" s="83" customFormat="1" ht="34.5" customHeight="1">
      <c r="A418" s="251" t="s">
        <v>791</v>
      </c>
      <c r="B418" s="119"/>
      <c r="C418" s="369"/>
      <c r="D418" s="369"/>
      <c r="E418" s="320" t="s">
        <v>245</v>
      </c>
      <c r="F418" s="321"/>
      <c r="G418" s="321"/>
      <c r="H418" s="322"/>
      <c r="I418" s="361"/>
      <c r="J418" s="140">
        <f t="shared" si="13"/>
        <v>99</v>
      </c>
      <c r="K418" s="81" t="str">
        <f t="shared" si="14"/>
        <v/>
      </c>
      <c r="L418" s="147">
        <v>0</v>
      </c>
      <c r="M418" s="147">
        <v>1</v>
      </c>
      <c r="N418" s="147">
        <v>8</v>
      </c>
      <c r="O418" s="147">
        <v>22</v>
      </c>
      <c r="P418" s="147">
        <v>49</v>
      </c>
      <c r="Q418" s="147">
        <v>10</v>
      </c>
      <c r="R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111</v>
      </c>
      <c r="K420" s="81" t="str">
        <f t="shared" si="14"/>
        <v/>
      </c>
      <c r="L420" s="147">
        <v>4</v>
      </c>
      <c r="M420" s="147">
        <v>0</v>
      </c>
      <c r="N420" s="147">
        <v>10</v>
      </c>
      <c r="O420" s="147">
        <v>23</v>
      </c>
      <c r="P420" s="147">
        <v>34</v>
      </c>
      <c r="Q420" s="147">
        <v>28</v>
      </c>
      <c r="R420" s="147">
        <v>12</v>
      </c>
    </row>
    <row r="421" spans="1:22" s="83" customFormat="1" ht="34.5" customHeight="1">
      <c r="A421" s="251" t="s">
        <v>794</v>
      </c>
      <c r="B421" s="119"/>
      <c r="C421" s="369"/>
      <c r="D421" s="369"/>
      <c r="E421" s="320" t="s">
        <v>247</v>
      </c>
      <c r="F421" s="321"/>
      <c r="G421" s="321"/>
      <c r="H421" s="322"/>
      <c r="I421" s="361"/>
      <c r="J421" s="140">
        <f t="shared" si="13"/>
        <v>100</v>
      </c>
      <c r="K421" s="81" t="str">
        <f t="shared" si="14"/>
        <v/>
      </c>
      <c r="L421" s="147">
        <v>25</v>
      </c>
      <c r="M421" s="147">
        <v>33</v>
      </c>
      <c r="N421" s="147">
        <v>5</v>
      </c>
      <c r="O421" s="147">
        <v>8</v>
      </c>
      <c r="P421" s="147">
        <v>21</v>
      </c>
      <c r="Q421" s="147">
        <v>1</v>
      </c>
      <c r="R421" s="147">
        <v>7</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0</v>
      </c>
      <c r="M422" s="147">
        <v>0</v>
      </c>
      <c r="N422" s="147">
        <v>2</v>
      </c>
      <c r="O422" s="147">
        <v>1</v>
      </c>
      <c r="P422" s="147">
        <v>0</v>
      </c>
      <c r="Q422" s="147">
        <v>1</v>
      </c>
      <c r="R422" s="147">
        <v>1</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66" t="s">
        <v>1060</v>
      </c>
      <c r="P428" s="66" t="s">
        <v>1062</v>
      </c>
      <c r="Q428" s="66" t="s">
        <v>1065</v>
      </c>
      <c r="R428" s="66" t="s">
        <v>1066</v>
      </c>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1058</v>
      </c>
      <c r="O429" s="70" t="s">
        <v>1058</v>
      </c>
      <c r="P429" s="70" t="s">
        <v>1058</v>
      </c>
      <c r="Q429" s="70" t="s">
        <v>1058</v>
      </c>
      <c r="R429" s="70" t="s">
        <v>1058</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4748</v>
      </c>
      <c r="K430" s="193" t="str">
        <f>IF(OR(COUNTIF(L430:R430,"未確認")&gt;0,COUNTIF(L430:R430,"~*")&gt;0),"※","")</f>
        <v/>
      </c>
      <c r="L430" s="147">
        <v>43</v>
      </c>
      <c r="M430" s="147">
        <v>51</v>
      </c>
      <c r="N430" s="147">
        <v>1250</v>
      </c>
      <c r="O430" s="147">
        <v>909</v>
      </c>
      <c r="P430" s="147">
        <v>760</v>
      </c>
      <c r="Q430" s="147">
        <v>846</v>
      </c>
      <c r="R430" s="147">
        <v>889</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202</v>
      </c>
      <c r="K432" s="193" t="str">
        <f>IF(OR(COUNTIF(L432:R432,"未確認")&gt;0,COUNTIF(L432:R432,"~*")&gt;0),"※","")</f>
        <v/>
      </c>
      <c r="L432" s="147">
        <v>1</v>
      </c>
      <c r="M432" s="147">
        <v>1</v>
      </c>
      <c r="N432" s="147">
        <v>9</v>
      </c>
      <c r="O432" s="147">
        <v>33</v>
      </c>
      <c r="P432" s="147">
        <v>51</v>
      </c>
      <c r="Q432" s="147">
        <v>90</v>
      </c>
      <c r="R432" s="147">
        <v>17</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4546</v>
      </c>
      <c r="K433" s="193" t="str">
        <f>IF(OR(COUNTIF(L433:R433,"未確認")&gt;0,COUNTIF(L433:R433,"~*")&gt;0),"※","")</f>
        <v/>
      </c>
      <c r="L433" s="147">
        <v>42</v>
      </c>
      <c r="M433" s="147">
        <v>50</v>
      </c>
      <c r="N433" s="147">
        <v>1241</v>
      </c>
      <c r="O433" s="147">
        <v>876</v>
      </c>
      <c r="P433" s="147">
        <v>709</v>
      </c>
      <c r="Q433" s="147">
        <v>756</v>
      </c>
      <c r="R433" s="147">
        <v>872</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66" t="s">
        <v>1060</v>
      </c>
      <c r="P441" s="66" t="s">
        <v>1062</v>
      </c>
      <c r="Q441" s="66" t="s">
        <v>1065</v>
      </c>
      <c r="R441" s="66" t="s">
        <v>1066</v>
      </c>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1058</v>
      </c>
      <c r="O442" s="70" t="s">
        <v>1058</v>
      </c>
      <c r="P442" s="70" t="s">
        <v>1058</v>
      </c>
      <c r="Q442" s="70" t="s">
        <v>1058</v>
      </c>
      <c r="R442" s="70" t="s">
        <v>1058</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66" t="s">
        <v>1060</v>
      </c>
      <c r="P466" s="66" t="s">
        <v>1062</v>
      </c>
      <c r="Q466" s="66" t="s">
        <v>1065</v>
      </c>
      <c r="R466" s="66" t="s">
        <v>1066</v>
      </c>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1058</v>
      </c>
      <c r="O467" s="70" t="s">
        <v>1058</v>
      </c>
      <c r="P467" s="70" t="s">
        <v>1058</v>
      </c>
      <c r="Q467" s="70" t="s">
        <v>1058</v>
      </c>
      <c r="R467" s="70" t="s">
        <v>1058</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159</v>
      </c>
      <c r="K468" s="201" t="str">
        <f t="shared" ref="K468:K475" si="16">IF(OR(COUNTIF(L468:R468,"未確認")&gt;0,COUNTIF(L468:R468,"*")&gt;0),"※","")</f>
        <v>※</v>
      </c>
      <c r="L468" s="117">
        <v>51</v>
      </c>
      <c r="M468" s="117">
        <v>21</v>
      </c>
      <c r="N468" s="117">
        <v>19</v>
      </c>
      <c r="O468" s="117">
        <v>30</v>
      </c>
      <c r="P468" s="117" t="s">
        <v>541</v>
      </c>
      <c r="Q468" s="117" t="s">
        <v>541</v>
      </c>
      <c r="R468" s="117">
        <v>38</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t="s">
        <v>541</v>
      </c>
      <c r="M469" s="117">
        <v>0</v>
      </c>
      <c r="N469" s="117" t="s">
        <v>541</v>
      </c>
      <c r="O469" s="117" t="s">
        <v>541</v>
      </c>
      <c r="P469" s="117">
        <v>0</v>
      </c>
      <c r="Q469" s="117" t="s">
        <v>541</v>
      </c>
      <c r="R469" s="117" t="s">
        <v>541</v>
      </c>
      <c r="S469" s="8"/>
      <c r="T469" s="8"/>
      <c r="U469" s="8"/>
      <c r="V469" s="8"/>
    </row>
    <row r="470" spans="1:22" ht="34.5" customHeight="1">
      <c r="A470" s="252" t="s">
        <v>813</v>
      </c>
      <c r="B470" s="1"/>
      <c r="C470" s="202"/>
      <c r="D470" s="356"/>
      <c r="E470" s="320" t="s">
        <v>286</v>
      </c>
      <c r="F470" s="321"/>
      <c r="G470" s="321"/>
      <c r="H470" s="322"/>
      <c r="I470" s="354"/>
      <c r="J470" s="116">
        <f t="shared" si="17"/>
        <v>38</v>
      </c>
      <c r="K470" s="201" t="str">
        <f t="shared" si="16"/>
        <v>※</v>
      </c>
      <c r="L470" s="117" t="s">
        <v>541</v>
      </c>
      <c r="M470" s="117">
        <v>0</v>
      </c>
      <c r="N470" s="117" t="s">
        <v>541</v>
      </c>
      <c r="O470" s="117">
        <v>0</v>
      </c>
      <c r="P470" s="117">
        <v>0</v>
      </c>
      <c r="Q470" s="117">
        <v>0</v>
      </c>
      <c r="R470" s="117">
        <v>38</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IF(OR(COUNTIF(L476:R476,"未確認")&gt;0,COUNTIF(L476:R476,"~")&gt;0),"※","")</f>
        <v/>
      </c>
      <c r="L476" s="117">
        <v>0</v>
      </c>
      <c r="M476" s="117">
        <v>0</v>
      </c>
      <c r="N476" s="117" t="s">
        <v>541</v>
      </c>
      <c r="O476" s="117" t="s">
        <v>541</v>
      </c>
      <c r="P476" s="117" t="s">
        <v>541</v>
      </c>
      <c r="Q476" s="117">
        <v>0</v>
      </c>
      <c r="R476" s="117">
        <v>0</v>
      </c>
      <c r="S476" s="8"/>
      <c r="T476" s="8"/>
      <c r="U476" s="8"/>
      <c r="V476" s="8"/>
    </row>
    <row r="477" spans="1:22" ht="34.5" customHeight="1">
      <c r="A477" s="252" t="s">
        <v>820</v>
      </c>
      <c r="B477" s="1"/>
      <c r="C477" s="202"/>
      <c r="D477" s="356"/>
      <c r="E477" s="320" t="s">
        <v>293</v>
      </c>
      <c r="F477" s="321"/>
      <c r="G477" s="321"/>
      <c r="H477" s="322"/>
      <c r="I477" s="354"/>
      <c r="J477" s="116">
        <f t="shared" si="17"/>
        <v>44</v>
      </c>
      <c r="K477" s="201" t="str">
        <f t="shared" ref="K477:K496" si="18">IF(OR(COUNTIF(L477:R477,"未確認")&gt;0,COUNTIF(L477:R477,"*")&gt;0),"※","")</f>
        <v>※</v>
      </c>
      <c r="L477" s="117">
        <v>18</v>
      </c>
      <c r="M477" s="117" t="s">
        <v>541</v>
      </c>
      <c r="N477" s="117" t="s">
        <v>541</v>
      </c>
      <c r="O477" s="117">
        <v>26</v>
      </c>
      <c r="P477" s="117">
        <v>0</v>
      </c>
      <c r="Q477" s="117">
        <v>0</v>
      </c>
      <c r="R477" s="117" t="s">
        <v>541</v>
      </c>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v>0</v>
      </c>
      <c r="Q478" s="117" t="s">
        <v>541</v>
      </c>
      <c r="R478" s="117">
        <v>0</v>
      </c>
      <c r="S478" s="8"/>
      <c r="T478" s="8"/>
      <c r="U478" s="8"/>
      <c r="V478" s="8"/>
    </row>
    <row r="479" spans="1:22" ht="34.5" customHeight="1">
      <c r="A479" s="252" t="s">
        <v>822</v>
      </c>
      <c r="B479" s="1"/>
      <c r="C479" s="202"/>
      <c r="D479" s="356"/>
      <c r="E479" s="320" t="s">
        <v>295</v>
      </c>
      <c r="F479" s="321"/>
      <c r="G479" s="321"/>
      <c r="H479" s="322"/>
      <c r="I479" s="354"/>
      <c r="J479" s="116">
        <f t="shared" si="17"/>
        <v>84</v>
      </c>
      <c r="K479" s="201" t="str">
        <f t="shared" si="18"/>
        <v/>
      </c>
      <c r="L479" s="117">
        <v>39</v>
      </c>
      <c r="M479" s="117">
        <v>31</v>
      </c>
      <c r="N479" s="117">
        <v>14</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83</v>
      </c>
      <c r="K481" s="201" t="str">
        <f t="shared" si="18"/>
        <v>※</v>
      </c>
      <c r="L481" s="117">
        <v>51</v>
      </c>
      <c r="M481" s="117">
        <v>20</v>
      </c>
      <c r="N481" s="117" t="s">
        <v>541</v>
      </c>
      <c r="O481" s="117" t="s">
        <v>541</v>
      </c>
      <c r="P481" s="117">
        <v>0</v>
      </c>
      <c r="Q481" s="117">
        <v>0</v>
      </c>
      <c r="R481" s="117">
        <v>12</v>
      </c>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IF(SUM(L482:R482)=0,IF(COUNTIF(L482:R482,"未確認")&gt;0,"未確認",IF(COUNTIF(L482:R482,"~*")&gt;0,"*",SUM(L482:R482))),SUM(L482:R482))</f>
        <v>*</v>
      </c>
      <c r="K482" s="201" t="str">
        <f t="shared" si="18"/>
        <v>※</v>
      </c>
      <c r="L482" s="117">
        <v>0</v>
      </c>
      <c r="M482" s="117">
        <v>0</v>
      </c>
      <c r="N482" s="117" t="s">
        <v>541</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12</v>
      </c>
      <c r="K483" s="201" t="str">
        <f t="shared" si="18"/>
        <v>※</v>
      </c>
      <c r="L483" s="117">
        <v>0</v>
      </c>
      <c r="M483" s="117">
        <v>0</v>
      </c>
      <c r="N483" s="117" t="s">
        <v>541</v>
      </c>
      <c r="O483" s="117">
        <v>0</v>
      </c>
      <c r="P483" s="117">
        <v>0</v>
      </c>
      <c r="Q483" s="117">
        <v>0</v>
      </c>
      <c r="R483" s="117">
        <v>12</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18</v>
      </c>
      <c r="K490" s="201" t="str">
        <f t="shared" si="18"/>
        <v>※</v>
      </c>
      <c r="L490" s="117">
        <v>18</v>
      </c>
      <c r="M490" s="117">
        <v>0</v>
      </c>
      <c r="N490" s="117">
        <v>0</v>
      </c>
      <c r="O490" s="117" t="s">
        <v>541</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70</v>
      </c>
      <c r="K492" s="201" t="str">
        <f t="shared" si="18"/>
        <v/>
      </c>
      <c r="L492" s="117">
        <v>39</v>
      </c>
      <c r="M492" s="117">
        <v>31</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54</v>
      </c>
      <c r="K496" s="201" t="str">
        <f t="shared" si="18"/>
        <v>※</v>
      </c>
      <c r="L496" s="117">
        <v>35</v>
      </c>
      <c r="M496" s="117">
        <v>19</v>
      </c>
      <c r="N496" s="117">
        <v>0</v>
      </c>
      <c r="O496" s="117" t="s">
        <v>541</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66" t="s">
        <v>1060</v>
      </c>
      <c r="P502" s="66" t="s">
        <v>1062</v>
      </c>
      <c r="Q502" s="66" t="s">
        <v>1065</v>
      </c>
      <c r="R502" s="66" t="s">
        <v>1066</v>
      </c>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1058</v>
      </c>
      <c r="O503" s="70" t="s">
        <v>1058</v>
      </c>
      <c r="P503" s="70" t="s">
        <v>1058</v>
      </c>
      <c r="Q503" s="70" t="s">
        <v>1058</v>
      </c>
      <c r="R503" s="70" t="s">
        <v>1058</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10</v>
      </c>
      <c r="K504" s="201" t="str">
        <f t="shared" ref="K504:K511" si="21">IF(OR(COUNTIF(L504:R504,"未確認")&gt;0,COUNTIF(L504:R504,"*")&gt;0),"※","")</f>
        <v>※</v>
      </c>
      <c r="L504" s="117">
        <v>10</v>
      </c>
      <c r="M504" s="117">
        <v>0</v>
      </c>
      <c r="N504" s="117">
        <v>0</v>
      </c>
      <c r="O504" s="117" t="s">
        <v>541</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27</v>
      </c>
      <c r="K505" s="201" t="str">
        <f t="shared" si="21"/>
        <v>※</v>
      </c>
      <c r="L505" s="117">
        <v>0</v>
      </c>
      <c r="M505" s="117">
        <v>0</v>
      </c>
      <c r="N505" s="117">
        <v>11</v>
      </c>
      <c r="O505" s="117">
        <v>16</v>
      </c>
      <c r="P505" s="117" t="s">
        <v>541</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t="s">
        <v>541</v>
      </c>
      <c r="P508" s="117" t="s">
        <v>541</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t="s">
        <v>541</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66" t="s">
        <v>1060</v>
      </c>
      <c r="P514" s="66" t="s">
        <v>1062</v>
      </c>
      <c r="Q514" s="66" t="s">
        <v>1065</v>
      </c>
      <c r="R514" s="66" t="s">
        <v>1066</v>
      </c>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1058</v>
      </c>
      <c r="O515" s="70" t="s">
        <v>1058</v>
      </c>
      <c r="P515" s="70" t="s">
        <v>1058</v>
      </c>
      <c r="Q515" s="70" t="s">
        <v>1058</v>
      </c>
      <c r="R515" s="70" t="s">
        <v>1058</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66" t="s">
        <v>1060</v>
      </c>
      <c r="P520" s="66" t="s">
        <v>1062</v>
      </c>
      <c r="Q520" s="66" t="s">
        <v>1065</v>
      </c>
      <c r="R520" s="66" t="s">
        <v>1066</v>
      </c>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1058</v>
      </c>
      <c r="O521" s="70" t="s">
        <v>1058</v>
      </c>
      <c r="P521" s="70" t="s">
        <v>1058</v>
      </c>
      <c r="Q521" s="70" t="s">
        <v>1058</v>
      </c>
      <c r="R521" s="70" t="s">
        <v>1058</v>
      </c>
      <c r="S521" s="8"/>
      <c r="T521" s="8"/>
      <c r="U521" s="8"/>
      <c r="V521" s="8"/>
    </row>
    <row r="522" spans="1:22" s="115" customFormat="1" ht="70">
      <c r="A522" s="252" t="s">
        <v>845</v>
      </c>
      <c r="B522" s="204"/>
      <c r="C522" s="347" t="s">
        <v>330</v>
      </c>
      <c r="D522" s="348"/>
      <c r="E522" s="348"/>
      <c r="F522" s="348"/>
      <c r="G522" s="348"/>
      <c r="H522" s="349"/>
      <c r="I522" s="122" t="s">
        <v>331</v>
      </c>
      <c r="J522" s="205" t="str">
        <f>IF(SUM(L522:R522)=0,IF(COUNTIF(L522:R522,"未確認")&gt;0,"未確認",IF(COUNTIF(L522:R522,"~*")&gt;0,"*",SUM(L522:R522))),SUM(L522:R522))</f>
        <v>*</v>
      </c>
      <c r="K522" s="201" t="str">
        <f>IF(OR(COUNTIF(L522:R522,"未確認")&gt;0,COUNTIF(L522:R522,"*")&gt;0),"※","")</f>
        <v>※</v>
      </c>
      <c r="L522" s="117">
        <v>0</v>
      </c>
      <c r="M522" s="117">
        <v>0</v>
      </c>
      <c r="N522" s="117">
        <v>0</v>
      </c>
      <c r="O522" s="117">
        <v>0</v>
      </c>
      <c r="P522" s="117" t="s">
        <v>541</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66" t="s">
        <v>1060</v>
      </c>
      <c r="P525" s="66" t="s">
        <v>1062</v>
      </c>
      <c r="Q525" s="66" t="s">
        <v>1065</v>
      </c>
      <c r="R525" s="66" t="s">
        <v>1066</v>
      </c>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1058</v>
      </c>
      <c r="O526" s="70" t="s">
        <v>1058</v>
      </c>
      <c r="P526" s="70" t="s">
        <v>1058</v>
      </c>
      <c r="Q526" s="70" t="s">
        <v>1058</v>
      </c>
      <c r="R526" s="70" t="s">
        <v>1058</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66" t="s">
        <v>1060</v>
      </c>
      <c r="P530" s="66" t="s">
        <v>1062</v>
      </c>
      <c r="Q530" s="66" t="s">
        <v>1065</v>
      </c>
      <c r="R530" s="66" t="s">
        <v>1066</v>
      </c>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1058</v>
      </c>
      <c r="O531" s="70" t="s">
        <v>1058</v>
      </c>
      <c r="P531" s="70" t="s">
        <v>1058</v>
      </c>
      <c r="Q531" s="70" t="s">
        <v>1058</v>
      </c>
      <c r="R531" s="70" t="s">
        <v>1058</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103</v>
      </c>
      <c r="K534" s="201" t="str">
        <f t="shared" si="23"/>
        <v>※</v>
      </c>
      <c r="L534" s="117" t="s">
        <v>541</v>
      </c>
      <c r="M534" s="117" t="s">
        <v>541</v>
      </c>
      <c r="N534" s="117" t="s">
        <v>541</v>
      </c>
      <c r="O534" s="117">
        <v>23</v>
      </c>
      <c r="P534" s="117">
        <v>28</v>
      </c>
      <c r="Q534" s="117">
        <v>18</v>
      </c>
      <c r="R534" s="117">
        <v>34</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c r="O543" s="66" t="s">
        <v>1060</v>
      </c>
      <c r="P543" s="66" t="s">
        <v>1062</v>
      </c>
      <c r="Q543" s="66" t="s">
        <v>1065</v>
      </c>
      <c r="R543" s="66" t="s">
        <v>1066</v>
      </c>
    </row>
    <row r="544" spans="1:22" s="1" customFormat="1" ht="20.25" customHeight="1">
      <c r="A544" s="243"/>
      <c r="C544" s="62"/>
      <c r="D544" s="3"/>
      <c r="E544" s="3"/>
      <c r="F544" s="3"/>
      <c r="G544" s="3"/>
      <c r="H544" s="287"/>
      <c r="I544" s="67" t="s">
        <v>36</v>
      </c>
      <c r="J544" s="68"/>
      <c r="K544" s="186"/>
      <c r="L544" s="70" t="s">
        <v>1050</v>
      </c>
      <c r="M544" s="70" t="s">
        <v>1050</v>
      </c>
      <c r="N544" s="70" t="s">
        <v>1058</v>
      </c>
      <c r="O544" s="70" t="s">
        <v>1058</v>
      </c>
      <c r="P544" s="70" t="s">
        <v>1058</v>
      </c>
      <c r="Q544" s="70" t="s">
        <v>1058</v>
      </c>
      <c r="R544" s="70" t="s">
        <v>1058</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1056</v>
      </c>
      <c r="O558" s="211" t="s">
        <v>1056</v>
      </c>
      <c r="P558" s="211" t="s">
        <v>1056</v>
      </c>
      <c r="Q558" s="211" t="s">
        <v>1056</v>
      </c>
      <c r="R558" s="211" t="s">
        <v>1056</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v>0</v>
      </c>
      <c r="M560" s="211">
        <v>0</v>
      </c>
      <c r="N560" s="211">
        <v>32.299999999999997</v>
      </c>
      <c r="O560" s="211">
        <v>47.9</v>
      </c>
      <c r="P560" s="211">
        <v>62.5</v>
      </c>
      <c r="Q560" s="211">
        <v>0</v>
      </c>
      <c r="R560" s="211">
        <v>53.4</v>
      </c>
    </row>
    <row r="561" spans="1:18" s="91" customFormat="1" ht="34.5" customHeight="1">
      <c r="A561" s="251" t="s">
        <v>871</v>
      </c>
      <c r="B561" s="119"/>
      <c r="C561" s="209"/>
      <c r="D561" s="331" t="s">
        <v>377</v>
      </c>
      <c r="E561" s="342"/>
      <c r="F561" s="342"/>
      <c r="G561" s="342"/>
      <c r="H561" s="332"/>
      <c r="I561" s="343"/>
      <c r="J561" s="207"/>
      <c r="K561" s="210"/>
      <c r="L561" s="211">
        <v>0</v>
      </c>
      <c r="M561" s="211">
        <v>0</v>
      </c>
      <c r="N561" s="211">
        <v>20.8</v>
      </c>
      <c r="O561" s="211">
        <v>35.4</v>
      </c>
      <c r="P561" s="211">
        <v>30.6</v>
      </c>
      <c r="Q561" s="211">
        <v>0</v>
      </c>
      <c r="R561" s="211">
        <v>26.4</v>
      </c>
    </row>
    <row r="562" spans="1:18" s="91" customFormat="1" ht="34.5" customHeight="1">
      <c r="A562" s="251" t="s">
        <v>872</v>
      </c>
      <c r="B562" s="119"/>
      <c r="C562" s="209"/>
      <c r="D562" s="331" t="s">
        <v>992</v>
      </c>
      <c r="E562" s="342"/>
      <c r="F562" s="342"/>
      <c r="G562" s="342"/>
      <c r="H562" s="332"/>
      <c r="I562" s="343"/>
      <c r="J562" s="207"/>
      <c r="K562" s="210"/>
      <c r="L562" s="211">
        <v>0</v>
      </c>
      <c r="M562" s="211">
        <v>0</v>
      </c>
      <c r="N562" s="211">
        <v>15</v>
      </c>
      <c r="O562" s="211">
        <v>23.1</v>
      </c>
      <c r="P562" s="211">
        <v>27.2</v>
      </c>
      <c r="Q562" s="211">
        <v>0</v>
      </c>
      <c r="R562" s="211">
        <v>25.6</v>
      </c>
    </row>
    <row r="563" spans="1:18" s="91" customFormat="1" ht="34.5" customHeight="1">
      <c r="A563" s="251" t="s">
        <v>873</v>
      </c>
      <c r="B563" s="119"/>
      <c r="C563" s="209"/>
      <c r="D563" s="331" t="s">
        <v>379</v>
      </c>
      <c r="E563" s="342"/>
      <c r="F563" s="342"/>
      <c r="G563" s="342"/>
      <c r="H563" s="332"/>
      <c r="I563" s="343"/>
      <c r="J563" s="207"/>
      <c r="K563" s="210"/>
      <c r="L563" s="211">
        <v>0</v>
      </c>
      <c r="M563" s="211">
        <v>0</v>
      </c>
      <c r="N563" s="211">
        <v>10</v>
      </c>
      <c r="O563" s="211">
        <v>12.6</v>
      </c>
      <c r="P563" s="211">
        <v>12.4</v>
      </c>
      <c r="Q563" s="211">
        <v>0</v>
      </c>
      <c r="R563" s="211">
        <v>12.8</v>
      </c>
    </row>
    <row r="564" spans="1:18" s="91" customFormat="1" ht="34.5" customHeight="1">
      <c r="A564" s="251" t="s">
        <v>874</v>
      </c>
      <c r="B564" s="119"/>
      <c r="C564" s="209"/>
      <c r="D564" s="331" t="s">
        <v>380</v>
      </c>
      <c r="E564" s="342"/>
      <c r="F564" s="342"/>
      <c r="G564" s="342"/>
      <c r="H564" s="332"/>
      <c r="I564" s="343"/>
      <c r="J564" s="207"/>
      <c r="K564" s="210"/>
      <c r="L564" s="211">
        <v>0</v>
      </c>
      <c r="M564" s="211">
        <v>0</v>
      </c>
      <c r="N564" s="211">
        <v>18.3</v>
      </c>
      <c r="O564" s="211">
        <v>6.7</v>
      </c>
      <c r="P564" s="211">
        <v>2.2000000000000002</v>
      </c>
      <c r="Q564" s="211">
        <v>0</v>
      </c>
      <c r="R564" s="211">
        <v>16.100000000000001</v>
      </c>
    </row>
    <row r="565" spans="1:18" s="91" customFormat="1" ht="34.5" customHeight="1">
      <c r="A565" s="251" t="s">
        <v>875</v>
      </c>
      <c r="B565" s="119"/>
      <c r="C565" s="280"/>
      <c r="D565" s="331" t="s">
        <v>869</v>
      </c>
      <c r="E565" s="342"/>
      <c r="F565" s="342"/>
      <c r="G565" s="342"/>
      <c r="H565" s="332"/>
      <c r="I565" s="343"/>
      <c r="J565" s="207"/>
      <c r="K565" s="210"/>
      <c r="L565" s="211">
        <v>0</v>
      </c>
      <c r="M565" s="211">
        <v>0</v>
      </c>
      <c r="N565" s="211">
        <v>11.6</v>
      </c>
      <c r="O565" s="211">
        <v>21.1</v>
      </c>
      <c r="P565" s="211">
        <v>23.5</v>
      </c>
      <c r="Q565" s="211">
        <v>0</v>
      </c>
      <c r="R565" s="211">
        <v>27.9</v>
      </c>
    </row>
    <row r="566" spans="1:18" s="91" customFormat="1" ht="34.5" customHeight="1">
      <c r="A566" s="251" t="s">
        <v>876</v>
      </c>
      <c r="B566" s="119"/>
      <c r="C566" s="285"/>
      <c r="D566" s="331" t="s">
        <v>993</v>
      </c>
      <c r="E566" s="342"/>
      <c r="F566" s="342"/>
      <c r="G566" s="342"/>
      <c r="H566" s="332"/>
      <c r="I566" s="343"/>
      <c r="J566" s="213"/>
      <c r="K566" s="214"/>
      <c r="L566" s="211">
        <v>0</v>
      </c>
      <c r="M566" s="211">
        <v>0</v>
      </c>
      <c r="N566" s="211">
        <v>38.9</v>
      </c>
      <c r="O566" s="211">
        <v>42.1</v>
      </c>
      <c r="P566" s="211">
        <v>44.4</v>
      </c>
      <c r="Q566" s="211">
        <v>0</v>
      </c>
      <c r="R566" s="211">
        <v>49.4</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v>0</v>
      </c>
      <c r="M568" s="211">
        <v>0</v>
      </c>
      <c r="N568" s="211">
        <v>0</v>
      </c>
      <c r="O568" s="211">
        <v>0</v>
      </c>
      <c r="P568" s="211">
        <v>0</v>
      </c>
      <c r="Q568" s="211">
        <v>22</v>
      </c>
      <c r="R568" s="211">
        <v>0</v>
      </c>
    </row>
    <row r="569" spans="1:18" s="91" customFormat="1" ht="34.5" customHeight="1">
      <c r="A569" s="251" t="s">
        <v>878</v>
      </c>
      <c r="B569" s="119"/>
      <c r="C569" s="209"/>
      <c r="D569" s="331" t="s">
        <v>377</v>
      </c>
      <c r="E569" s="342"/>
      <c r="F569" s="342"/>
      <c r="G569" s="342"/>
      <c r="H569" s="332"/>
      <c r="I569" s="343"/>
      <c r="J569" s="207"/>
      <c r="K569" s="210"/>
      <c r="L569" s="211">
        <v>0</v>
      </c>
      <c r="M569" s="211">
        <v>0</v>
      </c>
      <c r="N569" s="211">
        <v>0</v>
      </c>
      <c r="O569" s="211">
        <v>0</v>
      </c>
      <c r="P569" s="211">
        <v>0</v>
      </c>
      <c r="Q569" s="211">
        <v>4</v>
      </c>
      <c r="R569" s="211">
        <v>0</v>
      </c>
    </row>
    <row r="570" spans="1:18" s="91" customFormat="1" ht="34.5" customHeight="1">
      <c r="A570" s="251" t="s">
        <v>879</v>
      </c>
      <c r="B570" s="119"/>
      <c r="C570" s="209"/>
      <c r="D570" s="331" t="s">
        <v>992</v>
      </c>
      <c r="E570" s="342"/>
      <c r="F570" s="342"/>
      <c r="G570" s="342"/>
      <c r="H570" s="332"/>
      <c r="I570" s="343"/>
      <c r="J570" s="207"/>
      <c r="K570" s="210"/>
      <c r="L570" s="211">
        <v>0</v>
      </c>
      <c r="M570" s="211">
        <v>0</v>
      </c>
      <c r="N570" s="211">
        <v>0</v>
      </c>
      <c r="O570" s="211">
        <v>0</v>
      </c>
      <c r="P570" s="211">
        <v>0</v>
      </c>
      <c r="Q570" s="211">
        <v>0</v>
      </c>
      <c r="R570" s="211">
        <v>0</v>
      </c>
    </row>
    <row r="571" spans="1:18" s="91" customFormat="1" ht="34.5" customHeight="1">
      <c r="A571" s="251" t="s">
        <v>880</v>
      </c>
      <c r="B571" s="119"/>
      <c r="C571" s="209"/>
      <c r="D571" s="331" t="s">
        <v>379</v>
      </c>
      <c r="E571" s="342"/>
      <c r="F571" s="342"/>
      <c r="G571" s="342"/>
      <c r="H571" s="332"/>
      <c r="I571" s="343"/>
      <c r="J571" s="207"/>
      <c r="K571" s="210"/>
      <c r="L571" s="211">
        <v>0</v>
      </c>
      <c r="M571" s="211">
        <v>0</v>
      </c>
      <c r="N571" s="211">
        <v>0</v>
      </c>
      <c r="O571" s="211">
        <v>0</v>
      </c>
      <c r="P571" s="211">
        <v>0</v>
      </c>
      <c r="Q571" s="211">
        <v>2.1</v>
      </c>
      <c r="R571" s="211">
        <v>0</v>
      </c>
    </row>
    <row r="572" spans="1:18" s="91" customFormat="1" ht="34.5" customHeight="1">
      <c r="A572" s="251" t="s">
        <v>881</v>
      </c>
      <c r="B572" s="119"/>
      <c r="C572" s="209"/>
      <c r="D572" s="331" t="s">
        <v>380</v>
      </c>
      <c r="E572" s="342"/>
      <c r="F572" s="342"/>
      <c r="G572" s="342"/>
      <c r="H572" s="332"/>
      <c r="I572" s="343"/>
      <c r="J572" s="207"/>
      <c r="K572" s="210"/>
      <c r="L572" s="211">
        <v>0</v>
      </c>
      <c r="M572" s="211">
        <v>0</v>
      </c>
      <c r="N572" s="211">
        <v>0</v>
      </c>
      <c r="O572" s="211">
        <v>0</v>
      </c>
      <c r="P572" s="211">
        <v>0</v>
      </c>
      <c r="Q572" s="211">
        <v>0.6</v>
      </c>
      <c r="R572" s="211">
        <v>0</v>
      </c>
    </row>
    <row r="573" spans="1:18" s="91" customFormat="1" ht="34.5" customHeight="1">
      <c r="A573" s="251" t="s">
        <v>882</v>
      </c>
      <c r="B573" s="119"/>
      <c r="C573" s="209"/>
      <c r="D573" s="331" t="s">
        <v>869</v>
      </c>
      <c r="E573" s="342"/>
      <c r="F573" s="342"/>
      <c r="G573" s="342"/>
      <c r="H573" s="332"/>
      <c r="I573" s="343"/>
      <c r="J573" s="207"/>
      <c r="K573" s="210"/>
      <c r="L573" s="211">
        <v>0</v>
      </c>
      <c r="M573" s="211">
        <v>0</v>
      </c>
      <c r="N573" s="211">
        <v>0</v>
      </c>
      <c r="O573" s="211">
        <v>0</v>
      </c>
      <c r="P573" s="211">
        <v>0</v>
      </c>
      <c r="Q573" s="211">
        <v>0</v>
      </c>
      <c r="R573" s="211">
        <v>0</v>
      </c>
    </row>
    <row r="574" spans="1:18" s="91" customFormat="1" ht="34.5" customHeight="1">
      <c r="A574" s="251" t="s">
        <v>883</v>
      </c>
      <c r="B574" s="119"/>
      <c r="C574" s="212"/>
      <c r="D574" s="331" t="s">
        <v>993</v>
      </c>
      <c r="E574" s="342"/>
      <c r="F574" s="342"/>
      <c r="G574" s="342"/>
      <c r="H574" s="332"/>
      <c r="I574" s="343"/>
      <c r="J574" s="213"/>
      <c r="K574" s="214"/>
      <c r="L574" s="211">
        <v>0</v>
      </c>
      <c r="M574" s="211">
        <v>0</v>
      </c>
      <c r="N574" s="211">
        <v>0</v>
      </c>
      <c r="O574" s="211">
        <v>0</v>
      </c>
      <c r="P574" s="211">
        <v>0</v>
      </c>
      <c r="Q574" s="211">
        <v>2.7</v>
      </c>
      <c r="R574" s="211">
        <v>0</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v>0</v>
      </c>
      <c r="Q576" s="211">
        <v>0</v>
      </c>
      <c r="R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v>0</v>
      </c>
      <c r="Q577" s="211">
        <v>0</v>
      </c>
      <c r="R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v>0</v>
      </c>
      <c r="Q578" s="211">
        <v>0</v>
      </c>
      <c r="R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v>0</v>
      </c>
      <c r="Q579" s="211">
        <v>0</v>
      </c>
      <c r="R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v>0</v>
      </c>
      <c r="Q580" s="211">
        <v>0</v>
      </c>
      <c r="R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0</v>
      </c>
      <c r="Q581" s="211">
        <v>0</v>
      </c>
      <c r="R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v>0</v>
      </c>
      <c r="Q582" s="211">
        <v>0</v>
      </c>
      <c r="R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c r="O588" s="66" t="s">
        <v>1060</v>
      </c>
      <c r="P588" s="66" t="s">
        <v>1062</v>
      </c>
      <c r="Q588" s="66" t="s">
        <v>1065</v>
      </c>
      <c r="R588" s="66" t="s">
        <v>1066</v>
      </c>
    </row>
    <row r="589" spans="1:22" s="1" customFormat="1" ht="20.25" customHeight="1">
      <c r="A589" s="243"/>
      <c r="C589" s="62"/>
      <c r="D589" s="3"/>
      <c r="E589" s="3"/>
      <c r="F589" s="3"/>
      <c r="G589" s="3"/>
      <c r="H589" s="287"/>
      <c r="I589" s="67" t="s">
        <v>36</v>
      </c>
      <c r="J589" s="68"/>
      <c r="K589" s="186"/>
      <c r="L589" s="70" t="s">
        <v>1050</v>
      </c>
      <c r="M589" s="70" t="s">
        <v>1050</v>
      </c>
      <c r="N589" s="70" t="s">
        <v>1058</v>
      </c>
      <c r="O589" s="70" t="s">
        <v>1058</v>
      </c>
      <c r="P589" s="70" t="s">
        <v>1058</v>
      </c>
      <c r="Q589" s="70" t="s">
        <v>1058</v>
      </c>
      <c r="R589" s="70" t="s">
        <v>1058</v>
      </c>
    </row>
    <row r="590" spans="1:22" s="115" customFormat="1" ht="70" customHeight="1">
      <c r="A590" s="252" t="s">
        <v>891</v>
      </c>
      <c r="C590" s="320" t="s">
        <v>386</v>
      </c>
      <c r="D590" s="321"/>
      <c r="E590" s="321"/>
      <c r="F590" s="321"/>
      <c r="G590" s="321"/>
      <c r="H590" s="322"/>
      <c r="I590" s="134" t="s">
        <v>387</v>
      </c>
      <c r="J590" s="116" t="str">
        <f>IF(SUM(L590:R590)=0,IF(COUNTIF(L590:R590,"未確認")&gt;0,"未確認",IF(COUNTIF(L590:R590,"~*")&gt;0,"*",SUM(L590:R590))),SUM(L590:R590))</f>
        <v>*</v>
      </c>
      <c r="K590" s="201" t="str">
        <f>IF(OR(COUNTIF(L590:R590,"未確認")&gt;0,COUNTIF(L590:R590,"*")&gt;0),"※","")</f>
        <v>※</v>
      </c>
      <c r="L590" s="117">
        <v>0</v>
      </c>
      <c r="M590" s="117">
        <v>0</v>
      </c>
      <c r="N590" s="117">
        <v>0</v>
      </c>
      <c r="O590" s="117">
        <v>0</v>
      </c>
      <c r="P590" s="117">
        <v>0</v>
      </c>
      <c r="Q590" s="117">
        <v>0</v>
      </c>
      <c r="R590" s="117" t="s">
        <v>541</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13</v>
      </c>
      <c r="K591" s="201" t="str">
        <f>IF(OR(COUNTIF(L591:R591,"未確認")&gt;0,COUNTIF(L591:R591,"*")&gt;0),"※","")</f>
        <v>※</v>
      </c>
      <c r="L591" s="117" t="s">
        <v>541</v>
      </c>
      <c r="M591" s="117" t="s">
        <v>541</v>
      </c>
      <c r="N591" s="117" t="s">
        <v>541</v>
      </c>
      <c r="O591" s="117" t="s">
        <v>541</v>
      </c>
      <c r="P591" s="117" t="s">
        <v>541</v>
      </c>
      <c r="Q591" s="117">
        <v>0</v>
      </c>
      <c r="R591" s="117">
        <v>13</v>
      </c>
    </row>
    <row r="592" spans="1:22" s="115" customFormat="1" ht="72" customHeight="1">
      <c r="A592" s="252" t="s">
        <v>974</v>
      </c>
      <c r="B592" s="84"/>
      <c r="C592" s="320" t="s">
        <v>390</v>
      </c>
      <c r="D592" s="321"/>
      <c r="E592" s="321"/>
      <c r="F592" s="321"/>
      <c r="G592" s="321"/>
      <c r="H592" s="322"/>
      <c r="I592" s="134" t="s">
        <v>391</v>
      </c>
      <c r="J592" s="116" t="str">
        <f>IF(SUM(L592:R592)=0,IF(COUNTIF(L592:R592,"未確認")&gt;0,"未確認",IF(COUNTIF(L592:R592,"~*")&gt;0,"*",SUM(L592:R592))),SUM(L592:R592))</f>
        <v>*</v>
      </c>
      <c r="K592" s="201" t="str">
        <f>IF(OR(COUNTIF(L592:R592,"未確認")&gt;0,COUNTIF(L592:R592,"*")&gt;0),"※","")</f>
        <v>※</v>
      </c>
      <c r="L592" s="117">
        <v>0</v>
      </c>
      <c r="M592" s="117" t="s">
        <v>541</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46</v>
      </c>
      <c r="K593" s="201" t="str">
        <f>IF(OR(COUNTIF(L593:R593,"未確認")&gt;0,COUNTIF(L593:R593,"*")&gt;0),"※","")</f>
        <v>※</v>
      </c>
      <c r="L593" s="117">
        <v>0</v>
      </c>
      <c r="M593" s="117">
        <v>0</v>
      </c>
      <c r="N593" s="117" t="s">
        <v>541</v>
      </c>
      <c r="O593" s="117">
        <v>13</v>
      </c>
      <c r="P593" s="117">
        <v>21</v>
      </c>
      <c r="Q593" s="117">
        <v>0</v>
      </c>
      <c r="R593" s="117">
        <v>12</v>
      </c>
    </row>
    <row r="594" spans="1:18" s="115" customFormat="1" ht="84" customHeight="1">
      <c r="A594" s="252" t="s">
        <v>894</v>
      </c>
      <c r="B594" s="84"/>
      <c r="C594" s="320" t="s">
        <v>394</v>
      </c>
      <c r="D594" s="321"/>
      <c r="E594" s="321"/>
      <c r="F594" s="321"/>
      <c r="G594" s="321"/>
      <c r="H594" s="322"/>
      <c r="I594" s="134" t="s">
        <v>395</v>
      </c>
      <c r="J594" s="116" t="str">
        <f>IF(SUM(L594:R594)=0,IF(COUNTIF(L594:R594,"未確認")&gt;0,"未確認",IF(COUNTIF(L594:R594,"~*")&gt;0,"*",SUM(L594:R594))),SUM(L594:R594))</f>
        <v>*</v>
      </c>
      <c r="K594" s="201" t="str">
        <f>IF(OR(COUNTIF(L594:R594,"未確認")&gt;0,COUNTIF(L594:R594,"*")&gt;0),"※","")</f>
        <v>※</v>
      </c>
      <c r="L594" s="117">
        <v>0</v>
      </c>
      <c r="M594" s="117">
        <v>0</v>
      </c>
      <c r="N594" s="117">
        <v>0</v>
      </c>
      <c r="O594" s="117" t="s">
        <v>541</v>
      </c>
      <c r="P594" s="117" t="s">
        <v>541</v>
      </c>
      <c r="Q594" s="117">
        <v>0</v>
      </c>
      <c r="R594" s="117">
        <v>0</v>
      </c>
    </row>
    <row r="595" spans="1:18" s="115" customFormat="1" ht="35.15" customHeight="1">
      <c r="A595" s="251" t="s">
        <v>895</v>
      </c>
      <c r="B595" s="84"/>
      <c r="C595" s="323" t="s">
        <v>994</v>
      </c>
      <c r="D595" s="324"/>
      <c r="E595" s="324"/>
      <c r="F595" s="324"/>
      <c r="G595" s="324"/>
      <c r="H595" s="325"/>
      <c r="I595" s="340" t="s">
        <v>397</v>
      </c>
      <c r="J595" s="140">
        <v>1381</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327</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2101</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626</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2503</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t="s">
        <v>541</v>
      </c>
      <c r="N600" s="117">
        <v>0</v>
      </c>
      <c r="O600" s="117" t="s">
        <v>541</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66" t="s">
        <v>1060</v>
      </c>
      <c r="P611" s="66" t="s">
        <v>1062</v>
      </c>
      <c r="Q611" s="66" t="s">
        <v>1065</v>
      </c>
      <c r="R611" s="66" t="s">
        <v>1066</v>
      </c>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1058</v>
      </c>
      <c r="O612" s="70" t="s">
        <v>1058</v>
      </c>
      <c r="P612" s="70" t="s">
        <v>1058</v>
      </c>
      <c r="Q612" s="70" t="s">
        <v>1058</v>
      </c>
      <c r="R612" s="70" t="s">
        <v>1058</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71</v>
      </c>
      <c r="K613" s="201" t="str">
        <f t="shared" ref="K613:K623" si="29">IF(OR(COUNTIF(L613:R613,"未確認")&gt;0,COUNTIF(L613:R613,"*")&gt;0),"※","")</f>
        <v>※</v>
      </c>
      <c r="L613" s="117" t="s">
        <v>541</v>
      </c>
      <c r="M613" s="117" t="s">
        <v>541</v>
      </c>
      <c r="N613" s="117" t="s">
        <v>541</v>
      </c>
      <c r="O613" s="117">
        <v>27</v>
      </c>
      <c r="P613" s="117">
        <v>11</v>
      </c>
      <c r="Q613" s="117">
        <v>13</v>
      </c>
      <c r="R613" s="117">
        <v>20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55</v>
      </c>
      <c r="K618" s="201" t="str">
        <f t="shared" si="29"/>
        <v/>
      </c>
      <c r="L618" s="117">
        <v>0</v>
      </c>
      <c r="M618" s="117">
        <v>0</v>
      </c>
      <c r="N618" s="117">
        <v>0</v>
      </c>
      <c r="O618" s="117">
        <v>0</v>
      </c>
      <c r="P618" s="117">
        <v>0</v>
      </c>
      <c r="Q618" s="117">
        <v>55</v>
      </c>
      <c r="R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t="s">
        <v>541</v>
      </c>
      <c r="P621" s="117" t="s">
        <v>541</v>
      </c>
      <c r="Q621" s="117">
        <v>0</v>
      </c>
      <c r="R621" s="117" t="s">
        <v>541</v>
      </c>
    </row>
    <row r="622" spans="1:22" s="118" customFormat="1" ht="70" customHeight="1">
      <c r="A622" s="252" t="s">
        <v>915</v>
      </c>
      <c r="B622" s="119"/>
      <c r="C622" s="320" t="s">
        <v>427</v>
      </c>
      <c r="D622" s="321"/>
      <c r="E622" s="321"/>
      <c r="F622" s="321"/>
      <c r="G622" s="321"/>
      <c r="H622" s="322"/>
      <c r="I622" s="122" t="s">
        <v>428</v>
      </c>
      <c r="J622" s="116">
        <f t="shared" si="28"/>
        <v>13</v>
      </c>
      <c r="K622" s="201" t="str">
        <f t="shared" si="29"/>
        <v>※</v>
      </c>
      <c r="L622" s="117">
        <v>0</v>
      </c>
      <c r="M622" s="117">
        <v>0</v>
      </c>
      <c r="N622" s="117" t="s">
        <v>541</v>
      </c>
      <c r="O622" s="117">
        <v>13</v>
      </c>
      <c r="P622" s="117" t="s">
        <v>541</v>
      </c>
      <c r="Q622" s="117">
        <v>0</v>
      </c>
      <c r="R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66" t="s">
        <v>1060</v>
      </c>
      <c r="P629" s="66" t="s">
        <v>1062</v>
      </c>
      <c r="Q629" s="66" t="s">
        <v>1065</v>
      </c>
      <c r="R629" s="66" t="s">
        <v>1066</v>
      </c>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1058</v>
      </c>
      <c r="O630" s="70" t="s">
        <v>1058</v>
      </c>
      <c r="P630" s="70" t="s">
        <v>1058</v>
      </c>
      <c r="Q630" s="70" t="s">
        <v>1058</v>
      </c>
      <c r="R630" s="70" t="s">
        <v>1058</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v>0</v>
      </c>
      <c r="M631" s="117">
        <v>0</v>
      </c>
      <c r="N631" s="117">
        <v>0</v>
      </c>
      <c r="O631" s="117" t="s">
        <v>541</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229</v>
      </c>
      <c r="K632" s="201" t="str">
        <f t="shared" si="31"/>
        <v>※</v>
      </c>
      <c r="L632" s="117">
        <v>0</v>
      </c>
      <c r="M632" s="117" t="s">
        <v>541</v>
      </c>
      <c r="N632" s="117">
        <v>77</v>
      </c>
      <c r="O632" s="117">
        <v>69</v>
      </c>
      <c r="P632" s="117">
        <v>43</v>
      </c>
      <c r="Q632" s="117">
        <v>0</v>
      </c>
      <c r="R632" s="117">
        <v>40</v>
      </c>
    </row>
    <row r="633" spans="1:22" s="118" customFormat="1" ht="56">
      <c r="A633" s="252" t="s">
        <v>919</v>
      </c>
      <c r="B633" s="119"/>
      <c r="C633" s="320" t="s">
        <v>436</v>
      </c>
      <c r="D633" s="321"/>
      <c r="E633" s="321"/>
      <c r="F633" s="321"/>
      <c r="G633" s="321"/>
      <c r="H633" s="322"/>
      <c r="I633" s="122" t="s">
        <v>437</v>
      </c>
      <c r="J633" s="116">
        <f t="shared" si="30"/>
        <v>123</v>
      </c>
      <c r="K633" s="201" t="str">
        <f t="shared" si="31"/>
        <v>※</v>
      </c>
      <c r="L633" s="117">
        <v>0</v>
      </c>
      <c r="M633" s="117" t="s">
        <v>541</v>
      </c>
      <c r="N633" s="117">
        <v>30</v>
      </c>
      <c r="O633" s="117">
        <v>24</v>
      </c>
      <c r="P633" s="117">
        <v>32</v>
      </c>
      <c r="Q633" s="117">
        <v>0</v>
      </c>
      <c r="R633" s="117">
        <v>37</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f t="shared" si="30"/>
        <v>51</v>
      </c>
      <c r="K635" s="201" t="str">
        <f t="shared" si="31"/>
        <v>※</v>
      </c>
      <c r="L635" s="117">
        <v>19</v>
      </c>
      <c r="M635" s="117" t="s">
        <v>541</v>
      </c>
      <c r="N635" s="117">
        <v>18</v>
      </c>
      <c r="O635" s="117">
        <v>14</v>
      </c>
      <c r="P635" s="117" t="s">
        <v>541</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v>0</v>
      </c>
      <c r="P637" s="117">
        <v>0</v>
      </c>
      <c r="Q637" s="117">
        <v>0</v>
      </c>
      <c r="R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66" t="s">
        <v>1060</v>
      </c>
      <c r="P644" s="66" t="s">
        <v>1062</v>
      </c>
      <c r="Q644" s="66" t="s">
        <v>1065</v>
      </c>
      <c r="R644" s="66" t="s">
        <v>1066</v>
      </c>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1058</v>
      </c>
      <c r="O645" s="70" t="s">
        <v>1058</v>
      </c>
      <c r="P645" s="70" t="s">
        <v>1058</v>
      </c>
      <c r="Q645" s="70" t="s">
        <v>1058</v>
      </c>
      <c r="R645" s="70" t="s">
        <v>1058</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229</v>
      </c>
      <c r="K646" s="201" t="str">
        <f t="shared" ref="K646:K660" si="33">IF(OR(COUNTIF(L646:R646,"未確認")&gt;0,COUNTIF(L646:R646,"*")&gt;0),"※","")</f>
        <v/>
      </c>
      <c r="L646" s="117">
        <v>16</v>
      </c>
      <c r="M646" s="117">
        <v>10</v>
      </c>
      <c r="N646" s="117">
        <v>20</v>
      </c>
      <c r="O646" s="117">
        <v>55</v>
      </c>
      <c r="P646" s="117">
        <v>51</v>
      </c>
      <c r="Q646" s="117">
        <v>0</v>
      </c>
      <c r="R646" s="117">
        <v>77</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t="s">
        <v>541</v>
      </c>
      <c r="O647" s="117">
        <v>0</v>
      </c>
      <c r="P647" s="117" t="s">
        <v>541</v>
      </c>
      <c r="Q647" s="117">
        <v>0</v>
      </c>
      <c r="R647" s="117" t="s">
        <v>541</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v>
      </c>
      <c r="L648" s="117">
        <v>11</v>
      </c>
      <c r="M648" s="117" t="s">
        <v>541</v>
      </c>
      <c r="N648" s="117">
        <v>0</v>
      </c>
      <c r="O648" s="117">
        <v>22</v>
      </c>
      <c r="P648" s="117" t="s">
        <v>541</v>
      </c>
      <c r="Q648" s="117">
        <v>0</v>
      </c>
      <c r="R648" s="117" t="s">
        <v>541</v>
      </c>
    </row>
    <row r="649" spans="1:22" s="118" customFormat="1" ht="70" customHeight="1">
      <c r="A649" s="252" t="s">
        <v>928</v>
      </c>
      <c r="B649" s="84"/>
      <c r="C649" s="295"/>
      <c r="D649" s="297"/>
      <c r="E649" s="320" t="s">
        <v>940</v>
      </c>
      <c r="F649" s="321"/>
      <c r="G649" s="321"/>
      <c r="H649" s="322"/>
      <c r="I649" s="122" t="s">
        <v>456</v>
      </c>
      <c r="J649" s="116">
        <f t="shared" si="32"/>
        <v>42</v>
      </c>
      <c r="K649" s="201" t="str">
        <f t="shared" si="33"/>
        <v>※</v>
      </c>
      <c r="L649" s="117" t="s">
        <v>541</v>
      </c>
      <c r="M649" s="117">
        <v>0</v>
      </c>
      <c r="N649" s="117">
        <v>15</v>
      </c>
      <c r="O649" s="117">
        <v>27</v>
      </c>
      <c r="P649" s="117" t="s">
        <v>541</v>
      </c>
      <c r="Q649" s="117">
        <v>0</v>
      </c>
      <c r="R649" s="117" t="s">
        <v>541</v>
      </c>
    </row>
    <row r="650" spans="1:22" s="118" customFormat="1" ht="84" customHeight="1">
      <c r="A650" s="252" t="s">
        <v>929</v>
      </c>
      <c r="B650" s="84"/>
      <c r="C650" s="295"/>
      <c r="D650" s="297"/>
      <c r="E650" s="320" t="s">
        <v>941</v>
      </c>
      <c r="F650" s="321"/>
      <c r="G650" s="321"/>
      <c r="H650" s="322"/>
      <c r="I650" s="122" t="s">
        <v>458</v>
      </c>
      <c r="J650" s="116">
        <f t="shared" si="32"/>
        <v>71</v>
      </c>
      <c r="K650" s="201" t="str">
        <f t="shared" si="33"/>
        <v>※</v>
      </c>
      <c r="L650" s="117" t="s">
        <v>541</v>
      </c>
      <c r="M650" s="117" t="s">
        <v>541</v>
      </c>
      <c r="N650" s="117" t="s">
        <v>541</v>
      </c>
      <c r="O650" s="117" t="s">
        <v>541</v>
      </c>
      <c r="P650" s="117" t="s">
        <v>541</v>
      </c>
      <c r="Q650" s="117">
        <v>0</v>
      </c>
      <c r="R650" s="117">
        <v>71</v>
      </c>
    </row>
    <row r="651" spans="1:22" s="118" customFormat="1" ht="70" customHeight="1">
      <c r="A651" s="252" t="s">
        <v>930</v>
      </c>
      <c r="B651" s="84"/>
      <c r="C651" s="188"/>
      <c r="D651" s="221"/>
      <c r="E651" s="320" t="s">
        <v>942</v>
      </c>
      <c r="F651" s="321"/>
      <c r="G651" s="321"/>
      <c r="H651" s="322"/>
      <c r="I651" s="122" t="s">
        <v>460</v>
      </c>
      <c r="J651" s="116">
        <f t="shared" si="32"/>
        <v>33</v>
      </c>
      <c r="K651" s="201" t="str">
        <f t="shared" si="33"/>
        <v>※</v>
      </c>
      <c r="L651" s="117" t="s">
        <v>541</v>
      </c>
      <c r="M651" s="117" t="s">
        <v>541</v>
      </c>
      <c r="N651" s="117" t="s">
        <v>541</v>
      </c>
      <c r="O651" s="117" t="s">
        <v>541</v>
      </c>
      <c r="P651" s="117">
        <v>33</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t="s">
        <v>541</v>
      </c>
      <c r="P653" s="117" t="s">
        <v>541</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193</v>
      </c>
      <c r="K655" s="201" t="str">
        <f t="shared" si="33"/>
        <v>※</v>
      </c>
      <c r="L655" s="117">
        <v>15</v>
      </c>
      <c r="M655" s="117" t="s">
        <v>541</v>
      </c>
      <c r="N655" s="117">
        <v>17</v>
      </c>
      <c r="O655" s="117">
        <v>46</v>
      </c>
      <c r="P655" s="117">
        <v>41</v>
      </c>
      <c r="Q655" s="117">
        <v>0</v>
      </c>
      <c r="R655" s="117">
        <v>74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182</v>
      </c>
      <c r="K657" s="201" t="str">
        <f t="shared" si="33"/>
        <v>※</v>
      </c>
      <c r="L657" s="117">
        <v>15</v>
      </c>
      <c r="M657" s="117" t="s">
        <v>541</v>
      </c>
      <c r="N657" s="117">
        <v>15</v>
      </c>
      <c r="O657" s="117">
        <v>43</v>
      </c>
      <c r="P657" s="117">
        <v>39</v>
      </c>
      <c r="Q657" s="117">
        <v>0</v>
      </c>
      <c r="R657" s="117">
        <v>70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v>0</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66" t="s">
        <v>1060</v>
      </c>
      <c r="P665" s="66" t="s">
        <v>1062</v>
      </c>
      <c r="Q665" s="66" t="s">
        <v>1065</v>
      </c>
      <c r="R665" s="66" t="s">
        <v>1066</v>
      </c>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1058</v>
      </c>
      <c r="O666" s="70" t="s">
        <v>1058</v>
      </c>
      <c r="P666" s="70" t="s">
        <v>1058</v>
      </c>
      <c r="Q666" s="70" t="s">
        <v>1058</v>
      </c>
      <c r="R666" s="70" t="s">
        <v>1058</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c r="N668" s="225">
        <v>0</v>
      </c>
      <c r="O668" s="225">
        <v>0</v>
      </c>
      <c r="P668" s="225">
        <v>0</v>
      </c>
      <c r="Q668" s="225">
        <v>0</v>
      </c>
      <c r="R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c r="N669" s="300">
        <v>0</v>
      </c>
      <c r="O669" s="300">
        <v>0</v>
      </c>
      <c r="P669" s="300">
        <v>0</v>
      </c>
      <c r="Q669" s="300">
        <v>0</v>
      </c>
      <c r="R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c r="N670" s="301">
        <v>0</v>
      </c>
      <c r="O670" s="301">
        <v>0</v>
      </c>
      <c r="P670" s="301">
        <v>0</v>
      </c>
      <c r="Q670" s="301">
        <v>0</v>
      </c>
      <c r="R670" s="301">
        <v>0</v>
      </c>
    </row>
    <row r="671" spans="1:22" s="83" customFormat="1" ht="35.15" customHeight="1">
      <c r="A671" s="251" t="s">
        <v>954</v>
      </c>
      <c r="B671" s="84"/>
      <c r="C671" s="227"/>
      <c r="D671" s="228"/>
      <c r="E671" s="323" t="s">
        <v>487</v>
      </c>
      <c r="F671" s="324"/>
      <c r="G671" s="324"/>
      <c r="H671" s="325"/>
      <c r="I671" s="327"/>
      <c r="J671" s="223"/>
      <c r="K671" s="224"/>
      <c r="L671" s="301">
        <v>0</v>
      </c>
      <c r="M671" s="301">
        <v>0</v>
      </c>
      <c r="N671" s="301">
        <v>0</v>
      </c>
      <c r="O671" s="301">
        <v>0</v>
      </c>
      <c r="P671" s="301">
        <v>0</v>
      </c>
      <c r="Q671" s="301">
        <v>0</v>
      </c>
      <c r="R671" s="301">
        <v>0</v>
      </c>
    </row>
    <row r="672" spans="1:22" s="83" customFormat="1" ht="25.75" customHeight="1">
      <c r="A672" s="251" t="s">
        <v>955</v>
      </c>
      <c r="B672" s="84"/>
      <c r="C672" s="229"/>
      <c r="D672" s="286"/>
      <c r="E672" s="329"/>
      <c r="F672" s="330"/>
      <c r="G672" s="331" t="s">
        <v>1003</v>
      </c>
      <c r="H672" s="332"/>
      <c r="I672" s="328"/>
      <c r="J672" s="223"/>
      <c r="K672" s="224"/>
      <c r="L672" s="301">
        <v>0</v>
      </c>
      <c r="M672" s="301">
        <v>0</v>
      </c>
      <c r="N672" s="301">
        <v>0</v>
      </c>
      <c r="O672" s="301">
        <v>0</v>
      </c>
      <c r="P672" s="301">
        <v>0</v>
      </c>
      <c r="Q672" s="301">
        <v>0</v>
      </c>
      <c r="R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c r="N673" s="301">
        <v>0</v>
      </c>
      <c r="O673" s="301">
        <v>0</v>
      </c>
      <c r="P673" s="301">
        <v>0</v>
      </c>
      <c r="Q673" s="301">
        <v>0</v>
      </c>
      <c r="R673" s="301">
        <v>0</v>
      </c>
    </row>
    <row r="674" spans="1:22" s="115" customFormat="1" ht="34.5" customHeight="1">
      <c r="A674" s="251" t="s">
        <v>957</v>
      </c>
      <c r="B674" s="84"/>
      <c r="C674" s="289"/>
      <c r="D674" s="291"/>
      <c r="E674" s="317" t="s">
        <v>1004</v>
      </c>
      <c r="F674" s="318"/>
      <c r="G674" s="318"/>
      <c r="H674" s="319"/>
      <c r="I674" s="333"/>
      <c r="J674" s="223"/>
      <c r="K674" s="224"/>
      <c r="L674" s="301">
        <v>0</v>
      </c>
      <c r="M674" s="301">
        <v>0</v>
      </c>
      <c r="N674" s="301">
        <v>0</v>
      </c>
      <c r="O674" s="301">
        <v>0</v>
      </c>
      <c r="P674" s="301">
        <v>0</v>
      </c>
      <c r="Q674" s="301">
        <v>0</v>
      </c>
      <c r="R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c r="N675" s="302">
        <v>0</v>
      </c>
      <c r="O675" s="302">
        <v>0</v>
      </c>
      <c r="P675" s="302">
        <v>0</v>
      </c>
      <c r="Q675" s="302">
        <v>0</v>
      </c>
      <c r="R675" s="302">
        <v>0</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66" t="s">
        <v>1060</v>
      </c>
      <c r="P681" s="66" t="s">
        <v>1062</v>
      </c>
      <c r="Q681" s="66" t="s">
        <v>1065</v>
      </c>
      <c r="R681" s="66" t="s">
        <v>1066</v>
      </c>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1058</v>
      </c>
      <c r="O682" s="70" t="s">
        <v>1058</v>
      </c>
      <c r="P682" s="70" t="s">
        <v>1058</v>
      </c>
      <c r="Q682" s="70" t="s">
        <v>1058</v>
      </c>
      <c r="R682" s="70" t="s">
        <v>1058</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t="str">
        <f>IF(SUM(L684:R684)=0,IF(COUNTIF(L684:R684,"未確認")&gt;0,"未確認",IF(COUNTIF(L684:R684,"~*")&gt;0,"*",SUM(L684:R684))),SUM(L684:R684))</f>
        <v>*</v>
      </c>
      <c r="K684" s="201" t="str">
        <f>IF(OR(COUNTIF(L684:R684,"未確認")&gt;0,COUNTIF(L684:R684,"*")&gt;0),"※","")</f>
        <v>※</v>
      </c>
      <c r="L684" s="117">
        <v>0</v>
      </c>
      <c r="M684" s="117">
        <v>0</v>
      </c>
      <c r="N684" s="117">
        <v>0</v>
      </c>
      <c r="O684" s="117" t="s">
        <v>541</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66" t="s">
        <v>1060</v>
      </c>
      <c r="P691" s="66" t="s">
        <v>1062</v>
      </c>
      <c r="Q691" s="66" t="s">
        <v>1065</v>
      </c>
      <c r="R691" s="66" t="s">
        <v>1066</v>
      </c>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1058</v>
      </c>
      <c r="O692" s="70" t="s">
        <v>1058</v>
      </c>
      <c r="P692" s="70" t="s">
        <v>1058</v>
      </c>
      <c r="Q692" s="70" t="s">
        <v>1058</v>
      </c>
      <c r="R692" s="70" t="s">
        <v>1058</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66" t="s">
        <v>1060</v>
      </c>
      <c r="P704" s="66" t="s">
        <v>1062</v>
      </c>
      <c r="Q704" s="66" t="s">
        <v>1065</v>
      </c>
      <c r="R704" s="66" t="s">
        <v>1066</v>
      </c>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1058</v>
      </c>
      <c r="O705" s="70" t="s">
        <v>1058</v>
      </c>
      <c r="P705" s="70" t="s">
        <v>1058</v>
      </c>
      <c r="Q705" s="70" t="s">
        <v>1058</v>
      </c>
      <c r="R705" s="70" t="s">
        <v>1058</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240BBDA-BE56-434D-90D6-ADE5D90914E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2019-12-23T01:57:28Z</dcterms:modified>
</cp:coreProperties>
</file>