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A09B39B-9E32-4F95-BC2C-939CB5AFBEC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<sst xmlns="http://schemas.openxmlformats.org/spreadsheetml/2006/main" count="3082" uniqueCount="1052">
  <si>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</si>
  <si>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</si>
  <si>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</si>
  <si>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</si>
  <si>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</si>
  <si>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</si>
  <si>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</si>
  <si>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</si>
  <si>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</si>
  <si>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</si>
  <si>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</si>
  <si>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</si>
  <si>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</si>
  <si>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</si>
  <si>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</si>
  <si>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</si>
  <si>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</si>
  <si>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</si>
  <si>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</si>
  <si>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</si>
  <si>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</si>
  <si>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</si>
  <si>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</si>
  <si>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</si>
  <si>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</si>
  <si>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</si>
  <si>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</si>
  <si>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</si>
  <si>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</si>
  <si>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</si>
  <si>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</si>
  <si>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</si>
  <si>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</si>
  <si>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</si>
  <si>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</si>
  <si>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</si>
  <si>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</si>
  <si>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</si>
  <si>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</si>
  <si>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</si>
  <si>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</si>
  <si>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</si>
  <si>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</si>
  <si>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</si>
  <si>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</si>
  <si>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</si>
  <si>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</si>
  <si>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</si>
  <si>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</si>
  <si>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</si>
  <si>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</si>
  <si>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</si>
  <si>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</si>
  <si>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</si>
  <si>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</si>
  <si>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</si>
  <si>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</si>
  <si>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</si>
  <si>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</si>
  <si>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</si>
  <si>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</si>
  <si>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</si>
  <si>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</si>
  <si>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</si>
  <si>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</si>
  <si>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</si>
  <si>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</si>
  <si>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</si>
  <si>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</si>
  <si>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</si>
  <si>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</si>
  <si>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</si>
  <si>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</si>
  <si>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</si>
  <si>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</si>
  <si>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</si>
  <si>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</si>
  <si>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</si>
  <si>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</si>
  <si>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</si>
  <si>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</si>
  <si>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</si>
  <si>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</si>
  <si>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</si>
  <si>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</si>
  <si>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</si>
  <si>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</si>
  <si>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</si>
  <si>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</si>
  <si>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</si>
  <si>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</si>
  <si>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</si>
  <si>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</si>
  <si>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</si>
  <si>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</si>
  <si>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</si>
  <si>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</si>
  <si>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</si>
  <si>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</si>
  <si>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</si>
  <si>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</si>
  <si>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</si>
  <si>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</si>
  <si>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</si>
  <si>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</si>
  <si>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</si>
  <si>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</si>
  <si>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</si>
  <si>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</si>
  <si>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</si>
  <si>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</si>
  <si>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</si>
  <si>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</si>
  <si>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</si>
  <si>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</si>
  <si>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</si>
  <si>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</si>
  <si>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</si>
  <si>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</si>
  <si>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</si>
  <si>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</si>
  <si>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</si>
  <si>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</si>
  <si>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</si>
  <si>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</si>
  <si>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</si>
  <si>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</si>
  <si>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</si>
  <si>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</si>
  <si>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</si>
  <si>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</si>
  <si>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</si>
  <si>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</si>
  <si>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</si>
  <si>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</si>
  <si>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</si>
  <si>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</si>
  <si>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</si>
  <si>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</si>
  <si>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</si>
  <si>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</si>
  <si>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</si>
  <si>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</si>
  <si>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</si>
  <si>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</si>
  <si>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</si>
  <si>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</si>
  <si>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</si>
  <si>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</si>
  <si>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</si>
  <si>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</si>
  <si>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</si>
  <si>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</si>
  <si>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</si>
  <si>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</si>
  <si>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</si>
  <si>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</si>
  <si>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</si>
  <si>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</si>
  <si>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</si>
  <si>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</si>
  <si>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</si>
  <si>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</si>
  <si>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</si>
  <si>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</si>
  <si>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</si>
  <si>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</si>
  <si>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</si>
  <si>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</si>
  <si>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</si>
  <si>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</si>
  <si>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</si>
  <si>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</si>
  <si>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</si>
  <si>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</si>
  <si>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</si>
  <si>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</si>
  <si>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</si>
  <si>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</si>
  <si>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</si>
  <si>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</si>
  <si>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</si>
  <si>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</si>
  <si>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</si>
  <si>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</si>
  <si>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</si>
  <si>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</si>
  <si>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</si>
  <si>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</si>
  <si>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</si>
  <si>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</si>
  <si>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</si>
  <si>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</si>
  <si>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</si>
  <si>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</si>
  <si>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</si>
  <si>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</si>
  <si>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</si>
  <si>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</si>
  <si>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</si>
  <si>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</si>
  <si>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</si>
  <si>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</si>
  <si>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</si>
  <si>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</si>
  <si>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</si>
  <si>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</si>
  <si>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</si>
  <si>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</si>
  <si>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</si>
  <si>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</si>
  <si>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</si>
  <si>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</si>
  <si>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</si>
  <si>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</si>
  <si>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</si>
  <si>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</si>
  <si>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</si>
  <si>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</si>
  <si>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</si>
  <si>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</si>
  <si>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</si>
  <si>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</si>
  <si>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</si>
  <si>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</si>
  <si>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</si>
  <si>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</si>
  <si>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</si>
  <si>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</si>
  <si>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</si>
  <si>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</si>
  <si>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</si>
  <si>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</si>
  <si>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</si>
  <si>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</si>
  <si>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</si>
  <si>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</si>
  <si>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</si>
  <si>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</si>
  <si>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</si>
  <si>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</si>
  <si>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</si>
  <si>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</si>
  <si>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</si>
  <si>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</si>
  <si>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</si>
  <si>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</si>
  <si>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</si>
  <si>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</si>
  <si>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</si>
  <si>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</si>
  <si>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</si>
  <si>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</si>
  <si>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</si>
  <si>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</si>
  <si>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</si>
  <si>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</si>
  <si>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</si>
  <si>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</si>
  <si>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</si>
  <si>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</si>
  <si>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</si>
  <si>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</si>
  <si>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</si>
  <si>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</si>
  <si>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</si>
  <si>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</si>
  <si>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</si>
  <si>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</si>
  <si>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</si>
  <si>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</si>
  <si>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</si>
  <si>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</si>
  <si>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</si>
  <si>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</si>
  <si>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</si>
  <si>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</si>
  <si>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</si>
  <si>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</si>
  <si>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</si>
  <si>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</si>
  <si>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</si>
  <si>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</si>
  <si>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</si>
  <si>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</si>
  <si>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</si>
  <si>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</si>
  <si>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</si>
  <si>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</si>
  <si>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</si>
  <si>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</si>
  <si>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</si>
  <si>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</si>
  <si>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</si>
  <si>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</si>
  <si>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</si>
  <si>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</si>
  <si>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</si>
  <si>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</si>
  <si>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</si>
  <si>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</si>
  <si>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</si>
  <si>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</si>
  <si>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</si>
  <si>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</si>
  <si>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</si>
  <si>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</si>
  <si>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</si>
  <si>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</si>
  <si>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</si>
  <si>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</si>
  <si>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</si>
  <si>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</si>
  <si>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</si>
  <si>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</si>
  <si>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</si>
  <si>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</si>
  <si>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</si>
  <si>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</si>
  <si>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</si>
  <si>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</si>
  <si>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</si>
  <si>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</si>
  <si>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</si>
  <si>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</si>
  <si>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</si>
  <si>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</si>
  <si>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</si>
  <si>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</si>
  <si>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</si>
  <si>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</si>
  <si>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</si>
  <si>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</si>
  <si>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</si>
  <si>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</si>
  <si>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</si>
  <si>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</si>
  <si>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</si>
  <si>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</si>
  <si>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</si>
  <si>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</si>
  <si>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</si>
  <si>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</si>
  <si>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</si>
  <si>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</si>
  <si>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</si>
  <si>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</si>
  <si>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</si>
  <si>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</si>
  <si>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</si>
  <si>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</si>
  <si>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</si>
  <si>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</si>
  <si>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</si>
  <si>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</si>
  <si>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</si>
  <si>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</si>
  <si>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</si>
  <si>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</si>
  <si>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</si>
  <si>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</si>
  <si>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</si>
  <si>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</si>
  <si>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</si>
  <si>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</si>
  <si>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</si>
  <si>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</si>
  <si>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</si>
  <si>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</si>
  <si>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</si>
  <si>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</si>
  <si>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</si>
  <si>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</si>
  <si>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</si>
  <si>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</si>
  <si>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</si>
  <si>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</si>
  <si>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</si>
  <si>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</si>
  <si>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</si>
  <si>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</si>
  <si>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</si>
  <si>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</si>
  <si>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</si>
  <si>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</si>
  <si>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</si>
  <si>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</si>
  <si>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</si>
  <si>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</si>
  <si>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</si>
  <si>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</si>
  <si>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</si>
  <si>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</si>
  <si>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</si>
  <si>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</si>
  <si>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</si>
  <si>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</si>
  <si>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</si>
  <si>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</si>
  <si>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</si>
  <si>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</si>
  <si>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</si>
  <si>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</si>
  <si>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</si>
  <si>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</si>
  <si>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</si>
  <si>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</si>
  <si>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</si>
  <si>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</si>
  <si>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</si>
  <si>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</si>
  <si>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</si>
  <si>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</si>
  <si>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</si>
  <si>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</si>
  <si>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</si>
  <si>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</si>
  <si>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</si>
  <si>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</si>
  <si>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</si>
  <si>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</si>
  <si>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</si>
  <si>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</si>
  <si>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</si>
  <si>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</si>
  <si>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</si>
  <si>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</si>
  <si>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</si>
  <si>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</si>
  <si>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</si>
  <si>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</si>
  <si>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</si>
  <si>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</si>
  <si>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</si>
  <si>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</si>
  <si>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</si>
  <si>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</si>
  <si>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</si>
  <si>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</si>
  <si>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</si>
  <si>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</si>
  <si>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</si>
  <si>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</si>
  <si>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</si>
  <si>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</si>
  <si>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</si>
  <si>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</si>
  <si>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</si>
  <si>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</si>
  <si>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</si>
  <si>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</si>
  <si>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</si>
  <si>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</si>
  <si>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</si>
  <si>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</si>
  <si>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</si>
  <si>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</si>
  <si>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</si>
  <si>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</si>
  <si>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</si>
  <si>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</si>
  <si>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</si>
  <si>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</si>
  <si>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</si>
  <si>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</si>
  <si>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</si>
  <si>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</si>
  <si>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</si>
  <si>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</si>
  <si>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</si>
  <si>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</si>
  <si>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</si>
  <si>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</si>
  <si>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</si>
  <si>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</si>
  <si>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</si>
  <si>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</si>
  <si>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</si>
  <si>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</si>
  <si>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</si>
  <si>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</si>
  <si>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</si>
  <si>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</si>
  <si>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</si>
  <si>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</si>
  <si>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</si>
  <si>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</si>
  <si>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</si>
  <si>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</si>
  <si>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</si>
  <si>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</si>
  <si>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</si>
  <si>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</si>
  <si>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</si>
  <si>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</si>
  <si>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</si>
  <si>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</si>
  <si>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</si>
  <si>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</si>
  <si>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</si>
  <si>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</si>
  <si>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</si>
  <si>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</si>
  <si>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</si>
  <si>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</si>
  <si>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</si>
  <si>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</si>
  <si>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</si>
  <si>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</si>
  <si>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</si>
  <si>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</si>
  <si>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</si>
  <si>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</si>
  <si>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</si>
  <si>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</si>
  <si>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</si>
  <si>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</si>
  <si>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</si>
  <si>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</si>
  <si>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</si>
  <si>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</si>
  <si>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</si>
  <si>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</si>
  <si>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</si>
  <si>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</si>
  <si>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</si>
  <si>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</si>
  <si>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</si>
  <si>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</si>
  <si>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</si>
  <si>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</si>
  <si>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</si>
  <si>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</si>
  <si>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</si>
  <si>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</si>
  <si>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</si>
  <si>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</si>
  <si>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</si>
  <si>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</si>
  <si>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</si>
  <si>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</si>
  <si>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</si>
  <si>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</si>
  <si>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</si>
  <si>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</si>
  <si>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</si>
  <si>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</si>
  <si>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</si>
  <si>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</si>
  <si>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</si>
  <si>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</si>
  <si>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</si>
  <si>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</si>
  <si>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</si>
  <si>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</si>
  <si>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</si>
  <si>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</si>
  <si>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</si>
  <si>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</si>
  <si>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</si>
  <si>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</si>
  <si>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</si>
  <si>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</si>
  <si>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</si>
  <si>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</si>
  <si>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</si>
  <si>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</si>
  <si>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</si>
  <si>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</si>
  <si>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</si>
  <si>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</si>
  <si>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</si>
  <si>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</si>
  <si>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</si>
  <si>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</si>
  <si>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</si>
  <si>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</si>
  <si>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</si>
  <si>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</si>
  <si>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</si>
  <si>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</si>
  <si>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</si>
  <si>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</si>
  <si>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</si>
  <si>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</si>
  <si>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</si>
  <si>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</si>
  <si>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</si>
  <si>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</si>
  <si>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</si>
  <si>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</si>
  <si>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</si>
  <si>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</si>
  <si>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</si>
  <si>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</si>
  <si>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</si>
  <si>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</si>
  <si>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</si>
  <si>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</si>
  <si>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</si>
  <si>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</si>
  <si>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</si>
  <si>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</si>
  <si>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</si>
  <si>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</si>
  <si>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</si>
  <si>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</si>
  <si>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</si>
  <si>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</si>
  <si>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</si>
  <si>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</si>
  <si>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</si>
  <si>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</si>
  <si>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</si>
  <si>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</si>
  <si>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</si>
  <si>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</si>
  <si>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</si>
  <si>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</si>
  <si>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</si>
  <si>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</si>
  <si>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</si>
  <si>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</si>
  <si>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</si>
  <si>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</si>
  <si>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</si>
  <si>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</si>
  <si>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</si>
  <si>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</si>
  <si>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</si>
  <si>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</si>
  <si>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</si>
  <si>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</si>
  <si>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</si>
  <si>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</si>
  <si>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</si>
  <si>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</si>
  <si>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</si>
  <si>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</si>
  <si>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</si>
  <si>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</si>
  <si>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</si>
  <si>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</si>
  <si>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</si>
  <si>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</si>
  <si>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</si>
  <si>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</si>
  <si>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</si>
  <si>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</si>
  <si>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</si>
  <si>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</si>
  <si>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</si>
  <si>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</si>
  <si>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</si>
  <si>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</si>
  <si>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</si>
  <si>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</si>
  <si>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</si>
  <si>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</si>
  <si>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</si>
  <si>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</si>
  <si>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</si>
  <si>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</si>
  <si>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</si>
  <si>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</si>
  <si>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</si>
  <si>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</si>
  <si>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</si>
  <si>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</si>
  <si>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</si>
  <si>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</si>
  <si>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</si>
  <si>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</si>
  <si>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</si>
  <si>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</si>
  <si>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</si>
  <si>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</si>
  <si>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</si>
  <si>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</si>
  <si>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</si>
  <si>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</si>
  <si>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</si>
  <si>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</si>
  <si>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</si>
  <si>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</si>
  <si>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</si>
  <si>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</si>
  <si>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</si>
  <si>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</si>
  <si>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</si>
  <si>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</si>
  <si>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</si>
  <si>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</si>
  <si>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</si>
  <si>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</si>
  <si>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</si>
  <si>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</si>
  <si>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</si>
  <si>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</si>
  <si>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</si>
  <si>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</si>
  <si>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</si>
  <si>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</si>
  <si>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</si>
  <si>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</si>
  <si>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</si>
  <si>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</si>
  <si>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</si>
  <si>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</si>
  <si>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</si>
  <si>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</si>
  <si>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</si>
  <si>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</si>
  <si>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</si>
  <si>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</si>
  <si>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</si>
  <si>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</si>
  <si>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</si>
  <si>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</si>
  <si>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</si>
  <si>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</si>
  <si>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</si>
  <si>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</si>
  <si>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</si>
  <si>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</si>
  <si>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</si>
  <si>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</si>
  <si>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</si>
  <si>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</si>
  <si>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</si>
  <si>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</si>
  <si>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</si>
  <si>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</si>
  <si>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</si>
  <si>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</si>
  <si>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</si>
  <si>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</si>
  <si>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</si>
  <si>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</si>
  <si>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</si>
  <si>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</si>
  <si>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</si>
  <si>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</si>
  <si>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</si>
  <si>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</si>
  <si>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</si>
  <si>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</si>
  <si>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</si>
  <si>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</si>
  <si>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</si>
  <si>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</si>
  <si>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</si>
  <si>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</si>
  <si>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</si>
  <si>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</si>
  <si>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</si>
  <si>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</si>
  <si>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</si>
  <si>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</si>
  <si>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</si>
  <si>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</si>
  <si>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</si>
  <si>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</si>
  <si>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</si>
  <si>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</si>
  <si>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</si>
  <si>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</si>
  <si>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</si>
  <si>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</si>
  <si>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</si>
  <si>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</si>
  <si>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</si>
  <si>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</si>
  <si>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</si>
  <si>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</si>
  <si>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</si>
  <si>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</si>
  <si>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</si>
  <si>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</si>
  <si>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</si>
  <si>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</si>
  <si>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</si>
  <si>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</si>
  <si>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</si>
  <si>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</si>
  <si>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</si>
  <si>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</si>
  <si>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</si>
  <si>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</si>
  <si>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</si>
  <si>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</si>
  <si>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</si>
  <si>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</si>
  <si>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</si>
  <si>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</si>
  <si>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</si>
  <si>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</si>
  <si>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</si>
  <si>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</si>
  <si>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</si>
  <si>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</si>
  <si>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</si>
  <si>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</si>
  <si>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</si>
  <si>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</si>
  <si>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</si>
  <si>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</si>
  <si>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</si>
  <si>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</si>
  <si>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</si>
  <si>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</si>
  <si>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</si>
  <si>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</si>
  <si>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</si>
  <si>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</si>
  <si>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</si>
  <si>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</si>
  <si>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</si>
  <si>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</si>
  <si>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</si>
  <si>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</si>
  <si>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</si>
  <si>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</si>
  <si>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</si>
  <si>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</si>
  <si>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</si>
  <si>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</si>
  <si>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</si>
  <si>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</si>
  <si>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</si>
  <si>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</si>
  <si>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</si>
  <si>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</si>
  <si>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</si>
  <si>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</si>
  <si>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</si>
  <si>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</si>
  <si>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</si>
  <si>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</si>
  <si>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</si>
  <si>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</si>
  <si>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</si>
  <si>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</si>
  <si>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</si>
  <si>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</si>
  <si>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</si>
  <si>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</si>
  <si>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</si>
  <si>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</si>
  <si>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</si>
  <si>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</si>
  <si>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</si>
  <si>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</si>
  <si>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</si>
  <si>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</si>
  <si>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</si>
  <si>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</si>
  <si>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</si>
  <si>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</si>
  <si>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</si>
  <si>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</si>
  <si>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</si>
  <si>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</si>
  <si>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</si>
  <si>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</si>
  <si>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</si>
  <si>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</si>
  <si>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</si>
  <si>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</si>
  <si>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</si>
  <si>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</si>
  <si>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</si>
  <si>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</si>
  <si>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</si>
  <si>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</si>
  <si>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</si>
  <si>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</si>
  <si>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</si>
  <si>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</si>
  <si>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</si>
  <si>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</si>
  <si>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</si>
  <si>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</si>
  <si>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</si>
  <si>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</si>
  <si>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</si>
  <si>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</si>
  <si>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</si>
  <si>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</si>
  <si>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</si>
  <si>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</si>
  <si>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</si>
  <si>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</si>
  <si>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</si>
  <si>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</si>
  <si>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</si>
  <si>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</si>
  <si>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</si>
  <si>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</si>
  <si>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</si>
  <si>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</si>
  <si>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</si>
  <si>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</si>
  <si>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</si>
  <si>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</si>
  <si>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</si>
  <si>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</si>
  <si>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</si>
  <si>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</si>
  <si>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</si>
  <si>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</si>
  <si>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</si>
  <si>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</si>
  <si>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</si>
  <si>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</si>
  <si>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</si>
  <si>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</si>
  <si>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</si>
  <si>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</si>
  <si>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</si>
  <si>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</si>
  <si>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</si>
  <si>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</si>
  <si>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</si>
  <si>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</si>
  <si>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</si>
  <si>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</si>
  <si>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</si>
  <si>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</si>
  <si>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</si>
  <si>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</si>
  <si>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</si>
  <si>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</si>
  <si>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</si>
  <si>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</si>
  <si>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</si>
  <si>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</si>
  <si>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</si>
  <si>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</si>
  <si>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</si>
  <si>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</si>
  <si>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</si>
  <si>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</si>
  <si>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</si>
  <si>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</si>
  <si>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</si>
  <si>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</si>
  <si>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</si>
  <si>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</si>
  <si>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</si>
  <si>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</si>
  <si>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</si>
  <si>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</si>
  <si>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</si>
  <si>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</si>
  <si>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</si>
  <si>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</si>
  <si>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</si>
  <si>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</si>
  <si>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</si>
  <si>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</si>
  <si>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</si>
  <si>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</si>
  <si>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</si>
  <si>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</si>
  <si>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</si>
  <si>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</si>
  <si>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</si>
  <si>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</si>
  <si>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</si>
  <si>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</si>
  <si>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</si>
  <si>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</si>
  <si>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</si>
  <si>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</si>
  <si>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</si>
  <si>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</si>
  <si>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</si>
  <si>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</si>
  <si>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</si>
  <si>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</si>
  <si>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</si>
  <si>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</si>
  <si>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</si>
  <si>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</si>
  <si>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</si>
  <si>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</si>
  <si>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</si>
  <si>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</si>
  <si>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</si>
  <si>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</si>
  <si>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</si>
  <si>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</si>
  <si>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</si>
  <si>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</si>
  <si>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</si>
  <si>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</si>
  <si>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</si>
  <si>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</si>
  <si>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</si>
  <si>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</si>
  <si>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</si>
  <si>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</si>
  <si>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</si>
  <si>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</si>
  <si>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</si>
  <si>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</si>
  <si>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</si>
  <si>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</si>
  <si>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</si>
  <si>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</si>
  <si>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</si>
  <si>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</si>
  <si>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</si>
  <si>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</si>
  <si>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</si>
  <si>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</si>
  <si>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</si>
  <si>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</si>
  <si>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</si>
  <si>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</si>
  <si>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</si>
  <si>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</si>
  <si>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</si>
  <si>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</si>
  <si>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</si>
  <si>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</si>
  <si>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</si>
  <si>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</si>
  <si>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</si>
  <si>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</si>
  <si>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</si>
  <si>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</si>
  <si>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</si>
  <si>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</si>
  <si>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</si>
  <si>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</si>
  <si>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長崎あじさい病院</t>
    <phoneticPr fontId="3"/>
  </si>
  <si>
    <t>〒850-0918 長崎市大浦町１０－４０</t>
    <phoneticPr fontId="3"/>
  </si>
  <si>
    <t>〇</t>
  </si>
  <si>
    <t>医療法人</t>
  </si>
  <si>
    <t>複数の診療科で活用</t>
  </si>
  <si>
    <t>内科</t>
  </si>
  <si>
    <t>外科</t>
  </si>
  <si>
    <t>脳神経外科</t>
  </si>
  <si>
    <t>ＤＰＣ病院ではない</t>
  </si>
  <si>
    <t>有</t>
  </si>
  <si>
    <t>看護必要度Ⅰ</t>
    <phoneticPr fontId="3"/>
  </si>
  <si>
    <t>３階病棟</t>
  </si>
  <si>
    <t>急性期機能</t>
  </si>
  <si>
    <t>地域包括ケア入院医療管理料４</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</si>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</sst>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74</v>
      </c>
      <c r="K99" s="237" t="str">
        <f>IF(OR(COUNTIF(L99:M99,"未確認")&gt;0,COUNTIF(L99:M99,"~*")&gt;0),"※","")</f>
        <v/>
      </c>
      <c r="L99" s="258">
        <v>37</v>
      </c>
      <c r="M99" s="258">
        <v>37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74</v>
      </c>
      <c r="K101" s="237" t="str">
        <f>IF(OR(COUNTIF(L101:M101,"未確認")&gt;0,COUNTIF(L101:M101,"~*")&gt;0),"※","")</f>
        <v/>
      </c>
      <c r="L101" s="258">
        <v>37</v>
      </c>
      <c r="M101" s="258">
        <v>37</v>
      </c>
    </row>
    <row r="102" spans="1:22" s="83" customFormat="1" ht="34.5" customHeight="1">
      <c r="A102" s="244" t="s">
        <v>610</v>
      </c>
      <c r="B102" s="84"/>
      <c r="C102" s="377"/>
      <c r="D102" s="379"/>
      <c r="E102" s="317" t="s">
        <v>612</v>
      </c>
      <c r="F102" s="318"/>
      <c r="G102" s="318"/>
      <c r="H102" s="319"/>
      <c r="I102" s="420"/>
      <c r="J102" s="256">
        <f t="shared" si="0"/>
        <v>74</v>
      </c>
      <c r="K102" s="237" t="str">
        <f t="shared" ref="K102:K111" si="1">IF(OR(COUNTIF(L101:M101,"未確認")&gt;0,COUNTIF(L101:M101,"~*")&gt;0),"※","")</f>
        <v/>
      </c>
      <c r="L102" s="258">
        <v>37</v>
      </c>
      <c r="M102" s="258">
        <v>37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row>
    <row r="132" spans="1:22" s="83" customFormat="1" ht="34.5" customHeight="1">
      <c r="A132" s="244" t="s">
        <v>621</v>
      </c>
      <c r="B132" s="84"/>
      <c r="C132" s="295"/>
      <c r="D132" s="297"/>
      <c r="E132" s="320" t="s">
        <v>58</v>
      </c>
      <c r="F132" s="321"/>
      <c r="G132" s="321"/>
      <c r="H132" s="322"/>
      <c r="I132" s="389"/>
      <c r="J132" s="101"/>
      <c r="K132" s="102"/>
      <c r="L132" s="82">
        <v>37</v>
      </c>
      <c r="M132" s="82">
        <v>37</v>
      </c>
    </row>
    <row r="133" spans="1:22" s="83" customFormat="1" ht="67.5" customHeight="1">
      <c r="A133" s="244" t="s">
        <v>622</v>
      </c>
      <c r="B133" s="84"/>
      <c r="C133" s="334" t="s">
        <v>59</v>
      </c>
      <c r="D133" s="335"/>
      <c r="E133" s="335"/>
      <c r="F133" s="335"/>
      <c r="G133" s="335"/>
      <c r="H133" s="336"/>
      <c r="I133" s="389"/>
      <c r="J133" s="101"/>
      <c r="K133" s="102"/>
      <c r="L133" s="259" t="s">
        <v>533</v>
      </c>
      <c r="M133" s="98" t="s">
        <v>1050</v>
      </c>
    </row>
    <row r="134" spans="1:22" s="83" customFormat="1" ht="34.5" customHeight="1">
      <c r="A134" s="244" t="s">
        <v>622</v>
      </c>
      <c r="B134" s="84"/>
      <c r="C134" s="111"/>
      <c r="D134" s="112"/>
      <c r="E134" s="320" t="s">
        <v>60</v>
      </c>
      <c r="F134" s="321"/>
      <c r="G134" s="321"/>
      <c r="H134" s="322"/>
      <c r="I134" s="389"/>
      <c r="J134" s="101"/>
      <c r="K134" s="102"/>
      <c r="L134" s="82">
        <v>0</v>
      </c>
      <c r="M134" s="82">
        <v>19</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74</v>
      </c>
      <c r="K151" s="264" t="str">
        <f t="shared" si="3"/>
        <v/>
      </c>
      <c r="L151" s="117">
        <v>47</v>
      </c>
      <c r="M151" s="117">
        <v>27</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25</v>
      </c>
      <c r="K207" s="264" t="str">
        <f t="shared" si="5"/>
        <v>※</v>
      </c>
      <c r="L207" s="117" t="s">
        <v>541</v>
      </c>
      <c r="M207" s="117">
        <v>25</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23</v>
      </c>
      <c r="K220" s="264" t="str">
        <f t="shared" si="7"/>
        <v>※</v>
      </c>
      <c r="L220" s="117">
        <v>23</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17</v>
      </c>
      <c r="M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13</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v>29</v>
      </c>
      <c r="M369" s="172"/>
    </row>
    <row r="370" spans="1:13" s="118" customFormat="1" ht="34.5" customHeight="1">
      <c r="A370" s="243"/>
      <c r="B370" s="173"/>
      <c r="C370" s="383"/>
      <c r="D370" s="384"/>
      <c r="E370" s="384"/>
      <c r="F370" s="384"/>
      <c r="G370" s="384"/>
      <c r="H370" s="385"/>
      <c r="I370" s="389"/>
      <c r="J370" s="174"/>
      <c r="K370" s="102"/>
      <c r="L370" s="175">
        <v>12</v>
      </c>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v>30</v>
      </c>
      <c r="M372" s="177"/>
    </row>
    <row r="373" spans="1:13" s="118" customFormat="1" ht="34.5" customHeight="1">
      <c r="A373" s="243"/>
      <c r="B373" s="173"/>
      <c r="C373" s="386"/>
      <c r="D373" s="387"/>
      <c r="E373" s="387"/>
      <c r="F373" s="387"/>
      <c r="G373" s="387"/>
      <c r="H373" s="388"/>
      <c r="I373" s="389"/>
      <c r="J373" s="178"/>
      <c r="K373" s="106"/>
      <c r="L373" s="179">
        <v>6</v>
      </c>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951</v>
      </c>
      <c r="K392" s="81" t="str">
        <f t="shared" ref="K392:K397" si="12">IF(OR(COUNTIF(L392:M392,"未確認")&gt;0,COUNTIF(L392:M392,"~*")&gt;0),"※","")</f>
        <v/>
      </c>
      <c r="L392" s="147">
        <v>448</v>
      </c>
      <c r="M392" s="147">
        <v>503</v>
      </c>
    </row>
    <row r="393" spans="1:22" s="83" customFormat="1" ht="34.5" customHeight="1">
      <c r="A393" s="249" t="s">
        <v>773</v>
      </c>
      <c r="B393" s="84"/>
      <c r="C393" s="370"/>
      <c r="D393" s="380"/>
      <c r="E393" s="320" t="s">
        <v>224</v>
      </c>
      <c r="F393" s="321"/>
      <c r="G393" s="321"/>
      <c r="H393" s="322"/>
      <c r="I393" s="343"/>
      <c r="J393" s="140">
        <f t="shared" si="11"/>
        <v>736</v>
      </c>
      <c r="K393" s="81" t="str">
        <f t="shared" si="12"/>
        <v/>
      </c>
      <c r="L393" s="147">
        <v>385</v>
      </c>
      <c r="M393" s="147">
        <v>351</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9</v>
      </c>
      <c r="M394" s="147">
        <v>24</v>
      </c>
    </row>
    <row r="395" spans="1:22" s="83" customFormat="1" ht="34.5" customHeight="1">
      <c r="A395" s="250" t="s">
        <v>775</v>
      </c>
      <c r="B395" s="84"/>
      <c r="C395" s="370"/>
      <c r="D395" s="382"/>
      <c r="E395" s="320" t="s">
        <v>226</v>
      </c>
      <c r="F395" s="321"/>
      <c r="G395" s="321"/>
      <c r="H395" s="322"/>
      <c r="I395" s="343"/>
      <c r="J395" s="140">
        <f t="shared" si="11"/>
        <v>182</v>
      </c>
      <c r="K395" s="81" t="str">
        <f t="shared" si="12"/>
        <v/>
      </c>
      <c r="L395" s="147">
        <v>54</v>
      </c>
      <c r="M395" s="147">
        <v>128</v>
      </c>
    </row>
    <row r="396" spans="1:22" s="83" customFormat="1" ht="34.5" customHeight="1">
      <c r="A396" s="250" t="s">
        <v>776</v>
      </c>
      <c r="B396" s="1"/>
      <c r="C396" s="370"/>
      <c r="D396" s="320" t="s">
        <v>227</v>
      </c>
      <c r="E396" s="321"/>
      <c r="F396" s="321"/>
      <c r="G396" s="321"/>
      <c r="H396" s="322"/>
      <c r="I396" s="343"/>
      <c r="J396" s="140">
        <f t="shared" si="11"/>
        <v>12539</v>
      </c>
      <c r="K396" s="81" t="str">
        <f t="shared" si="12"/>
        <v/>
      </c>
      <c r="L396" s="147">
        <v>4582</v>
      </c>
      <c r="M396" s="147">
        <v>7957</v>
      </c>
    </row>
    <row r="397" spans="1:22" s="83" customFormat="1" ht="34.5" customHeight="1">
      <c r="A397" s="250" t="s">
        <v>777</v>
      </c>
      <c r="B397" s="119"/>
      <c r="C397" s="370"/>
      <c r="D397" s="320" t="s">
        <v>228</v>
      </c>
      <c r="E397" s="321"/>
      <c r="F397" s="321"/>
      <c r="G397" s="321"/>
      <c r="H397" s="322"/>
      <c r="I397" s="344"/>
      <c r="J397" s="140">
        <f t="shared" si="11"/>
        <v>893</v>
      </c>
      <c r="K397" s="81" t="str">
        <f t="shared" si="12"/>
        <v/>
      </c>
      <c r="L397" s="147">
        <v>385</v>
      </c>
      <c r="M397" s="147">
        <v>508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951</v>
      </c>
      <c r="K405" s="81" t="str">
        <f t="shared" ref="K405:K422" si="14">IF(OR(COUNTIF(L405:M405,"未確認")&gt;0,COUNTIF(L405:M405,"~*")&gt;0),"※","")</f>
        <v/>
      </c>
      <c r="L405" s="147">
        <v>448</v>
      </c>
      <c r="M405" s="147">
        <v>503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762</v>
      </c>
      <c r="K407" s="81" t="str">
        <f t="shared" si="14"/>
        <v/>
      </c>
      <c r="L407" s="147">
        <v>363</v>
      </c>
      <c r="M407" s="147">
        <v>399</v>
      </c>
    </row>
    <row r="408" spans="1:22" s="83" customFormat="1" ht="34.5" customHeight="1">
      <c r="A408" s="251" t="s">
        <v>781</v>
      </c>
      <c r="B408" s="119"/>
      <c r="C408" s="369"/>
      <c r="D408" s="369"/>
      <c r="E408" s="320" t="s">
        <v>236</v>
      </c>
      <c r="F408" s="321"/>
      <c r="G408" s="321"/>
      <c r="H408" s="322"/>
      <c r="I408" s="361"/>
      <c r="J408" s="140">
        <f t="shared" si="13"/>
        <v>150</v>
      </c>
      <c r="K408" s="81" t="str">
        <f t="shared" si="14"/>
        <v/>
      </c>
      <c r="L408" s="147">
        <v>70</v>
      </c>
      <c r="M408" s="147">
        <v>80</v>
      </c>
    </row>
    <row r="409" spans="1:22" s="83" customFormat="1" ht="34.5" customHeight="1">
      <c r="A409" s="251" t="s">
        <v>782</v>
      </c>
      <c r="B409" s="119"/>
      <c r="C409" s="369"/>
      <c r="D409" s="369"/>
      <c r="E409" s="317" t="s">
        <v>989</v>
      </c>
      <c r="F409" s="318"/>
      <c r="G409" s="318"/>
      <c r="H409" s="319"/>
      <c r="I409" s="361"/>
      <c r="J409" s="140">
        <f t="shared" si="13"/>
        <v>39</v>
      </c>
      <c r="K409" s="81" t="str">
        <f t="shared" si="14"/>
        <v/>
      </c>
      <c r="L409" s="147">
        <v>15</v>
      </c>
      <c r="M409" s="147">
        <v>24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893</v>
      </c>
      <c r="K413" s="81" t="str">
        <f t="shared" si="14"/>
        <v/>
      </c>
      <c r="L413" s="147">
        <v>385</v>
      </c>
      <c r="M413" s="147">
        <v>508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681</v>
      </c>
      <c r="K415" s="81" t="str">
        <f t="shared" si="14"/>
        <v/>
      </c>
      <c r="L415" s="147">
        <v>298</v>
      </c>
      <c r="M415" s="147">
        <v>383</v>
      </c>
    </row>
    <row r="416" spans="1:22" s="83" customFormat="1" ht="34.5" customHeight="1">
      <c r="A416" s="251" t="s">
        <v>789</v>
      </c>
      <c r="B416" s="119"/>
      <c r="C416" s="369"/>
      <c r="D416" s="369"/>
      <c r="E416" s="320" t="s">
        <v>243</v>
      </c>
      <c r="F416" s="321"/>
      <c r="G416" s="321"/>
      <c r="H416" s="322"/>
      <c r="I416" s="361"/>
      <c r="J416" s="140">
        <f t="shared" si="13"/>
        <v>124</v>
      </c>
      <c r="K416" s="81" t="str">
        <f t="shared" si="14"/>
        <v/>
      </c>
      <c r="L416" s="147">
        <v>58</v>
      </c>
      <c r="M416" s="147">
        <v>66</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5</v>
      </c>
      <c r="M417" s="147">
        <v>7</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5</v>
      </c>
      <c r="M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8</v>
      </c>
      <c r="M420" s="147">
        <v>27</v>
      </c>
    </row>
    <row r="421" spans="1:22" s="83" customFormat="1" ht="34.5" customHeight="1">
      <c r="A421" s="251" t="s">
        <v>794</v>
      </c>
      <c r="B421" s="119"/>
      <c r="C421" s="369"/>
      <c r="D421" s="369"/>
      <c r="E421" s="320" t="s">
        <v>247</v>
      </c>
      <c r="F421" s="321"/>
      <c r="G421" s="321"/>
      <c r="H421" s="322"/>
      <c r="I421" s="361"/>
      <c r="J421" s="140">
        <f t="shared" si="13"/>
        <v>24</v>
      </c>
      <c r="K421" s="81" t="str">
        <f t="shared" si="14"/>
        <v/>
      </c>
      <c r="L421" s="147">
        <v>10</v>
      </c>
      <c r="M421" s="147">
        <v>14</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1</v>
      </c>
      <c r="M422" s="147">
        <v>5</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893</v>
      </c>
      <c r="K430" s="193" t="str">
        <f>IF(OR(COUNTIF(L430:M430,"未確認")&gt;0,COUNTIF(L430:M430,"~*")&gt;0),"※","")</f>
        <v/>
      </c>
      <c r="L430" s="147">
        <v>385</v>
      </c>
      <c r="M430" s="147">
        <v>508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v>
      </c>
      <c r="K432" s="193" t="str">
        <f>IF(OR(COUNTIF(L432:M432,"未確認")&gt;0,COUNTIF(L432:M432,"~*")&gt;0),"※","")</f>
        <v/>
      </c>
      <c r="L432" s="147">
        <v>10</v>
      </c>
      <c r="M432" s="147">
        <v>13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868</v>
      </c>
      <c r="K433" s="193" t="str">
        <f>IF(OR(COUNTIF(L433:M433,"未確認")&gt;0,COUNTIF(L433:M433,"~*")&gt;0),"※","")</f>
        <v/>
      </c>
      <c r="L433" s="147">
        <v>374</v>
      </c>
      <c r="M433" s="147">
        <v>494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32</v>
      </c>
      <c r="K468" s="201" t="str">
        <f t="shared" ref="K468:K475" si="16">IF(OR(COUNTIF(L468:M468,"未確認")&gt;0,COUNTIF(L468:M468,"*")&gt;0),"※","")</f>
        <v>※</v>
      </c>
      <c r="L468" s="117">
        <v>32</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24</v>
      </c>
      <c r="K472" s="201" t="str">
        <f t="shared" si="16"/>
        <v/>
      </c>
      <c r="L472" s="117">
        <v>24</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v>11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37</v>
      </c>
      <c r="M560" s="211">
        <v>42.1</v>
      </c>
    </row>
    <row r="561" spans="1:13" s="91" customFormat="1" ht="34.5" customHeight="1">
      <c r="A561" s="251" t="s">
        <v>871</v>
      </c>
      <c r="B561" s="119"/>
      <c r="C561" s="209"/>
      <c r="D561" s="331" t="s">
        <v>377</v>
      </c>
      <c r="E561" s="342"/>
      <c r="F561" s="342"/>
      <c r="G561" s="342"/>
      <c r="H561" s="332"/>
      <c r="I561" s="343"/>
      <c r="J561" s="207"/>
      <c r="K561" s="210"/>
      <c r="L561" s="211">
        <v>13</v>
      </c>
      <c r="M561" s="211">
        <v>6.1</v>
      </c>
    </row>
    <row r="562" spans="1:13" s="91" customFormat="1" ht="34.5" customHeight="1">
      <c r="A562" s="251" t="s">
        <v>872</v>
      </c>
      <c r="B562" s="119"/>
      <c r="C562" s="209"/>
      <c r="D562" s="331" t="s">
        <v>992</v>
      </c>
      <c r="E562" s="342"/>
      <c r="F562" s="342"/>
      <c r="G562" s="342"/>
      <c r="H562" s="332"/>
      <c r="I562" s="343"/>
      <c r="J562" s="207"/>
      <c r="K562" s="210"/>
      <c r="L562" s="211">
        <v>8.6999999999999993</v>
      </c>
      <c r="M562" s="211">
        <v>1.8</v>
      </c>
    </row>
    <row r="563" spans="1:13" s="91" customFormat="1" ht="34.5" customHeight="1">
      <c r="A563" s="251" t="s">
        <v>873</v>
      </c>
      <c r="B563" s="119"/>
      <c r="C563" s="209"/>
      <c r="D563" s="331" t="s">
        <v>379</v>
      </c>
      <c r="E563" s="342"/>
      <c r="F563" s="342"/>
      <c r="G563" s="342"/>
      <c r="H563" s="332"/>
      <c r="I563" s="343"/>
      <c r="J563" s="207"/>
      <c r="K563" s="210"/>
      <c r="L563" s="211">
        <v>4.3</v>
      </c>
      <c r="M563" s="211">
        <v>3.5</v>
      </c>
    </row>
    <row r="564" spans="1:13" s="91" customFormat="1" ht="34.5" customHeight="1">
      <c r="A564" s="251" t="s">
        <v>874</v>
      </c>
      <c r="B564" s="119"/>
      <c r="C564" s="209"/>
      <c r="D564" s="331" t="s">
        <v>380</v>
      </c>
      <c r="E564" s="342"/>
      <c r="F564" s="342"/>
      <c r="G564" s="342"/>
      <c r="H564" s="332"/>
      <c r="I564" s="343"/>
      <c r="J564" s="207"/>
      <c r="K564" s="210"/>
      <c r="L564" s="211">
        <v>8.6999999999999993</v>
      </c>
      <c r="M564" s="211">
        <v>0</v>
      </c>
    </row>
    <row r="565" spans="1:13" s="91" customFormat="1" ht="34.5" customHeight="1">
      <c r="A565" s="251" t="s">
        <v>875</v>
      </c>
      <c r="B565" s="119"/>
      <c r="C565" s="280"/>
      <c r="D565" s="331" t="s">
        <v>869</v>
      </c>
      <c r="E565" s="342"/>
      <c r="F565" s="342"/>
      <c r="G565" s="342"/>
      <c r="H565" s="332"/>
      <c r="I565" s="343"/>
      <c r="J565" s="207"/>
      <c r="K565" s="210"/>
      <c r="L565" s="211">
        <v>21.7</v>
      </c>
      <c r="M565" s="211">
        <v>4.4000000000000004</v>
      </c>
    </row>
    <row r="566" spans="1:13" s="91" customFormat="1" ht="34.5" customHeight="1">
      <c r="A566" s="251" t="s">
        <v>876</v>
      </c>
      <c r="B566" s="119"/>
      <c r="C566" s="285"/>
      <c r="D566" s="331" t="s">
        <v>993</v>
      </c>
      <c r="E566" s="342"/>
      <c r="F566" s="342"/>
      <c r="G566" s="342"/>
      <c r="H566" s="332"/>
      <c r="I566" s="343"/>
      <c r="J566" s="213"/>
      <c r="K566" s="214"/>
      <c r="L566" s="211">
        <v>39.1</v>
      </c>
      <c r="M566" s="211">
        <v>6.1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0</v>
      </c>
    </row>
    <row r="569" spans="1:13" s="91" customFormat="1" ht="34.5" customHeight="1">
      <c r="A569" s="251" t="s">
        <v>878</v>
      </c>
      <c r="B569" s="119"/>
      <c r="C569" s="209"/>
      <c r="D569" s="331" t="s">
        <v>377</v>
      </c>
      <c r="E569" s="342"/>
      <c r="F569" s="342"/>
      <c r="G569" s="342"/>
      <c r="H569" s="332"/>
      <c r="I569" s="343"/>
      <c r="J569" s="207"/>
      <c r="K569" s="210"/>
      <c r="L569" s="211" t="s">
        <v>533</v>
      </c>
      <c r="M569" s="211">
        <v>0</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0</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
      </c>
      <c r="L618" s="117">
        <v>0</v>
      </c>
      <c r="M618" s="117">
        <v>16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04C9D9C-2D58-47EC-B8FF-F704F2BC594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2019-12-23T01:56:30Z</dcterms:modified>
</cp:coreProperties>
</file>