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893A5B-E242-4405-94F4-E1C6C1C66E9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<sst xmlns="http://schemas.openxmlformats.org/spreadsheetml/2006/main" count="3426" uniqueCount="1061">
  <si>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</si>
  <si>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</si>
  <si>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</si>
  <si>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</si>
  <si>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</si>
  <si>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</si>
  <si>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</si>
  <si>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</si>
  <si>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</si>
  <si>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</si>
  <si>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</si>
  <si>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</si>
  <si>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</si>
  <si>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</si>
  <si>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</si>
  <si>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</si>
  <si>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</si>
  <si>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</si>
  <si>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</si>
  <si>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</si>
  <si>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</si>
  <si>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</si>
  <si>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</si>
  <si>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</si>
  <si>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</si>
  <si>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</si>
  <si>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</si>
  <si>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</si>
  <si>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</si>
  <si>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</si>
  <si>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</si>
  <si>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</si>
  <si>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</si>
  <si>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</si>
  <si>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</si>
  <si>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</si>
  <si>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</si>
  <si>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</si>
  <si>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</si>
  <si>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</si>
  <si>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</si>
  <si>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</si>
  <si>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</si>
  <si>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</si>
  <si>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</si>
  <si>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</si>
  <si>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</si>
  <si>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</si>
  <si>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</si>
  <si>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</si>
  <si>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</si>
  <si>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</si>
  <si>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</si>
  <si>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</si>
  <si>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</si>
  <si>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</si>
  <si>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</si>
  <si>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</si>
  <si>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</si>
  <si>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</si>
  <si>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</si>
  <si>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</si>
  <si>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</si>
  <si>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</si>
  <si>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</si>
  <si>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</si>
  <si>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</si>
  <si>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</si>
  <si>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</si>
  <si>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</si>
  <si>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</si>
  <si>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</si>
  <si>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</si>
  <si>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</si>
  <si>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</si>
  <si>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</si>
  <si>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</si>
  <si>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</si>
  <si>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</si>
  <si>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</si>
  <si>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</si>
  <si>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</si>
  <si>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</si>
  <si>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</si>
  <si>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</si>
  <si>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</si>
  <si>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</si>
  <si>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</si>
  <si>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</si>
  <si>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</si>
  <si>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</si>
  <si>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</si>
  <si>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</si>
  <si>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</si>
  <si>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</si>
  <si>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</si>
  <si>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</si>
  <si>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</si>
  <si>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</si>
  <si>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</si>
  <si>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</si>
  <si>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</si>
  <si>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</si>
  <si>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</si>
  <si>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</si>
  <si>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</si>
  <si>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</si>
  <si>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</si>
  <si>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</si>
  <si>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</si>
  <si>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</si>
  <si>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</si>
  <si>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</si>
  <si>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</si>
  <si>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</si>
  <si>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</si>
  <si>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</si>
  <si>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</si>
  <si>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</si>
  <si>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</si>
  <si>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</si>
  <si>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</si>
  <si>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</si>
  <si>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</si>
  <si>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</si>
  <si>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</si>
  <si>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</si>
  <si>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</si>
  <si>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</si>
  <si>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</si>
  <si>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</si>
  <si>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</si>
  <si>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</si>
  <si>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</si>
  <si>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</si>
  <si>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</si>
  <si>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</si>
  <si>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</si>
  <si>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</si>
  <si>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</si>
  <si>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</si>
  <si>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</si>
  <si>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</si>
  <si>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</si>
  <si>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</si>
  <si>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</si>
  <si>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</si>
  <si>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</si>
  <si>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</si>
  <si>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</si>
  <si>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</si>
  <si>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</si>
  <si>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</si>
  <si>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</si>
  <si>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</si>
  <si>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</si>
  <si>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</si>
  <si>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</si>
  <si>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</si>
  <si>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</si>
  <si>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</si>
  <si>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</si>
  <si>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</si>
  <si>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</si>
  <si>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</si>
  <si>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</si>
  <si>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</si>
  <si>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</si>
  <si>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</si>
  <si>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</si>
  <si>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</si>
  <si>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</si>
  <si>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</si>
  <si>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</si>
  <si>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</si>
  <si>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</si>
  <si>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</si>
  <si>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</si>
  <si>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</si>
  <si>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</si>
  <si>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</si>
  <si>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</si>
  <si>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</si>
  <si>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</si>
  <si>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</si>
  <si>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</si>
  <si>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</si>
  <si>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</si>
  <si>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</si>
  <si>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</si>
  <si>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</si>
  <si>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</si>
  <si>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</si>
  <si>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</si>
  <si>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</si>
  <si>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</si>
  <si>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</si>
  <si>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</si>
  <si>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</si>
  <si>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</si>
  <si>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</si>
  <si>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</si>
  <si>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</si>
  <si>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</si>
  <si>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</si>
  <si>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</si>
  <si>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</si>
  <si>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</si>
  <si>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</si>
  <si>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</si>
  <si>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</si>
  <si>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</si>
  <si>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</si>
  <si>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</si>
  <si>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</si>
  <si>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</si>
  <si>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</si>
  <si>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</si>
  <si>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</si>
  <si>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</si>
  <si>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</si>
  <si>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</si>
  <si>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</si>
  <si>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</si>
  <si>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</si>
  <si>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</si>
  <si>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</si>
  <si>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</si>
  <si>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</si>
  <si>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</si>
  <si>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</si>
  <si>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</si>
  <si>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</si>
  <si>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</si>
  <si>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</si>
  <si>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</si>
  <si>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</si>
  <si>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</si>
  <si>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</si>
  <si>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</si>
  <si>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</si>
  <si>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</si>
  <si>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</si>
  <si>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</si>
  <si>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</si>
  <si>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</si>
  <si>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</si>
  <si>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</si>
  <si>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</si>
  <si>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</si>
  <si>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</si>
  <si>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</si>
  <si>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</si>
  <si>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</si>
  <si>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</si>
  <si>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</si>
  <si>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</si>
  <si>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</si>
  <si>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</si>
  <si>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</si>
  <si>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</si>
  <si>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</si>
  <si>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</si>
  <si>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</si>
  <si>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</si>
  <si>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</si>
  <si>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</si>
  <si>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</si>
  <si>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</si>
  <si>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</si>
  <si>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</si>
  <si>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</si>
  <si>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</si>
  <si>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</si>
  <si>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</si>
  <si>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</si>
  <si>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</si>
  <si>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</si>
  <si>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</si>
  <si>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</si>
  <si>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</si>
  <si>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</si>
  <si>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</si>
  <si>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</si>
  <si>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</si>
  <si>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</si>
  <si>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</si>
  <si>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</si>
  <si>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</si>
  <si>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</si>
  <si>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</si>
  <si>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</si>
  <si>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</si>
  <si>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</si>
  <si>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</si>
  <si>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</si>
  <si>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</si>
  <si>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</si>
  <si>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</si>
  <si>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</si>
  <si>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</si>
  <si>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</si>
  <si>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</si>
  <si>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</si>
  <si>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</si>
  <si>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</si>
  <si>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</si>
  <si>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</si>
  <si>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</si>
  <si>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</si>
  <si>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</si>
  <si>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</si>
  <si>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</si>
  <si>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</si>
  <si>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</si>
  <si>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</si>
  <si>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</si>
  <si>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</si>
  <si>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</si>
  <si>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</si>
  <si>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</si>
  <si>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</si>
  <si>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</si>
  <si>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</si>
  <si>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</si>
  <si>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</si>
  <si>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</si>
  <si>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</si>
  <si>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</si>
  <si>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</si>
  <si>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</si>
  <si>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</si>
  <si>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</si>
  <si>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</si>
  <si>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</si>
  <si>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</si>
  <si>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</si>
  <si>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</si>
  <si>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</si>
  <si>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</si>
  <si>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</si>
  <si>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</si>
  <si>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</si>
  <si>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</si>
  <si>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</si>
  <si>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</si>
  <si>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</si>
  <si>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</si>
  <si>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</si>
  <si>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</si>
  <si>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</si>
  <si>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</si>
  <si>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</si>
  <si>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</si>
  <si>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</si>
  <si>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</si>
  <si>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</si>
  <si>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</si>
  <si>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</si>
  <si>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</si>
  <si>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</si>
  <si>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</si>
  <si>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</si>
  <si>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</si>
  <si>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</si>
  <si>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</si>
  <si>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</si>
  <si>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</si>
  <si>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</si>
  <si>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</si>
  <si>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</si>
  <si>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</si>
  <si>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</si>
  <si>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</si>
  <si>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</si>
  <si>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</si>
  <si>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</si>
  <si>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</si>
  <si>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</si>
  <si>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</si>
  <si>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</si>
  <si>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</si>
  <si>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</si>
  <si>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</si>
  <si>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</si>
  <si>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</si>
  <si>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</si>
  <si>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</si>
  <si>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</si>
  <si>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</si>
  <si>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</si>
  <si>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</si>
  <si>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</si>
  <si>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</si>
  <si>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</si>
  <si>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</si>
  <si>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</si>
  <si>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</si>
  <si>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</si>
  <si>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</si>
  <si>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</si>
  <si>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</si>
  <si>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</si>
  <si>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</si>
  <si>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</si>
  <si>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</si>
  <si>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</si>
  <si>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</si>
  <si>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</si>
  <si>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</si>
  <si>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</si>
  <si>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</si>
  <si>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</si>
  <si>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</si>
  <si>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</si>
  <si>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</si>
  <si>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</si>
  <si>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</si>
  <si>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</si>
  <si>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</si>
  <si>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</si>
  <si>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</si>
  <si>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</si>
  <si>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</si>
  <si>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</si>
  <si>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</si>
  <si>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</si>
  <si>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</si>
  <si>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</si>
  <si>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</si>
  <si>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</si>
  <si>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</si>
  <si>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</si>
  <si>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</si>
  <si>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</si>
  <si>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</si>
  <si>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</si>
  <si>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</si>
  <si>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</si>
  <si>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</si>
  <si>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</si>
  <si>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</si>
  <si>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</si>
  <si>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</si>
  <si>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</si>
  <si>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</si>
  <si>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</si>
  <si>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</si>
  <si>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</si>
  <si>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</si>
  <si>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</si>
  <si>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</si>
  <si>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</si>
  <si>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</si>
  <si>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</si>
  <si>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</si>
  <si>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</si>
  <si>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</si>
  <si>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</si>
  <si>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</si>
  <si>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</si>
  <si>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</si>
  <si>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</si>
  <si>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</si>
  <si>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</si>
  <si>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</si>
  <si>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</si>
  <si>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</si>
  <si>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</si>
  <si>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</si>
  <si>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</si>
  <si>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</si>
  <si>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</si>
  <si>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</si>
  <si>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</si>
  <si>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</si>
  <si>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</si>
  <si>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</si>
  <si>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</si>
  <si>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</si>
  <si>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</si>
  <si>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</si>
  <si>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</si>
  <si>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</si>
  <si>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</si>
  <si>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</si>
  <si>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</si>
  <si>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</si>
  <si>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</si>
  <si>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</si>
  <si>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</si>
  <si>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</si>
  <si>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</si>
  <si>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</si>
  <si>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</si>
  <si>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</si>
  <si>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</si>
  <si>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</si>
  <si>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</si>
  <si>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</si>
  <si>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</si>
  <si>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</si>
  <si>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</si>
  <si>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</si>
  <si>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</si>
  <si>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</si>
  <si>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</si>
  <si>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</si>
  <si>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</si>
  <si>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</si>
  <si>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</si>
  <si>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</si>
  <si>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</si>
  <si>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</si>
  <si>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</si>
  <si>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</si>
  <si>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</si>
  <si>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</si>
  <si>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</si>
  <si>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</si>
  <si>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</si>
  <si>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</si>
  <si>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</si>
  <si>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</si>
  <si>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</si>
  <si>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</si>
  <si>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</si>
  <si>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</si>
  <si>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</si>
  <si>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</si>
  <si>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</si>
  <si>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</si>
  <si>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</si>
  <si>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</si>
  <si>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</si>
  <si>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</si>
  <si>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</si>
  <si>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</si>
  <si>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</si>
  <si>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</si>
  <si>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</si>
  <si>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</si>
  <si>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</si>
  <si>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</si>
  <si>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</si>
  <si>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</si>
  <si>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</si>
  <si>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</si>
  <si>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</si>
  <si>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</si>
  <si>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</si>
  <si>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</si>
  <si>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</si>
  <si>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</si>
  <si>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</si>
  <si>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</si>
  <si>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</si>
  <si>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</si>
  <si>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</si>
  <si>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</si>
  <si>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</si>
  <si>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</si>
  <si>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</si>
  <si>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</si>
  <si>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</si>
  <si>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</si>
  <si>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</si>
  <si>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</si>
  <si>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</si>
  <si>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</si>
  <si>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</si>
  <si>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</si>
  <si>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</si>
  <si>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</si>
  <si>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</si>
  <si>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</si>
  <si>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</si>
  <si>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</si>
  <si>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</si>
  <si>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</si>
  <si>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</si>
  <si>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</si>
  <si>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</si>
  <si>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</si>
  <si>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</si>
  <si>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</si>
  <si>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</si>
  <si>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</si>
  <si>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</si>
  <si>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</si>
  <si>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</si>
  <si>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</si>
  <si>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</si>
  <si>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</si>
  <si>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</si>
  <si>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</si>
  <si>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</si>
  <si>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</si>
  <si>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</si>
  <si>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</si>
  <si>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</si>
  <si>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</si>
  <si>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</si>
  <si>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</si>
  <si>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</si>
  <si>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</si>
  <si>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</si>
  <si>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</si>
  <si>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</si>
  <si>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</si>
  <si>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</si>
  <si>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</si>
  <si>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</si>
  <si>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</si>
  <si>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</si>
  <si>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</si>
  <si>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</si>
  <si>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</si>
  <si>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</si>
  <si>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</si>
  <si>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</si>
  <si>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</si>
  <si>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</si>
  <si>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</si>
  <si>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</si>
  <si>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</si>
  <si>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</si>
  <si>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</si>
  <si>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</si>
  <si>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</si>
  <si>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</si>
  <si>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</si>
  <si>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</si>
  <si>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</si>
  <si>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</si>
  <si>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</si>
  <si>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</si>
  <si>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</si>
  <si>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</si>
  <si>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</si>
  <si>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</si>
  <si>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</si>
  <si>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</si>
  <si>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</si>
  <si>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</si>
  <si>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</si>
  <si>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</si>
  <si>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</si>
  <si>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</si>
  <si>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</si>
  <si>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</si>
  <si>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</si>
  <si>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</si>
  <si>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</si>
  <si>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</si>
  <si>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</si>
  <si>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</si>
  <si>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</si>
  <si>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</si>
  <si>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</si>
  <si>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</si>
  <si>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</si>
  <si>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</si>
  <si>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</si>
  <si>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</si>
  <si>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</si>
  <si>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</si>
  <si>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</si>
  <si>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</si>
  <si>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</si>
  <si>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</si>
  <si>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</si>
  <si>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</si>
  <si>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</si>
  <si>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</si>
  <si>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</si>
  <si>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</si>
  <si>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</si>
  <si>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</si>
  <si>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</si>
  <si>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</si>
  <si>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</si>
  <si>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</si>
  <si>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</si>
  <si>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</si>
  <si>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</si>
  <si>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</si>
  <si>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</si>
  <si>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</si>
  <si>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</si>
  <si>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</si>
  <si>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</si>
  <si>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</si>
  <si>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</si>
  <si>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</si>
  <si>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</si>
  <si>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</si>
  <si>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</si>
  <si>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</si>
  <si>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</si>
  <si>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</si>
  <si>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</si>
  <si>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</si>
  <si>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</si>
  <si>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</si>
  <si>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</si>
  <si>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</si>
  <si>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</si>
  <si>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</si>
  <si>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</si>
  <si>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</si>
  <si>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</si>
  <si>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</si>
  <si>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</si>
  <si>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</si>
  <si>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</si>
  <si>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</si>
  <si>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</si>
  <si>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</si>
  <si>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</si>
  <si>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</si>
  <si>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</si>
  <si>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</si>
  <si>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</si>
  <si>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</si>
  <si>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</si>
  <si>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</si>
  <si>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</si>
  <si>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</si>
  <si>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</si>
  <si>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</si>
  <si>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</si>
  <si>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</si>
  <si>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</si>
  <si>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</si>
  <si>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</si>
  <si>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</si>
  <si>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</si>
  <si>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</si>
  <si>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</si>
  <si>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</si>
  <si>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</si>
  <si>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</si>
  <si>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</si>
  <si>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</si>
  <si>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</si>
  <si>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</si>
  <si>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</si>
  <si>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</si>
  <si>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</si>
  <si>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</si>
  <si>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</si>
  <si>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</si>
  <si>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</si>
  <si>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</si>
  <si>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</si>
  <si>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</si>
  <si>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</si>
  <si>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</si>
  <si>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</si>
  <si>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</si>
  <si>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</si>
  <si>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</si>
  <si>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</si>
  <si>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</si>
  <si>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</si>
  <si>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</si>
  <si>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</si>
  <si>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</si>
  <si>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</si>
  <si>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</si>
  <si>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</si>
  <si>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</si>
  <si>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</si>
  <si>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</si>
  <si>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</si>
  <si>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</si>
  <si>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</si>
  <si>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</si>
  <si>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</si>
  <si>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</si>
  <si>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</si>
  <si>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</si>
  <si>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</si>
  <si>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</si>
  <si>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</si>
  <si>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</si>
  <si>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</si>
  <si>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</si>
  <si>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</si>
  <si>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</si>
  <si>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</si>
  <si>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</si>
  <si>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</si>
  <si>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</si>
  <si>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</si>
  <si>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</si>
  <si>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</si>
  <si>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</si>
  <si>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</si>
  <si>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</si>
  <si>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</si>
  <si>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</si>
  <si>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</si>
  <si>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</si>
  <si>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</si>
  <si>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</si>
  <si>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</si>
  <si>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</si>
  <si>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</si>
  <si>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</si>
  <si>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</si>
  <si>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</si>
  <si>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</si>
  <si>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</si>
  <si>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</si>
  <si>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</si>
  <si>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</si>
  <si>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</si>
  <si>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</si>
  <si>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</si>
  <si>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</si>
  <si>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</si>
  <si>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</si>
  <si>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</si>
  <si>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</si>
  <si>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</si>
  <si>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</si>
  <si>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</si>
  <si>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</si>
  <si>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</si>
  <si>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</si>
  <si>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</si>
  <si>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</si>
  <si>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</si>
  <si>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</si>
  <si>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</si>
  <si>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</si>
  <si>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</si>
  <si>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</si>
  <si>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</si>
  <si>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</si>
  <si>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</si>
  <si>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</si>
  <si>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</si>
  <si>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</si>
  <si>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</si>
  <si>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</si>
  <si>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</si>
  <si>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</si>
  <si>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</si>
  <si>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</si>
  <si>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</si>
  <si>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</si>
  <si>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</si>
  <si>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</si>
  <si>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</si>
  <si>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</si>
  <si>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</si>
  <si>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</si>
  <si>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</si>
  <si>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</si>
  <si>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</si>
  <si>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</si>
  <si>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</si>
  <si>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</si>
  <si>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</si>
  <si>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</si>
  <si>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</si>
  <si>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</si>
  <si>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</si>
  <si>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</si>
  <si>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</si>
  <si>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</si>
  <si>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</si>
  <si>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</si>
  <si>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</si>
  <si>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</si>
  <si>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</si>
  <si>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</si>
  <si>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</si>
  <si>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</si>
  <si>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</si>
  <si>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</si>
  <si>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</si>
  <si>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</si>
  <si>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</si>
  <si>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</si>
  <si>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</si>
  <si>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</si>
  <si>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</si>
  <si>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</si>
  <si>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</si>
  <si>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</si>
  <si>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</si>
  <si>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</si>
  <si>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</si>
  <si>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</si>
  <si>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</si>
  <si>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</si>
  <si>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</si>
  <si>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</si>
  <si>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</si>
  <si>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</si>
  <si>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</si>
  <si>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</si>
  <si>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</si>
  <si>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</si>
  <si>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</si>
  <si>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</si>
  <si>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</si>
  <si>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</si>
  <si>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</si>
  <si>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</si>
  <si>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</si>
  <si>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</si>
  <si>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</si>
  <si>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</si>
  <si>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</si>
  <si>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</si>
  <si>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</si>
  <si>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</si>
  <si>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</si>
  <si>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</si>
  <si>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</si>
  <si>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</si>
  <si>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</si>
  <si>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</si>
  <si>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</si>
  <si>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</si>
  <si>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</si>
  <si>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</si>
  <si>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</si>
  <si>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</si>
  <si>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</si>
  <si>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</si>
  <si>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</si>
  <si>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</si>
  <si>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</si>
  <si>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</si>
  <si>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</si>
  <si>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</si>
  <si>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</si>
  <si>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</si>
  <si>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</si>
  <si>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</si>
  <si>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</si>
  <si>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</si>
  <si>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</si>
  <si>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</si>
  <si>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</si>
  <si>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</si>
  <si>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</si>
  <si>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</si>
  <si>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</si>
  <si>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</si>
  <si>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</si>
  <si>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</si>
  <si>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</si>
  <si>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</si>
  <si>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</si>
  <si>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</si>
  <si>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</si>
  <si>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</si>
  <si>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</si>
  <si>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</si>
  <si>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</si>
  <si>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</si>
  <si>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</si>
  <si>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</si>
  <si>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</si>
  <si>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</si>
  <si>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</si>
  <si>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</si>
  <si>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</si>
  <si>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</si>
  <si>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</si>
  <si>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</si>
  <si>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</si>
  <si>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</si>
  <si>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</si>
  <si>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</si>
  <si>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</si>
  <si>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</si>
  <si>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</si>
  <si>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</si>
  <si>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</si>
  <si>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</si>
  <si>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</si>
  <si>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</si>
  <si>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</si>
  <si>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</si>
  <si>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</si>
  <si>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</si>
  <si>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</si>
  <si>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</si>
  <si>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</si>
  <si>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</si>
  <si>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</si>
  <si>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</si>
  <si>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</si>
  <si>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</si>
  <si>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</si>
  <si>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</si>
  <si>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</si>
  <si>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</si>
  <si>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</si>
  <si>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</si>
  <si>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</si>
  <si>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</si>
  <si>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</si>
  <si>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</si>
  <si>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</si>
  <si>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</si>
  <si>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</si>
  <si>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</si>
  <si>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</si>
  <si>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</si>
  <si>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</si>
  <si>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</si>
  <si>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</si>
  <si>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</si>
  <si>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</si>
  <si>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</si>
  <si>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</si>
  <si>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</si>
  <si>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</si>
  <si>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</si>
  <si>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</si>
  <si>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</si>
  <si>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</si>
  <si>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</si>
  <si>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</si>
  <si>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</si>
  <si>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</si>
  <si>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</si>
  <si>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</si>
  <si>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長崎北病院</t>
    <phoneticPr fontId="3"/>
  </si>
  <si>
    <t>〒851-2103 西彼杵郡時津町元村郷８００番地</t>
    <phoneticPr fontId="3"/>
  </si>
  <si>
    <t>〇</t>
  </si>
  <si>
    <t>医療法人</t>
  </si>
  <si>
    <t>複数の診療科で活用</t>
  </si>
  <si>
    <t>神経内科</t>
  </si>
  <si>
    <t>内科</t>
  </si>
  <si>
    <t>急性期一般入院料１</t>
  </si>
  <si>
    <t>ＤＰＣ病院ではない</t>
  </si>
  <si>
    <t>有</t>
  </si>
  <si>
    <t>看護必要度Ⅰ</t>
    <phoneticPr fontId="3"/>
  </si>
  <si>
    <t>3階病棟</t>
  </si>
  <si>
    <t>急性期機能</t>
  </si>
  <si>
    <t>4階病棟</t>
  </si>
  <si>
    <t>回復期ﾘﾊﾋﾞﾘﾃｰｼｮﾝ病棟入院料１</t>
  </si>
  <si>
    <t>-</t>
    <phoneticPr fontId="3"/>
  </si>
  <si>
    <t>体制強化加算２の届出有り</t>
  </si>
  <si>
    <t>5階病棟</t>
  </si>
  <si>
    <t>回復期機能</t>
  </si>
  <si>
    <t>体制強化加算１の届出有り</t>
  </si>
  <si>
    <t>6階病棟</t>
  </si>
  <si>
    <t>療養病棟入院料１</t>
  </si>
  <si>
    <t>7階病棟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</si>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</sst>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1050</v>
      </c>
      <c r="N9" s="282" t="s">
        <v>1054</v>
      </c>
      <c r="O9" s="282" t="s">
        <v>1057</v>
      </c>
      <c r="P9" s="282" t="s">
        <v>1059</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t="s">
        <v>1039</v>
      </c>
      <c r="P12" s="29"/>
    </row>
    <row r="13" spans="1:22" s="21" customFormat="1" ht="34.5" customHeight="1">
      <c r="A13" s="244" t="s">
        <v>606</v>
      </c>
      <c r="B13" s="17"/>
      <c r="C13" s="19"/>
      <c r="D13" s="19"/>
      <c r="E13" s="19"/>
      <c r="F13" s="19"/>
      <c r="G13" s="19"/>
      <c r="H13" s="20"/>
      <c r="I13" s="422" t="s">
        <v>5</v>
      </c>
      <c r="J13" s="422"/>
      <c r="K13" s="422"/>
      <c r="L13" s="28"/>
      <c r="M13" s="28"/>
      <c r="N13" s="28"/>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1050</v>
      </c>
      <c r="N22" s="282" t="s">
        <v>1054</v>
      </c>
      <c r="O22" s="282" t="s">
        <v>1057</v>
      </c>
      <c r="P22" s="282" t="s">
        <v>1059</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row>
    <row r="26" spans="1:22" s="21" customFormat="1" ht="34.5" customHeight="1">
      <c r="A26" s="244" t="s">
        <v>607</v>
      </c>
      <c r="B26" s="17"/>
      <c r="C26" s="19"/>
      <c r="D26" s="19"/>
      <c r="E26" s="19"/>
      <c r="F26" s="19"/>
      <c r="G26" s="19"/>
      <c r="H26" s="20"/>
      <c r="I26" s="303" t="s">
        <v>5</v>
      </c>
      <c r="J26" s="304"/>
      <c r="K26" s="305"/>
      <c r="L26" s="28"/>
      <c r="M26" s="28"/>
      <c r="N26" s="28"/>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1050</v>
      </c>
      <c r="N35" s="282" t="s">
        <v>1054</v>
      </c>
      <c r="O35" s="282" t="s">
        <v>1057</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1050</v>
      </c>
      <c r="N44" s="282" t="s">
        <v>1054</v>
      </c>
      <c r="O44" s="282" t="s">
        <v>1057</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1050</v>
      </c>
      <c r="N89" s="262" t="s">
        <v>1054</v>
      </c>
      <c r="O89" s="262" t="s">
        <v>1057</v>
      </c>
      <c r="P89" s="262" t="s">
        <v>1059</v>
      </c>
    </row>
    <row r="90" spans="1:22" s="21" customFormat="1">
      <c r="A90" s="243"/>
      <c r="B90" s="1"/>
      <c r="C90" s="3"/>
      <c r="D90" s="3"/>
      <c r="E90" s="3"/>
      <c r="F90" s="3"/>
      <c r="G90" s="3"/>
      <c r="H90" s="287"/>
      <c r="I90" s="67" t="s">
        <v>36</v>
      </c>
      <c r="J90" s="68"/>
      <c r="K90" s="69"/>
      <c r="L90" s="262" t="s">
        <v>1049</v>
      </c>
      <c r="M90" s="262" t="s">
        <v>1049</v>
      </c>
      <c r="N90" s="262" t="s">
        <v>1055</v>
      </c>
      <c r="O90" s="262" t="s">
        <v>1055</v>
      </c>
      <c r="P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1050</v>
      </c>
      <c r="N97" s="66" t="s">
        <v>1054</v>
      </c>
      <c r="O97" s="66" t="s">
        <v>1057</v>
      </c>
      <c r="P97" s="66" t="s">
        <v>1059</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70" t="s">
        <v>1055</v>
      </c>
      <c r="P98" s="70" t="s">
        <v>1060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80</v>
      </c>
      <c r="K99" s="237" t="str">
        <f>IF(OR(COUNTIF(L99:P99,"未確認")&gt;0,COUNTIF(L99:P99,"~*")&gt;0),"※","")</f>
        <v/>
      </c>
      <c r="L99" s="258">
        <v>40</v>
      </c>
      <c r="M99" s="258">
        <v>40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IF(OR(COUNTIF(L101:P101,"未確認")&gt;0,COUNTIF(L101:P101,"~*")&gt;0),"※","")</f>
        <v/>
      </c>
      <c r="L101" s="258">
        <v>40</v>
      </c>
      <c r="M101" s="258">
        <v>40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80</v>
      </c>
      <c r="K102" s="237" t="str">
        <f t="shared" ref="K102:K111" si="1">IF(OR(COUNTIF(L101:P101,"未確認")&gt;0,COUNTIF(L101:P101,"~*")&gt;0),"※","")</f>
        <v/>
      </c>
      <c r="L102" s="258">
        <v>40</v>
      </c>
      <c r="M102" s="258">
        <v>40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0</v>
      </c>
      <c r="M103" s="258">
        <v>0</v>
      </c>
      <c r="N103" s="258">
        <v>40</v>
      </c>
      <c r="O103" s="258">
        <v>40</v>
      </c>
      <c r="P103" s="258">
        <v>40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0</v>
      </c>
      <c r="M104" s="258">
        <v>0</v>
      </c>
      <c r="N104" s="258">
        <v>40</v>
      </c>
      <c r="O104" s="258">
        <v>40</v>
      </c>
      <c r="P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0</v>
      </c>
      <c r="M106" s="258">
        <v>0</v>
      </c>
      <c r="N106" s="258">
        <v>40</v>
      </c>
      <c r="O106" s="258">
        <v>40</v>
      </c>
      <c r="P106" s="258">
        <v>40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0</v>
      </c>
      <c r="M107" s="258">
        <v>0</v>
      </c>
      <c r="N107" s="258">
        <v>40</v>
      </c>
      <c r="O107" s="258">
        <v>40</v>
      </c>
      <c r="P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0</v>
      </c>
      <c r="M109" s="258">
        <v>0</v>
      </c>
      <c r="N109" s="258">
        <v>40</v>
      </c>
      <c r="O109" s="258">
        <v>40</v>
      </c>
      <c r="P109" s="258">
        <v>40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1054</v>
      </c>
      <c r="O118" s="66" t="s">
        <v>1057</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70" t="s">
        <v>1055</v>
      </c>
      <c r="P119" s="70" t="s">
        <v>1060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c r="P122" s="98" t="s">
        <v>1043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1054</v>
      </c>
      <c r="O129" s="66" t="s">
        <v>1057</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70" t="s">
        <v>1055</v>
      </c>
      <c r="P130" s="70" t="s">
        <v>1060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1051</v>
      </c>
      <c r="O131" s="98" t="s">
        <v>1051</v>
      </c>
      <c r="P131" s="98" t="s">
        <v>1058</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c r="O132" s="82">
        <v>40</v>
      </c>
      <c r="P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1054</v>
      </c>
      <c r="O143" s="66" t="s">
        <v>1057</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70" t="s">
        <v>1055</v>
      </c>
      <c r="P144" s="70" t="s">
        <v>1060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176</v>
      </c>
      <c r="K145" s="264" t="str">
        <f t="shared" ref="K145:K176" si="3">IF(OR(COUNTIF(L145:P145,"未確認")&gt;0,COUNTIF(L145:P145,"~*")&gt;0),"※","")</f>
        <v/>
      </c>
      <c r="L145" s="117">
        <v>91</v>
      </c>
      <c r="M145" s="117">
        <v>85</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0</v>
      </c>
      <c r="N157" s="117">
        <v>0</v>
      </c>
      <c r="O157" s="117">
        <v>0</v>
      </c>
      <c r="P157" s="117">
        <v>55</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122</v>
      </c>
      <c r="K195" s="264" t="str">
        <f t="shared" si="5"/>
        <v/>
      </c>
      <c r="L195" s="117">
        <v>0</v>
      </c>
      <c r="M195" s="117">
        <v>0</v>
      </c>
      <c r="N195" s="117">
        <v>59</v>
      </c>
      <c r="O195" s="117">
        <v>63</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1054</v>
      </c>
      <c r="O226" s="66" t="s">
        <v>1057</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70" t="s">
        <v>1055</v>
      </c>
      <c r="P227" s="70" t="s">
        <v>1060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1054</v>
      </c>
      <c r="O234" s="66" t="s">
        <v>1057</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70" t="s">
        <v>1055</v>
      </c>
      <c r="P235" s="70" t="s">
        <v>1060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1054</v>
      </c>
      <c r="O244" s="66" t="s">
        <v>1057</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70" t="s">
        <v>1055</v>
      </c>
      <c r="P245" s="70" t="s">
        <v>1060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1054</v>
      </c>
      <c r="O253" s="66" t="s">
        <v>1057</v>
      </c>
      <c r="P253" s="66" t="s">
        <v>1059</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137" t="s">
        <v>1055</v>
      </c>
      <c r="P254" s="137" t="s">
        <v>1060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1054</v>
      </c>
      <c r="O263" s="66" t="s">
        <v>1057</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70" t="s">
        <v>1055</v>
      </c>
      <c r="P264" s="70" t="s">
        <v>1060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129</v>
      </c>
      <c r="K269" s="81" t="str">
        <f t="shared" si="8"/>
        <v/>
      </c>
      <c r="L269" s="147">
        <v>29</v>
      </c>
      <c r="M269" s="147">
        <v>30</v>
      </c>
      <c r="N269" s="147">
        <v>23</v>
      </c>
      <c r="O269" s="147">
        <v>26</v>
      </c>
      <c r="P269" s="147">
        <v>21</v>
      </c>
    </row>
    <row r="270" spans="1:22" s="83" customFormat="1" ht="34.5" customHeight="1">
      <c r="A270" s="249" t="s">
        <v>725</v>
      </c>
      <c r="B270" s="120"/>
      <c r="C270" s="371"/>
      <c r="D270" s="371"/>
      <c r="E270" s="371"/>
      <c r="F270" s="371"/>
      <c r="G270" s="371" t="s">
        <v>148</v>
      </c>
      <c r="H270" s="371"/>
      <c r="I270" s="404"/>
      <c r="J270" s="266">
        <f t="shared" si="9"/>
        <v>5.4</v>
      </c>
      <c r="K270" s="81" t="str">
        <f t="shared" si="8"/>
        <v/>
      </c>
      <c r="L270" s="148">
        <v>1.4</v>
      </c>
      <c r="M270" s="148">
        <v>0</v>
      </c>
      <c r="N270" s="148">
        <v>0.8</v>
      </c>
      <c r="O270" s="148">
        <v>0</v>
      </c>
      <c r="P270" s="148">
        <v>3.2</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2</v>
      </c>
      <c r="N271" s="147">
        <v>2</v>
      </c>
      <c r="O271" s="147">
        <v>0</v>
      </c>
      <c r="P271" s="147">
        <v>0</v>
      </c>
    </row>
    <row r="272" spans="1:22" s="83" customFormat="1" ht="34.5" customHeight="1">
      <c r="A272" s="249" t="s">
        <v>726</v>
      </c>
      <c r="B272" s="120"/>
      <c r="C272" s="372"/>
      <c r="D272" s="372"/>
      <c r="E272" s="372"/>
      <c r="F272" s="372"/>
      <c r="G272" s="371" t="s">
        <v>148</v>
      </c>
      <c r="H272" s="371"/>
      <c r="I272" s="404"/>
      <c r="J272" s="266">
        <f t="shared" si="9"/>
        <v>4.3000000000000007</v>
      </c>
      <c r="K272" s="81" t="str">
        <f t="shared" si="8"/>
        <v/>
      </c>
      <c r="L272" s="148">
        <v>0.8</v>
      </c>
      <c r="M272" s="148">
        <v>0</v>
      </c>
      <c r="N272" s="148">
        <v>1.6</v>
      </c>
      <c r="O272" s="148">
        <v>0</v>
      </c>
      <c r="P272" s="148">
        <v>1.9</v>
      </c>
    </row>
    <row r="273" spans="1:16" s="83" customFormat="1" ht="34.5" customHeight="1">
      <c r="A273" s="249" t="s">
        <v>727</v>
      </c>
      <c r="B273" s="120"/>
      <c r="C273" s="371" t="s">
        <v>152</v>
      </c>
      <c r="D273" s="372"/>
      <c r="E273" s="372"/>
      <c r="F273" s="372"/>
      <c r="G273" s="371" t="s">
        <v>146</v>
      </c>
      <c r="H273" s="371"/>
      <c r="I273" s="404"/>
      <c r="J273" s="266">
        <f t="shared" si="9"/>
        <v>36</v>
      </c>
      <c r="K273" s="81" t="str">
        <f t="shared" si="8"/>
        <v/>
      </c>
      <c r="L273" s="147">
        <v>6</v>
      </c>
      <c r="M273" s="147">
        <v>6</v>
      </c>
      <c r="N273" s="147">
        <v>8</v>
      </c>
      <c r="O273" s="147">
        <v>7</v>
      </c>
      <c r="P273" s="147">
        <v>9</v>
      </c>
    </row>
    <row r="274" spans="1:16" s="83" customFormat="1" ht="34.5" customHeight="1">
      <c r="A274" s="249" t="s">
        <v>727</v>
      </c>
      <c r="B274" s="120"/>
      <c r="C274" s="372"/>
      <c r="D274" s="372"/>
      <c r="E274" s="372"/>
      <c r="F274" s="372"/>
      <c r="G274" s="371" t="s">
        <v>148</v>
      </c>
      <c r="H274" s="371"/>
      <c r="I274" s="404"/>
      <c r="J274" s="266">
        <f t="shared" si="9"/>
        <v>5.0999999999999996</v>
      </c>
      <c r="K274" s="81" t="str">
        <f t="shared" si="8"/>
        <v/>
      </c>
      <c r="L274" s="148">
        <v>1.4</v>
      </c>
      <c r="M274" s="148">
        <v>0</v>
      </c>
      <c r="N274" s="148">
        <v>1.2</v>
      </c>
      <c r="O274" s="148">
        <v>2</v>
      </c>
      <c r="P274" s="148">
        <v>0.5</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58</v>
      </c>
      <c r="K277" s="81" t="str">
        <f t="shared" si="8"/>
        <v/>
      </c>
      <c r="L277" s="147">
        <v>9</v>
      </c>
      <c r="M277" s="147">
        <v>9</v>
      </c>
      <c r="N277" s="147">
        <v>16</v>
      </c>
      <c r="O277" s="147">
        <v>15</v>
      </c>
      <c r="P277" s="147">
        <v>9</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43</v>
      </c>
      <c r="K279" s="81" t="str">
        <f t="shared" si="8"/>
        <v/>
      </c>
      <c r="L279" s="147">
        <v>7</v>
      </c>
      <c r="M279" s="147">
        <v>7</v>
      </c>
      <c r="N279" s="147">
        <v>10</v>
      </c>
      <c r="O279" s="147">
        <v>12</v>
      </c>
      <c r="P279" s="147">
        <v>7</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16</v>
      </c>
      <c r="K281" s="81" t="str">
        <f t="shared" si="8"/>
        <v/>
      </c>
      <c r="L281" s="147">
        <v>3</v>
      </c>
      <c r="M281" s="147">
        <v>3</v>
      </c>
      <c r="N281" s="147">
        <v>4</v>
      </c>
      <c r="O281" s="147">
        <v>3</v>
      </c>
      <c r="P281" s="147">
        <v>3</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13</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9</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1054</v>
      </c>
      <c r="O322" s="66" t="s">
        <v>1057</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137" t="s">
        <v>1055</v>
      </c>
      <c r="P323" s="137" t="s">
        <v>1060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1054</v>
      </c>
      <c r="O342" s="66" t="s">
        <v>1057</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137" t="s">
        <v>1055</v>
      </c>
      <c r="P343" s="137" t="s">
        <v>1060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1054</v>
      </c>
      <c r="O367" s="66" t="s">
        <v>1057</v>
      </c>
      <c r="P367" s="66" t="s">
        <v>1059</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c r="O368" s="137" t="s">
        <v>1055</v>
      </c>
      <c r="P368" s="137" t="s">
        <v>1060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1054</v>
      </c>
      <c r="O390" s="66" t="s">
        <v>1057</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70" t="s">
        <v>1055</v>
      </c>
      <c r="P391" s="70" t="s">
        <v>1060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2419</v>
      </c>
      <c r="K392" s="81" t="str">
        <f t="shared" ref="K392:K397" si="12">IF(OR(COUNTIF(L392:P392,"未確認")&gt;0,COUNTIF(L392:P392,"~*")&gt;0),"※","")</f>
        <v/>
      </c>
      <c r="L392" s="147">
        <v>806</v>
      </c>
      <c r="M392" s="147">
        <v>787</v>
      </c>
      <c r="N392" s="147">
        <v>251</v>
      </c>
      <c r="O392" s="147">
        <v>290</v>
      </c>
      <c r="P392" s="147">
        <v>285</v>
      </c>
    </row>
    <row r="393" spans="1:22" s="83" customFormat="1" ht="34.5" customHeight="1">
      <c r="A393" s="249" t="s">
        <v>773</v>
      </c>
      <c r="B393" s="84"/>
      <c r="C393" s="370"/>
      <c r="D393" s="380"/>
      <c r="E393" s="320" t="s">
        <v>224</v>
      </c>
      <c r="F393" s="321"/>
      <c r="G393" s="321"/>
      <c r="H393" s="322"/>
      <c r="I393" s="343"/>
      <c r="J393" s="140">
        <f t="shared" si="11"/>
        <v>1768</v>
      </c>
      <c r="K393" s="81" t="str">
        <f t="shared" si="12"/>
        <v/>
      </c>
      <c r="L393" s="147">
        <v>509</v>
      </c>
      <c r="M393" s="147">
        <v>433</v>
      </c>
      <c r="N393" s="147">
        <v>251</v>
      </c>
      <c r="O393" s="147">
        <v>290</v>
      </c>
      <c r="P393" s="147">
        <v>285</v>
      </c>
    </row>
    <row r="394" spans="1:22" s="83" customFormat="1" ht="34.5" customHeight="1">
      <c r="A394" s="250" t="s">
        <v>774</v>
      </c>
      <c r="B394" s="84"/>
      <c r="C394" s="370"/>
      <c r="D394" s="381"/>
      <c r="E394" s="320" t="s">
        <v>225</v>
      </c>
      <c r="F394" s="321"/>
      <c r="G394" s="321"/>
      <c r="H394" s="322"/>
      <c r="I394" s="343"/>
      <c r="J394" s="140">
        <f t="shared" si="11"/>
        <v>238</v>
      </c>
      <c r="K394" s="81" t="str">
        <f t="shared" si="12"/>
        <v/>
      </c>
      <c r="L394" s="147">
        <v>103</v>
      </c>
      <c r="M394" s="147">
        <v>135</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413</v>
      </c>
      <c r="K395" s="81" t="str">
        <f t="shared" si="12"/>
        <v/>
      </c>
      <c r="L395" s="147">
        <v>194</v>
      </c>
      <c r="M395" s="147">
        <v>219</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69994</v>
      </c>
      <c r="K396" s="81" t="str">
        <f t="shared" si="12"/>
        <v/>
      </c>
      <c r="L396" s="147">
        <v>13152</v>
      </c>
      <c r="M396" s="147">
        <v>13529</v>
      </c>
      <c r="N396" s="147">
        <v>14610</v>
      </c>
      <c r="O396" s="147">
        <v>14495</v>
      </c>
      <c r="P396" s="147">
        <v>14208</v>
      </c>
    </row>
    <row r="397" spans="1:22" s="83" customFormat="1" ht="34.5" customHeight="1">
      <c r="A397" s="250" t="s">
        <v>777</v>
      </c>
      <c r="B397" s="119"/>
      <c r="C397" s="370"/>
      <c r="D397" s="320" t="s">
        <v>228</v>
      </c>
      <c r="E397" s="321"/>
      <c r="F397" s="321"/>
      <c r="G397" s="321"/>
      <c r="H397" s="322"/>
      <c r="I397" s="344"/>
      <c r="J397" s="140">
        <f t="shared" si="11"/>
        <v>2426</v>
      </c>
      <c r="K397" s="81" t="str">
        <f t="shared" si="12"/>
        <v/>
      </c>
      <c r="L397" s="147">
        <v>817</v>
      </c>
      <c r="M397" s="147">
        <v>785</v>
      </c>
      <c r="N397" s="147">
        <v>254</v>
      </c>
      <c r="O397" s="147">
        <v>284</v>
      </c>
      <c r="P397" s="147">
        <v>286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1054</v>
      </c>
      <c r="O403" s="66" t="s">
        <v>1057</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70" t="s">
        <v>1055</v>
      </c>
      <c r="P404" s="70" t="s">
        <v>1060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2406</v>
      </c>
      <c r="K405" s="81" t="str">
        <f t="shared" ref="K405:K422" si="14">IF(OR(COUNTIF(L405:P405,"未確認")&gt;0,COUNTIF(L405:P405,"~*")&gt;0),"※","")</f>
        <v/>
      </c>
      <c r="L405" s="147">
        <v>806</v>
      </c>
      <c r="M405" s="147">
        <v>774</v>
      </c>
      <c r="N405" s="147">
        <v>251</v>
      </c>
      <c r="O405" s="147">
        <v>290</v>
      </c>
      <c r="P405" s="147">
        <v>285</v>
      </c>
    </row>
    <row r="406" spans="1:22" s="83" customFormat="1" ht="34.5" customHeight="1">
      <c r="A406" s="251" t="s">
        <v>779</v>
      </c>
      <c r="B406" s="119"/>
      <c r="C406" s="369"/>
      <c r="D406" s="375" t="s">
        <v>233</v>
      </c>
      <c r="E406" s="377" t="s">
        <v>234</v>
      </c>
      <c r="F406" s="378"/>
      <c r="G406" s="378"/>
      <c r="H406" s="379"/>
      <c r="I406" s="361"/>
      <c r="J406" s="140">
        <f t="shared" si="13"/>
        <v>830</v>
      </c>
      <c r="K406" s="81" t="str">
        <f t="shared" si="14"/>
        <v/>
      </c>
      <c r="L406" s="147">
        <v>3</v>
      </c>
      <c r="M406" s="147">
        <v>1</v>
      </c>
      <c r="N406" s="147">
        <v>251</v>
      </c>
      <c r="O406" s="147">
        <v>290</v>
      </c>
      <c r="P406" s="147">
        <v>285</v>
      </c>
    </row>
    <row r="407" spans="1:22" s="83" customFormat="1" ht="34.5" customHeight="1">
      <c r="A407" s="251" t="s">
        <v>780</v>
      </c>
      <c r="B407" s="119"/>
      <c r="C407" s="369"/>
      <c r="D407" s="369"/>
      <c r="E407" s="320" t="s">
        <v>235</v>
      </c>
      <c r="F407" s="321"/>
      <c r="G407" s="321"/>
      <c r="H407" s="322"/>
      <c r="I407" s="361"/>
      <c r="J407" s="140">
        <f t="shared" si="13"/>
        <v>858</v>
      </c>
      <c r="K407" s="81" t="str">
        <f t="shared" si="14"/>
        <v/>
      </c>
      <c r="L407" s="147">
        <v>432</v>
      </c>
      <c r="M407" s="147">
        <v>426</v>
      </c>
      <c r="N407" s="147">
        <v>0</v>
      </c>
      <c r="O407" s="147">
        <v>0</v>
      </c>
      <c r="P407" s="147">
        <v>0</v>
      </c>
    </row>
    <row r="408" spans="1:22" s="83" customFormat="1" ht="34.5" customHeight="1">
      <c r="A408" s="251" t="s">
        <v>781</v>
      </c>
      <c r="B408" s="119"/>
      <c r="C408" s="369"/>
      <c r="D408" s="369"/>
      <c r="E408" s="320" t="s">
        <v>236</v>
      </c>
      <c r="F408" s="321"/>
      <c r="G408" s="321"/>
      <c r="H408" s="322"/>
      <c r="I408" s="361"/>
      <c r="J408" s="140">
        <f t="shared" si="13"/>
        <v>547</v>
      </c>
      <c r="K408" s="81" t="str">
        <f t="shared" si="14"/>
        <v/>
      </c>
      <c r="L408" s="147">
        <v>278</v>
      </c>
      <c r="M408" s="147">
        <v>269</v>
      </c>
      <c r="N408" s="147">
        <v>0</v>
      </c>
      <c r="O408" s="147">
        <v>0</v>
      </c>
      <c r="P408" s="147">
        <v>0</v>
      </c>
    </row>
    <row r="409" spans="1:22" s="83" customFormat="1" ht="34.5" customHeight="1">
      <c r="A409" s="251" t="s">
        <v>782</v>
      </c>
      <c r="B409" s="119"/>
      <c r="C409" s="369"/>
      <c r="D409" s="369"/>
      <c r="E409" s="317" t="s">
        <v>989</v>
      </c>
      <c r="F409" s="318"/>
      <c r="G409" s="318"/>
      <c r="H409" s="319"/>
      <c r="I409" s="361"/>
      <c r="J409" s="140">
        <f t="shared" si="13"/>
        <v>171</v>
      </c>
      <c r="K409" s="81" t="str">
        <f t="shared" si="14"/>
        <v/>
      </c>
      <c r="L409" s="147">
        <v>93</v>
      </c>
      <c r="M409" s="147">
        <v>78</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2379</v>
      </c>
      <c r="K413" s="81" t="str">
        <f t="shared" si="14"/>
        <v/>
      </c>
      <c r="L413" s="147">
        <v>779</v>
      </c>
      <c r="M413" s="147">
        <v>780</v>
      </c>
      <c r="N413" s="147">
        <v>250</v>
      </c>
      <c r="O413" s="147">
        <v>284</v>
      </c>
      <c r="P413" s="147">
        <v>286</v>
      </c>
    </row>
    <row r="414" spans="1:22" s="83" customFormat="1" ht="34.5" customHeight="1">
      <c r="A414" s="251" t="s">
        <v>787</v>
      </c>
      <c r="B414" s="119"/>
      <c r="C414" s="369"/>
      <c r="D414" s="375" t="s">
        <v>240</v>
      </c>
      <c r="E414" s="377" t="s">
        <v>241</v>
      </c>
      <c r="F414" s="378"/>
      <c r="G414" s="378"/>
      <c r="H414" s="379"/>
      <c r="I414" s="361"/>
      <c r="J414" s="140">
        <f t="shared" si="13"/>
        <v>843</v>
      </c>
      <c r="K414" s="81" t="str">
        <f t="shared" si="14"/>
        <v/>
      </c>
      <c r="L414" s="147">
        <v>401</v>
      </c>
      <c r="M414" s="147">
        <v>414</v>
      </c>
      <c r="N414" s="147">
        <v>7</v>
      </c>
      <c r="O414" s="147">
        <v>10</v>
      </c>
      <c r="P414" s="147">
        <v>11</v>
      </c>
    </row>
    <row r="415" spans="1:22" s="83" customFormat="1" ht="34.5" customHeight="1">
      <c r="A415" s="251" t="s">
        <v>788</v>
      </c>
      <c r="B415" s="119"/>
      <c r="C415" s="369"/>
      <c r="D415" s="369"/>
      <c r="E415" s="320" t="s">
        <v>242</v>
      </c>
      <c r="F415" s="321"/>
      <c r="G415" s="321"/>
      <c r="H415" s="322"/>
      <c r="I415" s="361"/>
      <c r="J415" s="140">
        <f t="shared" si="13"/>
        <v>1132</v>
      </c>
      <c r="K415" s="81" t="str">
        <f t="shared" si="14"/>
        <v/>
      </c>
      <c r="L415" s="147">
        <v>297</v>
      </c>
      <c r="M415" s="147">
        <v>263</v>
      </c>
      <c r="N415" s="147">
        <v>183</v>
      </c>
      <c r="O415" s="147">
        <v>213</v>
      </c>
      <c r="P415" s="147">
        <v>176</v>
      </c>
    </row>
    <row r="416" spans="1:22" s="83" customFormat="1" ht="34.5" customHeight="1">
      <c r="A416" s="251" t="s">
        <v>789</v>
      </c>
      <c r="B416" s="119"/>
      <c r="C416" s="369"/>
      <c r="D416" s="369"/>
      <c r="E416" s="320" t="s">
        <v>243</v>
      </c>
      <c r="F416" s="321"/>
      <c r="G416" s="321"/>
      <c r="H416" s="322"/>
      <c r="I416" s="361"/>
      <c r="J416" s="140">
        <f t="shared" si="13"/>
        <v>175</v>
      </c>
      <c r="K416" s="81" t="str">
        <f t="shared" si="14"/>
        <v/>
      </c>
      <c r="L416" s="147">
        <v>28</v>
      </c>
      <c r="M416" s="147">
        <v>35</v>
      </c>
      <c r="N416" s="147">
        <v>29</v>
      </c>
      <c r="O416" s="147">
        <v>39</v>
      </c>
      <c r="P416" s="147">
        <v>44</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2</v>
      </c>
      <c r="M417" s="147">
        <v>3</v>
      </c>
      <c r="N417" s="147">
        <v>10</v>
      </c>
      <c r="O417" s="147">
        <v>6</v>
      </c>
      <c r="P417" s="147">
        <v>6</v>
      </c>
    </row>
    <row r="418" spans="1:22" s="83" customFormat="1" ht="34.5" customHeight="1">
      <c r="A418" s="251" t="s">
        <v>791</v>
      </c>
      <c r="B418" s="119"/>
      <c r="C418" s="369"/>
      <c r="D418" s="369"/>
      <c r="E418" s="320" t="s">
        <v>245</v>
      </c>
      <c r="F418" s="321"/>
      <c r="G418" s="321"/>
      <c r="H418" s="322"/>
      <c r="I418" s="361"/>
      <c r="J418" s="140">
        <f t="shared" si="13"/>
        <v>53</v>
      </c>
      <c r="K418" s="81" t="str">
        <f t="shared" si="14"/>
        <v/>
      </c>
      <c r="L418" s="147">
        <v>3</v>
      </c>
      <c r="M418" s="147">
        <v>26</v>
      </c>
      <c r="N418" s="147">
        <v>8</v>
      </c>
      <c r="O418" s="147">
        <v>4</v>
      </c>
      <c r="P418" s="147">
        <v>12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91</v>
      </c>
      <c r="K420" s="81" t="str">
        <f t="shared" si="14"/>
        <v/>
      </c>
      <c r="L420" s="147">
        <v>34</v>
      </c>
      <c r="M420" s="147">
        <v>15</v>
      </c>
      <c r="N420" s="147">
        <v>13</v>
      </c>
      <c r="O420" s="147">
        <v>12</v>
      </c>
      <c r="P420" s="147">
        <v>17</v>
      </c>
    </row>
    <row r="421" spans="1:22" s="83" customFormat="1" ht="34.5" customHeight="1">
      <c r="A421" s="251" t="s">
        <v>794</v>
      </c>
      <c r="B421" s="119"/>
      <c r="C421" s="369"/>
      <c r="D421" s="369"/>
      <c r="E421" s="320" t="s">
        <v>247</v>
      </c>
      <c r="F421" s="321"/>
      <c r="G421" s="321"/>
      <c r="H421" s="322"/>
      <c r="I421" s="361"/>
      <c r="J421" s="140">
        <f t="shared" si="13"/>
        <v>58</v>
      </c>
      <c r="K421" s="81" t="str">
        <f t="shared" si="14"/>
        <v/>
      </c>
      <c r="L421" s="147">
        <v>14</v>
      </c>
      <c r="M421" s="147">
        <v>24</v>
      </c>
      <c r="N421" s="147">
        <v>0</v>
      </c>
      <c r="O421" s="147">
        <v>0</v>
      </c>
      <c r="P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1054</v>
      </c>
      <c r="O428" s="66" t="s">
        <v>1057</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70" t="s">
        <v>1055</v>
      </c>
      <c r="P429" s="70" t="s">
        <v>1060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1536</v>
      </c>
      <c r="K430" s="193" t="str">
        <f>IF(OR(COUNTIF(L430:P430,"未確認")&gt;0,COUNTIF(L430:P430,"~*")&gt;0),"※","")</f>
        <v/>
      </c>
      <c r="L430" s="147">
        <v>378</v>
      </c>
      <c r="M430" s="147">
        <v>366</v>
      </c>
      <c r="N430" s="147">
        <v>243</v>
      </c>
      <c r="O430" s="147">
        <v>274</v>
      </c>
      <c r="P430" s="147">
        <v>275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124</v>
      </c>
      <c r="K431" s="193" t="str">
        <f>IF(OR(COUNTIF(L431:P431,"未確認")&gt;0,COUNTIF(L431:P431,"~*")&gt;0),"※","")</f>
        <v/>
      </c>
      <c r="L431" s="147">
        <v>25</v>
      </c>
      <c r="M431" s="147">
        <v>30</v>
      </c>
      <c r="N431" s="147">
        <v>20</v>
      </c>
      <c r="O431" s="147">
        <v>22</v>
      </c>
      <c r="P431" s="147">
        <v>27</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115</v>
      </c>
      <c r="K432" s="193" t="str">
        <f>IF(OR(COUNTIF(L432:P432,"未確認")&gt;0,COUNTIF(L432:P432,"~*")&gt;0),"※","")</f>
        <v/>
      </c>
      <c r="L432" s="147">
        <v>28</v>
      </c>
      <c r="M432" s="147">
        <v>23</v>
      </c>
      <c r="N432" s="147">
        <v>9</v>
      </c>
      <c r="O432" s="147">
        <v>17</v>
      </c>
      <c r="P432" s="147">
        <v>38</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1293</v>
      </c>
      <c r="K433" s="193" t="str">
        <f>IF(OR(COUNTIF(L433:P433,"未確認")&gt;0,COUNTIF(L433:P433,"~*")&gt;0),"※","")</f>
        <v/>
      </c>
      <c r="L433" s="147">
        <v>325</v>
      </c>
      <c r="M433" s="147">
        <v>309</v>
      </c>
      <c r="N433" s="147">
        <v>214</v>
      </c>
      <c r="O433" s="147">
        <v>235</v>
      </c>
      <c r="P433" s="147">
        <v>210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4</v>
      </c>
      <c r="K434" s="193" t="str">
        <f>IF(OR(COUNTIF(L434:P434,"未確認")&gt;0,COUNTIF(L434:P434,"~*")&gt;0),"※","")</f>
        <v/>
      </c>
      <c r="L434" s="147">
        <v>0</v>
      </c>
      <c r="M434" s="147">
        <v>4</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1054</v>
      </c>
      <c r="O441" s="66" t="s">
        <v>1057</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70" t="s">
        <v>1055</v>
      </c>
      <c r="P442" s="70" t="s">
        <v>1060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1054</v>
      </c>
      <c r="O466" s="66" t="s">
        <v>1057</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70" t="s">
        <v>1055</v>
      </c>
      <c r="P467" s="70" t="s">
        <v>1060</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t="s">
        <v>541</v>
      </c>
      <c r="N468" s="117">
        <v>0</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t="s">
        <v>541</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1054</v>
      </c>
      <c r="O502" s="66" t="s">
        <v>1057</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70" t="s">
        <v>1055</v>
      </c>
      <c r="P503" s="70" t="s">
        <v>1060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1054</v>
      </c>
      <c r="O514" s="66" t="s">
        <v>1057</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70" t="s">
        <v>1055</v>
      </c>
      <c r="P515" s="70" t="s">
        <v>1060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1054</v>
      </c>
      <c r="O520" s="66" t="s">
        <v>1057</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70" t="s">
        <v>1055</v>
      </c>
      <c r="P521" s="70" t="s">
        <v>1060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1054</v>
      </c>
      <c r="O525" s="66" t="s">
        <v>1057</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70" t="s">
        <v>1055</v>
      </c>
      <c r="P526" s="70" t="s">
        <v>1060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1054</v>
      </c>
      <c r="O530" s="66" t="s">
        <v>1057</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70" t="s">
        <v>1055</v>
      </c>
      <c r="P531" s="70" t="s">
        <v>1060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34</v>
      </c>
      <c r="K534" s="201" t="str">
        <f t="shared" si="23"/>
        <v>※</v>
      </c>
      <c r="L534" s="117">
        <v>16</v>
      </c>
      <c r="M534" s="117">
        <v>18</v>
      </c>
      <c r="N534" s="117" t="s">
        <v>541</v>
      </c>
      <c r="O534" s="117" t="s">
        <v>541</v>
      </c>
      <c r="P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1054</v>
      </c>
      <c r="O543" s="66" t="s">
        <v>1057</v>
      </c>
      <c r="P543" s="66" t="s">
        <v>1059</v>
      </c>
    </row>
    <row r="544" spans="1:22" s="1" customFormat="1" ht="20.25" customHeight="1">
      <c r="A544" s="243"/>
      <c r="C544" s="62"/>
      <c r="D544" s="3"/>
      <c r="E544" s="3"/>
      <c r="F544" s="3"/>
      <c r="G544" s="3"/>
      <c r="H544" s="287"/>
      <c r="I544" s="67" t="s">
        <v>36</v>
      </c>
      <c r="J544" s="68"/>
      <c r="K544" s="186"/>
      <c r="L544" s="70" t="s">
        <v>1049</v>
      </c>
      <c r="M544" s="70" t="s">
        <v>1049</v>
      </c>
      <c r="N544" s="70" t="s">
        <v>1055</v>
      </c>
      <c r="O544" s="70" t="s">
        <v>1055</v>
      </c>
      <c r="P544" s="70" t="s">
        <v>1060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1052</v>
      </c>
      <c r="O558" s="211" t="s">
        <v>1052</v>
      </c>
      <c r="P558" s="211" t="s">
        <v>1052</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37.9</v>
      </c>
      <c r="M560" s="211">
        <v>41.7</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24.8</v>
      </c>
      <c r="M561" s="211">
        <v>27.2</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21.3</v>
      </c>
      <c r="M562" s="211">
        <v>17.8</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7</v>
      </c>
      <c r="M563" s="211">
        <v>5.7</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0</v>
      </c>
      <c r="M564" s="211">
        <v>0.2</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23.5</v>
      </c>
      <c r="M565" s="211">
        <v>25</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32.700000000000003</v>
      </c>
      <c r="M566" s="211">
        <v>29.7</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1054</v>
      </c>
      <c r="O588" s="66" t="s">
        <v>1057</v>
      </c>
      <c r="P588" s="66" t="s">
        <v>1059</v>
      </c>
    </row>
    <row r="589" spans="1:22" s="1" customFormat="1" ht="20.25" customHeight="1">
      <c r="A589" s="243"/>
      <c r="C589" s="62"/>
      <c r="D589" s="3"/>
      <c r="E589" s="3"/>
      <c r="F589" s="3"/>
      <c r="G589" s="3"/>
      <c r="H589" s="287"/>
      <c r="I589" s="67" t="s">
        <v>36</v>
      </c>
      <c r="J589" s="68"/>
      <c r="K589" s="186"/>
      <c r="L589" s="70" t="s">
        <v>1049</v>
      </c>
      <c r="M589" s="70" t="s">
        <v>1049</v>
      </c>
      <c r="N589" s="70" t="s">
        <v>1055</v>
      </c>
      <c r="O589" s="70" t="s">
        <v>1055</v>
      </c>
      <c r="P589" s="70" t="s">
        <v>1060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237</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53</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210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88</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226</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1054</v>
      </c>
      <c r="O611" s="66" t="s">
        <v>1057</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70" t="s">
        <v>1055</v>
      </c>
      <c r="P612" s="70" t="s">
        <v>1060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v>0</v>
      </c>
      <c r="P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0</v>
      </c>
      <c r="M618" s="117">
        <v>0</v>
      </c>
      <c r="N618" s="117">
        <v>0</v>
      </c>
      <c r="O618" s="117">
        <v>0</v>
      </c>
      <c r="P618" s="117">
        <v>31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20</v>
      </c>
      <c r="K621" s="201" t="str">
        <f t="shared" si="29"/>
        <v>※</v>
      </c>
      <c r="L621" s="117">
        <v>20</v>
      </c>
      <c r="M621" s="117" t="s">
        <v>541</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f t="shared" si="28"/>
        <v>45</v>
      </c>
      <c r="K622" s="201" t="str">
        <f t="shared" si="29"/>
        <v/>
      </c>
      <c r="L622" s="117">
        <v>16</v>
      </c>
      <c r="M622" s="117">
        <v>17</v>
      </c>
      <c r="N622" s="117">
        <v>0</v>
      </c>
      <c r="O622" s="117">
        <v>0</v>
      </c>
      <c r="P622" s="117">
        <v>12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1054</v>
      </c>
      <c r="O629" s="66" t="s">
        <v>1057</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70" t="s">
        <v>1055</v>
      </c>
      <c r="P630" s="70" t="s">
        <v>1060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
      </c>
      <c r="L632" s="117">
        <v>13</v>
      </c>
      <c r="M632" s="117">
        <v>14</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11</v>
      </c>
      <c r="M633" s="117">
        <v>11</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1054</v>
      </c>
      <c r="O644" s="66" t="s">
        <v>1057</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70" t="s">
        <v>1055</v>
      </c>
      <c r="P645" s="70" t="s">
        <v>1060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340</v>
      </c>
      <c r="K646" s="201" t="str">
        <f t="shared" ref="K646:K660" si="33">IF(OR(COUNTIF(L646:P646,"未確認")&gt;0,COUNTIF(L646:P646,"*")&gt;0),"※","")</f>
        <v/>
      </c>
      <c r="L646" s="117">
        <v>83</v>
      </c>
      <c r="M646" s="117">
        <v>80</v>
      </c>
      <c r="N646" s="117">
        <v>59</v>
      </c>
      <c r="O646" s="117">
        <v>61</v>
      </c>
      <c r="P646" s="117">
        <v>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227</v>
      </c>
      <c r="K648" s="201" t="str">
        <f t="shared" si="33"/>
        <v/>
      </c>
      <c r="L648" s="117">
        <v>53</v>
      </c>
      <c r="M648" s="117">
        <v>47</v>
      </c>
      <c r="N648" s="117">
        <v>37</v>
      </c>
      <c r="O648" s="117">
        <v>36</v>
      </c>
      <c r="P648" s="117">
        <v>54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102</v>
      </c>
      <c r="K650" s="201" t="str">
        <f t="shared" si="33"/>
        <v>※</v>
      </c>
      <c r="L650" s="117">
        <v>26</v>
      </c>
      <c r="M650" s="117">
        <v>27</v>
      </c>
      <c r="N650" s="117">
        <v>23</v>
      </c>
      <c r="O650" s="117">
        <v>26</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84</v>
      </c>
      <c r="K655" s="201" t="str">
        <f t="shared" si="33"/>
        <v>※</v>
      </c>
      <c r="L655" s="117">
        <v>27</v>
      </c>
      <c r="M655" s="117">
        <v>29</v>
      </c>
      <c r="N655" s="117">
        <v>12</v>
      </c>
      <c r="O655" s="117">
        <v>16</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28</v>
      </c>
      <c r="K657" s="201" t="str">
        <f t="shared" si="33"/>
        <v>※</v>
      </c>
      <c r="L657" s="117">
        <v>12</v>
      </c>
      <c r="M657" s="117">
        <v>16</v>
      </c>
      <c r="N657" s="117" t="s">
        <v>541</v>
      </c>
      <c r="O657" s="117" t="s">
        <v>541</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1054</v>
      </c>
      <c r="O665" s="66" t="s">
        <v>1057</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70" t="s">
        <v>1055</v>
      </c>
      <c r="P666" s="70" t="s">
        <v>1060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1053</v>
      </c>
      <c r="O667" s="98" t="s">
        <v>1056</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v>98.4</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7.87</v>
      </c>
      <c r="O669" s="300">
        <v>7.41</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246</v>
      </c>
      <c r="O670" s="301">
        <v>280</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88</v>
      </c>
      <c r="O671" s="301">
        <v>104</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40</v>
      </c>
      <c r="O672" s="301">
        <v>43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128</v>
      </c>
      <c r="O673" s="301">
        <v>142</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91</v>
      </c>
      <c r="O674" s="301">
        <v>123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46.5</v>
      </c>
      <c r="O675" s="302">
        <v>42.24</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1054</v>
      </c>
      <c r="O681" s="66" t="s">
        <v>1057</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70" t="s">
        <v>1055</v>
      </c>
      <c r="P682" s="70" t="s">
        <v>1060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19</v>
      </c>
      <c r="K683" s="201" t="str">
        <f>IF(OR(COUNTIF(L683:P683,"未確認")&gt;0,COUNTIF(L683:P683,"*")&gt;0),"※","")</f>
        <v/>
      </c>
      <c r="L683" s="117">
        <v>0</v>
      </c>
      <c r="M683" s="117">
        <v>0</v>
      </c>
      <c r="N683" s="117">
        <v>0</v>
      </c>
      <c r="O683" s="117">
        <v>0</v>
      </c>
      <c r="P683" s="117">
        <v>19</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1054</v>
      </c>
      <c r="O691" s="66" t="s">
        <v>1057</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70" t="s">
        <v>1055</v>
      </c>
      <c r="P692" s="70" t="s">
        <v>1060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44</v>
      </c>
      <c r="K693" s="201" t="str">
        <f>IF(OR(COUNTIF(L693:P693,"未確認")&gt;0,COUNTIF(L693:P693,"*")&gt;0),"※","")</f>
        <v/>
      </c>
      <c r="L693" s="117">
        <v>24</v>
      </c>
      <c r="M693" s="117">
        <v>20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t="s">
        <v>541</v>
      </c>
      <c r="M695" s="117">
        <v>0</v>
      </c>
      <c r="N695" s="117">
        <v>0</v>
      </c>
      <c r="O695" s="117">
        <v>0</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1054</v>
      </c>
      <c r="O704" s="66" t="s">
        <v>1057</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70" t="s">
        <v>1055</v>
      </c>
      <c r="P705" s="70" t="s">
        <v>1060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A05BFE2-707B-4B61-9D72-E9D001548D9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2019-12-23T01:57:14Z</dcterms:modified>
</cp:coreProperties>
</file>