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872BE69-C7C4-48C1-9530-9BE43BE7B77F}"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<sst xmlns="http://schemas.openxmlformats.org/spreadsheetml/2006/main" count="2962" uniqueCount="1049">
  <si>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</si>
  <si>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</si>
  <si>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</si>
  <si>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</si>
  <si>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</si>
  <si>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</si>
  <si>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</si>
  <si>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</si>
  <si>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</si>
  <si>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</si>
  <si>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</si>
  <si>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</si>
  <si>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</si>
  <si>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</si>
  <si>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</si>
  <si>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</si>
  <si>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</si>
  <si>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</si>
  <si>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</si>
  <si>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</si>
  <si>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</si>
  <si>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</si>
  <si>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</si>
  <si>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</si>
  <si>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</si>
  <si>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</si>
  <si>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</si>
  <si>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</si>
  <si>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</si>
  <si>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</si>
  <si>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</si>
  <si>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</si>
  <si>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</si>
  <si>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</si>
  <si>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</si>
  <si>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</si>
  <si>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</si>
  <si>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</si>
  <si>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</si>
  <si>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</si>
  <si>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</si>
  <si>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</si>
  <si>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</si>
  <si>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</si>
  <si>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</si>
  <si>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</si>
  <si>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</si>
  <si>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</si>
  <si>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</si>
  <si>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</si>
  <si>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</si>
  <si>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</si>
  <si>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</si>
  <si>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</si>
  <si>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</si>
  <si>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</si>
  <si>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</si>
  <si>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</si>
  <si>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</si>
  <si>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</si>
  <si>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</si>
  <si>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</si>
  <si>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</si>
  <si>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</si>
  <si>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</si>
  <si>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</si>
  <si>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</si>
  <si>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</si>
  <si>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</si>
  <si>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</si>
  <si>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</si>
  <si>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</si>
  <si>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</si>
  <si>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</si>
  <si>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</si>
  <si>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</si>
  <si>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</si>
  <si>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</si>
  <si>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</si>
  <si>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</si>
  <si>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</si>
  <si>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</si>
  <si>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</si>
  <si>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</si>
  <si>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</si>
  <si>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</si>
  <si>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</si>
  <si>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</si>
  <si>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</si>
  <si>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</si>
  <si>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</si>
  <si>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</si>
  <si>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</si>
  <si>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</si>
  <si>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</si>
  <si>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</si>
  <si>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</si>
  <si>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</si>
  <si>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</si>
  <si>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</si>
  <si>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</si>
  <si>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</si>
  <si>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</si>
  <si>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</si>
  <si>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</si>
  <si>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</si>
  <si>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</si>
  <si>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</si>
  <si>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</si>
  <si>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</si>
  <si>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</si>
  <si>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</si>
  <si>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</si>
  <si>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</si>
  <si>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</si>
  <si>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</si>
  <si>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</si>
  <si>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</si>
  <si>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</si>
  <si>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</si>
  <si>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</si>
  <si>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</si>
  <si>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</si>
  <si>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</si>
  <si>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</si>
  <si>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</si>
  <si>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</si>
  <si>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</si>
  <si>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</si>
  <si>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</si>
  <si>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</si>
  <si>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</si>
  <si>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</si>
  <si>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</si>
  <si>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</si>
  <si>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</si>
  <si>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</si>
  <si>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</si>
  <si>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</si>
  <si>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</si>
  <si>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</si>
  <si>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</si>
  <si>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</si>
  <si>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</si>
  <si>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</si>
  <si>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</si>
  <si>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</si>
  <si>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</si>
  <si>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</si>
  <si>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</si>
  <si>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</si>
  <si>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</si>
  <si>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</si>
  <si>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</si>
  <si>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</si>
  <si>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</si>
  <si>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</si>
  <si>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</si>
  <si>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</si>
  <si>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</si>
  <si>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</si>
  <si>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</si>
  <si>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</si>
  <si>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</si>
  <si>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</si>
  <si>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</si>
  <si>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</si>
  <si>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</si>
  <si>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</si>
  <si>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</si>
  <si>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</si>
  <si>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</si>
  <si>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</si>
  <si>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</si>
  <si>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</si>
  <si>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</si>
  <si>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</si>
  <si>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</si>
  <si>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</si>
  <si>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</si>
  <si>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</si>
  <si>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</si>
  <si>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</si>
  <si>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</si>
  <si>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</si>
  <si>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</si>
  <si>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</si>
  <si>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</si>
  <si>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</si>
  <si>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</si>
  <si>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</si>
  <si>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</si>
  <si>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</si>
  <si>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</si>
  <si>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</si>
  <si>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</si>
  <si>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</si>
  <si>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</si>
  <si>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</si>
  <si>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</si>
  <si>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</si>
  <si>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</si>
  <si>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</si>
  <si>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</si>
  <si>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</si>
  <si>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</si>
  <si>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</si>
  <si>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</si>
  <si>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</si>
  <si>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</si>
  <si>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</si>
  <si>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</si>
  <si>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</si>
  <si>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</si>
  <si>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</si>
  <si>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</si>
  <si>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</si>
  <si>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</si>
  <si>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</si>
  <si>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</si>
  <si>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</si>
  <si>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</si>
  <si>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</si>
  <si>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</si>
  <si>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</si>
  <si>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</si>
  <si>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</si>
  <si>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</si>
  <si>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</si>
  <si>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</si>
  <si>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</si>
  <si>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</si>
  <si>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</si>
  <si>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</si>
  <si>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</si>
  <si>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</si>
  <si>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</si>
  <si>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</si>
  <si>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</si>
  <si>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</si>
  <si>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</si>
  <si>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</si>
  <si>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</si>
  <si>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</si>
  <si>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</si>
  <si>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</si>
  <si>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</si>
  <si>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</si>
  <si>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</si>
  <si>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</si>
  <si>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</si>
  <si>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</si>
  <si>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</si>
  <si>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</si>
  <si>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</si>
  <si>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</si>
  <si>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</si>
  <si>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</si>
  <si>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</si>
  <si>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</si>
  <si>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</si>
  <si>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</si>
  <si>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</si>
  <si>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</si>
  <si>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</si>
  <si>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</si>
  <si>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</si>
  <si>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</si>
  <si>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</si>
  <si>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</si>
  <si>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</si>
  <si>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</si>
  <si>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</si>
  <si>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</si>
  <si>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</si>
  <si>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</si>
  <si>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</si>
  <si>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</si>
  <si>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</si>
  <si>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</si>
  <si>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</si>
  <si>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</si>
  <si>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</si>
  <si>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</si>
  <si>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</si>
  <si>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</si>
  <si>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</si>
  <si>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</si>
  <si>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</si>
  <si>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</si>
  <si>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</si>
  <si>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</si>
  <si>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</si>
  <si>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</si>
  <si>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</si>
  <si>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</si>
  <si>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</si>
  <si>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</si>
  <si>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</si>
  <si>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</si>
  <si>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</si>
  <si>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</si>
  <si>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</si>
  <si>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</si>
  <si>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</si>
  <si>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</si>
  <si>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</si>
  <si>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</si>
  <si>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</si>
  <si>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</si>
  <si>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</si>
  <si>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</si>
  <si>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</si>
  <si>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</si>
  <si>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</si>
  <si>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</si>
  <si>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</si>
  <si>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</si>
  <si>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</si>
  <si>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</si>
  <si>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</si>
  <si>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</si>
  <si>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</si>
  <si>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</si>
  <si>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</si>
  <si>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</si>
  <si>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</si>
  <si>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</si>
  <si>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</si>
  <si>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</si>
  <si>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</si>
  <si>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</si>
  <si>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</si>
  <si>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</si>
  <si>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</si>
  <si>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</si>
  <si>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</si>
  <si>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</si>
  <si>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</si>
  <si>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</si>
  <si>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</si>
  <si>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</si>
  <si>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</si>
  <si>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</si>
  <si>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</si>
  <si>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</si>
  <si>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</si>
  <si>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</si>
  <si>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</si>
  <si>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</si>
  <si>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</si>
  <si>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</si>
  <si>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</si>
  <si>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</si>
  <si>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</si>
  <si>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</si>
  <si>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</si>
  <si>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</si>
  <si>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</si>
  <si>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</si>
  <si>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</si>
  <si>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</si>
  <si>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</si>
  <si>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</si>
  <si>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</si>
  <si>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</si>
  <si>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</si>
  <si>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</si>
  <si>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</si>
  <si>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</si>
  <si>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</si>
  <si>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</si>
  <si>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</si>
  <si>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</si>
  <si>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</si>
  <si>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</si>
  <si>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</si>
  <si>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</si>
  <si>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</si>
  <si>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</si>
  <si>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</si>
  <si>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</si>
  <si>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</si>
  <si>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</si>
  <si>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</si>
  <si>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</si>
  <si>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</si>
  <si>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</si>
  <si>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</si>
  <si>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</si>
  <si>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</si>
  <si>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</si>
  <si>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</si>
  <si>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</si>
  <si>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</si>
  <si>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</si>
  <si>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</si>
  <si>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</si>
  <si>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</si>
  <si>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</si>
  <si>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</si>
  <si>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</si>
  <si>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</si>
  <si>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</si>
  <si>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</si>
  <si>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</si>
  <si>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</si>
  <si>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</si>
  <si>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</si>
  <si>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</si>
  <si>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</si>
  <si>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</si>
  <si>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</si>
  <si>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</si>
  <si>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</si>
  <si>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</si>
  <si>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</si>
  <si>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</si>
  <si>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</si>
  <si>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</si>
  <si>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</si>
  <si>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</si>
  <si>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</si>
  <si>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</si>
  <si>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</si>
  <si>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</si>
  <si>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</si>
  <si>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</si>
  <si>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</si>
  <si>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</si>
  <si>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</si>
  <si>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</si>
  <si>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</si>
  <si>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</si>
  <si>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</si>
  <si>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</si>
  <si>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</si>
  <si>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</si>
  <si>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</si>
  <si>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</si>
  <si>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</si>
  <si>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</si>
  <si>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</si>
  <si>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</si>
  <si>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</si>
  <si>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</si>
  <si>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</si>
  <si>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</si>
  <si>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</si>
  <si>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</si>
  <si>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</si>
  <si>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</si>
  <si>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</si>
  <si>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</si>
  <si>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</si>
  <si>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</si>
  <si>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</si>
  <si>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</si>
  <si>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</si>
  <si>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</si>
  <si>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</si>
  <si>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</si>
  <si>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</si>
  <si>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</si>
  <si>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</si>
  <si>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</si>
  <si>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</si>
  <si>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</si>
  <si>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</si>
  <si>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</si>
  <si>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</si>
  <si>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</si>
  <si>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</si>
  <si>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</si>
  <si>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</si>
  <si>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</si>
  <si>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</si>
  <si>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</si>
  <si>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</si>
  <si>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</si>
  <si>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</si>
  <si>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</si>
  <si>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</si>
  <si>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</si>
  <si>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</si>
  <si>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</si>
  <si>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</si>
  <si>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</si>
  <si>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</si>
  <si>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</si>
  <si>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</si>
  <si>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</si>
  <si>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</si>
  <si>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</si>
  <si>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</si>
  <si>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</si>
  <si>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</si>
  <si>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</si>
  <si>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</si>
  <si>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</si>
  <si>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</si>
  <si>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</si>
  <si>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</si>
  <si>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</si>
  <si>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</si>
  <si>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</si>
  <si>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</si>
  <si>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</si>
  <si>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</si>
  <si>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</si>
  <si>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</si>
  <si>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</si>
  <si>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</si>
  <si>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</si>
  <si>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</si>
  <si>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</si>
  <si>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</si>
  <si>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</si>
  <si>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</si>
  <si>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</si>
  <si>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</si>
  <si>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</si>
  <si>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</si>
  <si>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</si>
  <si>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</si>
  <si>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</si>
  <si>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</si>
  <si>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</si>
  <si>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</si>
  <si>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</si>
  <si>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</si>
  <si>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</si>
  <si>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</si>
  <si>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</si>
  <si>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</si>
  <si>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</si>
  <si>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</si>
  <si>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</si>
  <si>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</si>
  <si>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</si>
  <si>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</si>
  <si>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</si>
  <si>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</si>
  <si>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</si>
  <si>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</si>
  <si>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</si>
  <si>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</si>
  <si>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</si>
  <si>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</si>
  <si>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</si>
  <si>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</si>
  <si>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</si>
  <si>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</si>
  <si>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</si>
  <si>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</si>
  <si>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</si>
  <si>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</si>
  <si>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</si>
  <si>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</si>
  <si>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</si>
  <si>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</si>
  <si>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</si>
  <si>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</si>
  <si>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</si>
  <si>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</si>
  <si>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</si>
  <si>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</si>
  <si>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</si>
  <si>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</si>
  <si>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</si>
  <si>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</si>
  <si>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</si>
  <si>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</si>
  <si>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</si>
  <si>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</si>
  <si>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</si>
  <si>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</si>
  <si>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</si>
  <si>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</si>
  <si>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</si>
  <si>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</si>
  <si>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</si>
  <si>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</si>
  <si>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</si>
  <si>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</si>
  <si>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</si>
  <si>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</si>
  <si>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</si>
  <si>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</si>
  <si>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</si>
  <si>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</si>
  <si>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</si>
  <si>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</si>
  <si>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</si>
  <si>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</si>
  <si>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</si>
  <si>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</si>
  <si>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</si>
  <si>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</si>
  <si>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</si>
  <si>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</si>
  <si>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</si>
  <si>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</si>
  <si>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</si>
  <si>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</si>
  <si>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</si>
  <si>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</si>
  <si>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</si>
  <si>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</si>
  <si>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</si>
  <si>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</si>
  <si>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</si>
  <si>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</si>
  <si>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</si>
  <si>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</si>
  <si>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</si>
  <si>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</si>
  <si>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</si>
  <si>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</si>
  <si>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</si>
  <si>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</si>
  <si>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</si>
  <si>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</si>
  <si>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</si>
  <si>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</si>
  <si>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</si>
  <si>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</si>
  <si>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</si>
  <si>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</si>
  <si>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</si>
  <si>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</si>
  <si>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</si>
  <si>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</si>
  <si>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</si>
  <si>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</si>
  <si>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</si>
  <si>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</si>
  <si>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</si>
  <si>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</si>
  <si>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</si>
  <si>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</si>
  <si>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</si>
  <si>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</si>
  <si>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</si>
  <si>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</si>
  <si>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</si>
  <si>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</si>
  <si>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</si>
  <si>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</si>
  <si>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</si>
  <si>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</si>
  <si>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</si>
  <si>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</si>
  <si>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</si>
  <si>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</si>
  <si>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</si>
  <si>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</si>
  <si>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</si>
  <si>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</si>
  <si>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</si>
  <si>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</si>
  <si>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</si>
  <si>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</si>
  <si>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</si>
  <si>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</si>
  <si>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</si>
  <si>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</si>
  <si>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</si>
  <si>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</si>
  <si>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</si>
  <si>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</si>
  <si>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</si>
  <si>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</si>
  <si>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</si>
  <si>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</si>
  <si>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</si>
  <si>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</si>
  <si>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</si>
  <si>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</si>
  <si>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</si>
  <si>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</si>
  <si>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</si>
  <si>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</si>
  <si>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</si>
  <si>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</si>
  <si>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</si>
  <si>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</si>
  <si>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</si>
  <si>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</si>
  <si>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</si>
  <si>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</si>
  <si>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</si>
  <si>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</si>
  <si>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</si>
  <si>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</si>
  <si>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</si>
  <si>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</si>
  <si>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</si>
  <si>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</si>
  <si>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</si>
  <si>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</si>
  <si>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</si>
  <si>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</si>
  <si>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</si>
  <si>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</si>
  <si>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</si>
  <si>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</si>
  <si>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</si>
  <si>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</si>
  <si>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</si>
  <si>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</si>
  <si>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</si>
  <si>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</si>
  <si>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</si>
  <si>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</si>
  <si>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</si>
  <si>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</si>
  <si>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</si>
  <si>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</si>
  <si>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</si>
  <si>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</si>
  <si>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</si>
  <si>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</si>
  <si>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</si>
  <si>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</si>
  <si>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</si>
  <si>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</si>
  <si>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</si>
  <si>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</si>
  <si>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</si>
  <si>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</si>
  <si>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</si>
  <si>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</si>
  <si>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</si>
  <si>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</si>
  <si>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</si>
  <si>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</si>
  <si>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</si>
  <si>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</si>
  <si>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</si>
  <si>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</si>
  <si>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</si>
  <si>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</si>
  <si>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</si>
  <si>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</si>
  <si>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</si>
  <si>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</si>
  <si>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</si>
  <si>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</si>
  <si>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</si>
  <si>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</si>
  <si>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</si>
  <si>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</si>
  <si>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</si>
  <si>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</si>
  <si>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</si>
  <si>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</si>
  <si>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</si>
  <si>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</si>
  <si>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</si>
  <si>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</si>
  <si>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</si>
  <si>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</si>
  <si>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</si>
  <si>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</si>
  <si>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</si>
  <si>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</si>
  <si>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</si>
  <si>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</si>
  <si>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</si>
  <si>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</si>
  <si>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</si>
  <si>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</si>
  <si>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</si>
  <si>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</si>
  <si>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</si>
  <si>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</si>
  <si>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</si>
  <si>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</si>
  <si>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</si>
  <si>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</si>
  <si>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</si>
  <si>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</si>
  <si>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</si>
  <si>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</si>
  <si>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</si>
  <si>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</si>
  <si>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</si>
  <si>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</si>
  <si>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</si>
  <si>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</si>
  <si>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</si>
  <si>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</si>
  <si>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</si>
  <si>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</si>
  <si>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</si>
  <si>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</si>
  <si>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</si>
  <si>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</si>
  <si>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</si>
  <si>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</si>
  <si>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</si>
  <si>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</si>
  <si>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</si>
  <si>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</si>
  <si>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</si>
  <si>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</si>
  <si>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</si>
  <si>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</si>
  <si>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</si>
  <si>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</si>
  <si>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</si>
  <si>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</si>
  <si>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</si>
  <si>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</si>
  <si>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</si>
  <si>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</si>
  <si>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</si>
  <si>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</si>
  <si>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</si>
  <si>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</si>
  <si>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</si>
  <si>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</si>
  <si>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</si>
  <si>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</si>
  <si>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</si>
  <si>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</si>
  <si>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</si>
  <si>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</si>
  <si>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</si>
  <si>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</si>
  <si>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</si>
  <si>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</si>
  <si>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</si>
  <si>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</si>
  <si>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</si>
  <si>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</si>
  <si>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</si>
  <si>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</si>
  <si>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</si>
  <si>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</si>
  <si>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</si>
  <si>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</si>
  <si>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</si>
  <si>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</si>
  <si>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</si>
  <si>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</si>
  <si>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</si>
  <si>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</si>
  <si>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</si>
  <si>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</si>
  <si>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</si>
  <si>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</si>
  <si>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</si>
  <si>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</si>
  <si>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</si>
  <si>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</si>
  <si>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</si>
  <si>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</si>
  <si>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</si>
  <si>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</si>
  <si>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</si>
  <si>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</si>
  <si>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</si>
  <si>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</si>
  <si>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</si>
  <si>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</si>
  <si>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</si>
  <si>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</si>
  <si>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</si>
  <si>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</si>
  <si>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</si>
  <si>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</si>
  <si>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</si>
  <si>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</si>
  <si>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</si>
  <si>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</si>
  <si>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</si>
  <si>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</si>
  <si>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</si>
  <si>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</si>
  <si>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</si>
  <si>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</si>
  <si>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</si>
  <si>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</si>
  <si>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</si>
  <si>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</si>
  <si>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</si>
  <si>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</si>
  <si>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</si>
  <si>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</si>
  <si>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</si>
  <si>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</si>
  <si>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</si>
  <si>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</si>
  <si>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</si>
  <si>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</si>
  <si>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</si>
  <si>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</si>
  <si>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</si>
  <si>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</si>
  <si>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</si>
  <si>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</si>
  <si>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</si>
  <si>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</si>
  <si>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</si>
  <si>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</si>
  <si>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</si>
  <si>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</si>
  <si>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</si>
  <si>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</si>
  <si>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</si>
  <si>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</si>
  <si>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</si>
  <si>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</si>
  <si>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</si>
  <si>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</si>
  <si>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</si>
  <si>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</si>
  <si>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</si>
  <si>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</si>
  <si>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</si>
  <si>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</si>
  <si>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</si>
  <si>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</si>
  <si>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</si>
  <si>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</si>
  <si>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</si>
  <si>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</si>
  <si>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</si>
  <si>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</si>
  <si>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</si>
  <si>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</si>
  <si>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</si>
  <si>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</si>
  <si>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</si>
  <si>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</si>
  <si>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</si>
  <si>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</si>
  <si>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</si>
  <si>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</si>
  <si>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</si>
  <si>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</si>
  <si>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</si>
  <si>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</si>
  <si>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</si>
  <si>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</si>
  <si>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</si>
  <si>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</si>
  <si>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</si>
  <si>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</si>
  <si>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</si>
  <si>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</si>
  <si>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</si>
  <si>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</si>
  <si>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</si>
  <si>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</si>
  <si>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</si>
  <si>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</si>
  <si>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</si>
  <si>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</si>
  <si>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</si>
  <si>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</si>
  <si>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</si>
  <si>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</si>
  <si>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</si>
  <si>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</si>
  <si>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</si>
  <si>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</si>
  <si>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</si>
  <si>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</si>
  <si>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</si>
  <si>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</si>
  <si>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</si>
  <si>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</si>
  <si>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</si>
  <si>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</si>
  <si>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</si>
  <si>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</si>
  <si>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</si>
  <si>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</si>
  <si>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</si>
  <si>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</si>
  <si>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</si>
  <si>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</si>
  <si>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</si>
  <si>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</si>
  <si>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</si>
  <si>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</si>
  <si>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</si>
  <si>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</si>
  <si>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</si>
  <si>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</si>
  <si>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</si>
  <si>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</si>
  <si>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</si>
  <si>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</si>
  <si>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</si>
  <si>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</si>
  <si>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</si>
  <si>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</si>
  <si>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</si>
  <si>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</si>
  <si>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</si>
  <si>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</si>
  <si>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</si>
  <si>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</si>
  <si>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</si>
  <si>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</si>
  <si>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</si>
  <si>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</si>
  <si>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</si>
  <si>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</si>
  <si>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</si>
  <si>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</si>
  <si>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</si>
  <si>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</si>
  <si>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</si>
  <si>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</si>
  <si>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</si>
  <si>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</si>
  <si>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</si>
  <si>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</si>
  <si>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</si>
  <si>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</si>
  <si>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</si>
  <si>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</si>
  <si>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</si>
  <si>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</si>
  <si>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</si>
  <si>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</si>
  <si>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</si>
  <si>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</si>
  <si>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</si>
  <si>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</si>
  <si>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</si>
  <si>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</si>
  <si>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高原中央病院</t>
    <phoneticPr fontId="3"/>
  </si>
  <si>
    <t>〒850-0873 長崎市諏訪町６－２４</t>
    <phoneticPr fontId="3"/>
  </si>
  <si>
    <t>〇</t>
  </si>
  <si>
    <t>2020年10月</t>
  </si>
  <si>
    <t>医療法人</t>
  </si>
  <si>
    <t>内科</t>
  </si>
  <si>
    <t>地域包括ケア入院医療管理料１</t>
  </si>
  <si>
    <t>ＤＰＣ病院ではない</t>
  </si>
  <si>
    <t>有</t>
  </si>
  <si>
    <t>看護必要度Ⅰ</t>
    <phoneticPr fontId="3"/>
  </si>
  <si>
    <t>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</si>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</sst>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30.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t="s">
        <v>1039</v>
      </c>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52</v>
      </c>
      <c r="K99" s="237" t="str">
        <f>IF(OR(COUNTIF(L99:L99,"未確認")&gt;0,COUNTIF(L99:L99,"~*")&gt;0),"※","")</f>
        <v/>
      </c>
      <c r="L99" s="258">
        <v>52</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52</v>
      </c>
      <c r="K101" s="237" t="str">
        <f>IF(OR(COUNTIF(L101:L101,"未確認")&gt;0,COUNTIF(L101:L101,"~*")&gt;0),"※","")</f>
        <v/>
      </c>
      <c r="L101" s="258">
        <v>52</v>
      </c>
    </row>
    <row r="102" spans="1:22" s="83" customFormat="1" ht="34.5" customHeight="1">
      <c r="A102" s="244" t="s">
        <v>610</v>
      </c>
      <c r="B102" s="84"/>
      <c r="C102" s="376"/>
      <c r="D102" s="378"/>
      <c r="E102" s="316" t="s">
        <v>612</v>
      </c>
      <c r="F102" s="317"/>
      <c r="G102" s="317"/>
      <c r="H102" s="318"/>
      <c r="I102" s="419"/>
      <c r="J102" s="256">
        <f t="shared" si="0"/>
        <v>52</v>
      </c>
      <c r="K102" s="237" t="str">
        <f t="shared" ref="K102:K111" si="1">IF(OR(COUNTIF(L101:L101,"未確認")&gt;0,COUNTIF(L101:L101,"~*")&gt;0),"※","")</f>
        <v/>
      </c>
      <c r="L102" s="258">
        <v>52</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52</v>
      </c>
    </row>
    <row r="133" spans="1:22" s="83" customFormat="1" ht="67.5" customHeight="1">
      <c r="A133" s="244" t="s">
        <v>622</v>
      </c>
      <c r="B133" s="84"/>
      <c r="C133" s="333" t="s">
        <v>59</v>
      </c>
      <c r="D133" s="334"/>
      <c r="E133" s="334"/>
      <c r="F133" s="334"/>
      <c r="G133" s="334"/>
      <c r="H133" s="335"/>
      <c r="I133" s="388"/>
      <c r="J133" s="101"/>
      <c r="K133" s="102"/>
      <c r="L133" s="259" t="s">
        <v>1043</v>
      </c>
    </row>
    <row r="134" spans="1:22" s="83" customFormat="1" ht="34.5" customHeight="1">
      <c r="A134" s="244" t="s">
        <v>622</v>
      </c>
      <c r="B134" s="84"/>
      <c r="C134" s="111"/>
      <c r="D134" s="112"/>
      <c r="E134" s="319" t="s">
        <v>60</v>
      </c>
      <c r="F134" s="320"/>
      <c r="G134" s="320"/>
      <c r="H134" s="321"/>
      <c r="I134" s="388"/>
      <c r="J134" s="101"/>
      <c r="K134" s="102"/>
      <c r="L134" s="82">
        <v>10</v>
      </c>
    </row>
    <row r="135" spans="1:22" s="83" customFormat="1" ht="67.5" customHeight="1">
      <c r="A135" s="244" t="s">
        <v>623</v>
      </c>
      <c r="B135" s="84"/>
      <c r="C135" s="333" t="s">
        <v>59</v>
      </c>
      <c r="D135" s="334"/>
      <c r="E135" s="334"/>
      <c r="F135" s="334"/>
      <c r="G135" s="334"/>
      <c r="H135" s="335"/>
      <c r="I135" s="388"/>
      <c r="J135" s="101"/>
      <c r="K135" s="102"/>
      <c r="L135" s="259" t="s">
        <v>1043</v>
      </c>
    </row>
    <row r="136" spans="1:22" s="83" customFormat="1" ht="34.5" customHeight="1">
      <c r="A136" s="244" t="s">
        <v>623</v>
      </c>
      <c r="B136" s="84"/>
      <c r="C136" s="113"/>
      <c r="D136" s="114"/>
      <c r="E136" s="319" t="s">
        <v>60</v>
      </c>
      <c r="F136" s="320"/>
      <c r="G136" s="320"/>
      <c r="H136" s="321"/>
      <c r="I136" s="388"/>
      <c r="J136" s="101"/>
      <c r="K136" s="102"/>
      <c r="L136" s="82">
        <v>10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50</v>
      </c>
      <c r="K151" s="264" t="str">
        <f t="shared" si="3"/>
        <v/>
      </c>
      <c r="L151" s="117">
        <v>50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17</v>
      </c>
      <c r="K204" s="264" t="str">
        <f t="shared" si="5"/>
        <v/>
      </c>
      <c r="L204" s="117">
        <v>17</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1044</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1045</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17</v>
      </c>
      <c r="K269" s="81" t="str">
        <f t="shared" si="8"/>
        <v/>
      </c>
      <c r="L269" s="147">
        <v>17</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4</v>
      </c>
      <c r="K273" s="81" t="str">
        <f t="shared" si="8"/>
        <v/>
      </c>
      <c r="L273" s="147">
        <v>4</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5</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0.3</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1045</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1</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514</v>
      </c>
      <c r="K392" s="81" t="str">
        <f t="shared" ref="K392:K397" si="11">IF(OR(COUNTIF(L392:L392,"未確認")&gt;0,COUNTIF(L392:L392,"~*")&gt;0),"※","")</f>
        <v/>
      </c>
      <c r="L392" s="147">
        <v>514</v>
      </c>
    </row>
    <row r="393" spans="1:22" s="83" customFormat="1" ht="34.5" customHeight="1">
      <c r="A393" s="249" t="s">
        <v>773</v>
      </c>
      <c r="B393" s="84"/>
      <c r="C393" s="369"/>
      <c r="D393" s="379"/>
      <c r="E393" s="319" t="s">
        <v>224</v>
      </c>
      <c r="F393" s="320"/>
      <c r="G393" s="320"/>
      <c r="H393" s="321"/>
      <c r="I393" s="342"/>
      <c r="J393" s="140">
        <f t="shared" si="10"/>
        <v>224</v>
      </c>
      <c r="K393" s="81" t="str">
        <f t="shared" si="11"/>
        <v/>
      </c>
      <c r="L393" s="147">
        <v>224</v>
      </c>
    </row>
    <row r="394" spans="1:22" s="83" customFormat="1" ht="34.5" customHeight="1">
      <c r="A394" s="250" t="s">
        <v>774</v>
      </c>
      <c r="B394" s="84"/>
      <c r="C394" s="369"/>
      <c r="D394" s="380"/>
      <c r="E394" s="319" t="s">
        <v>225</v>
      </c>
      <c r="F394" s="320"/>
      <c r="G394" s="320"/>
      <c r="H394" s="321"/>
      <c r="I394" s="342"/>
      <c r="J394" s="140">
        <f t="shared" si="10"/>
        <v>217</v>
      </c>
      <c r="K394" s="81" t="str">
        <f t="shared" si="11"/>
        <v/>
      </c>
      <c r="L394" s="147">
        <v>217</v>
      </c>
    </row>
    <row r="395" spans="1:22" s="83" customFormat="1" ht="34.5" customHeight="1">
      <c r="A395" s="250" t="s">
        <v>775</v>
      </c>
      <c r="B395" s="84"/>
      <c r="C395" s="369"/>
      <c r="D395" s="381"/>
      <c r="E395" s="319" t="s">
        <v>226</v>
      </c>
      <c r="F395" s="320"/>
      <c r="G395" s="320"/>
      <c r="H395" s="321"/>
      <c r="I395" s="342"/>
      <c r="J395" s="140">
        <f t="shared" si="10"/>
        <v>73</v>
      </c>
      <c r="K395" s="81" t="str">
        <f t="shared" si="11"/>
        <v/>
      </c>
      <c r="L395" s="147">
        <v>73</v>
      </c>
    </row>
    <row r="396" spans="1:22" s="83" customFormat="1" ht="34.5" customHeight="1">
      <c r="A396" s="250" t="s">
        <v>776</v>
      </c>
      <c r="B396" s="1"/>
      <c r="C396" s="369"/>
      <c r="D396" s="319" t="s">
        <v>227</v>
      </c>
      <c r="E396" s="320"/>
      <c r="F396" s="320"/>
      <c r="G396" s="320"/>
      <c r="H396" s="321"/>
      <c r="I396" s="342"/>
      <c r="J396" s="140">
        <f t="shared" si="10"/>
        <v>11834</v>
      </c>
      <c r="K396" s="81" t="str">
        <f t="shared" si="11"/>
        <v/>
      </c>
      <c r="L396" s="147">
        <v>11834</v>
      </c>
    </row>
    <row r="397" spans="1:22" s="83" customFormat="1" ht="34.5" customHeight="1">
      <c r="A397" s="250" t="s">
        <v>777</v>
      </c>
      <c r="B397" s="119"/>
      <c r="C397" s="369"/>
      <c r="D397" s="319" t="s">
        <v>228</v>
      </c>
      <c r="E397" s="320"/>
      <c r="F397" s="320"/>
      <c r="G397" s="320"/>
      <c r="H397" s="321"/>
      <c r="I397" s="343"/>
      <c r="J397" s="140">
        <f t="shared" si="10"/>
        <v>506</v>
      </c>
      <c r="K397" s="81" t="str">
        <f t="shared" si="11"/>
        <v/>
      </c>
      <c r="L397" s="147">
        <v>506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514</v>
      </c>
      <c r="K405" s="81" t="str">
        <f t="shared" ref="K405:K422" si="13">IF(OR(COUNTIF(L405:L405,"未確認")&gt;0,COUNTIF(L405:L405,"~*")&gt;0),"※","")</f>
        <v/>
      </c>
      <c r="L405" s="147">
        <v>514</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481</v>
      </c>
      <c r="K407" s="81" t="str">
        <f t="shared" si="13"/>
        <v/>
      </c>
      <c r="L407" s="147">
        <v>481</v>
      </c>
    </row>
    <row r="408" spans="1:22" s="83" customFormat="1" ht="34.5" customHeight="1">
      <c r="A408" s="251" t="s">
        <v>781</v>
      </c>
      <c r="B408" s="119"/>
      <c r="C408" s="368"/>
      <c r="D408" s="368"/>
      <c r="E408" s="319" t="s">
        <v>236</v>
      </c>
      <c r="F408" s="320"/>
      <c r="G408" s="320"/>
      <c r="H408" s="321"/>
      <c r="I408" s="360"/>
      <c r="J408" s="140">
        <f t="shared" si="12"/>
        <v>33</v>
      </c>
      <c r="K408" s="81" t="str">
        <f t="shared" si="13"/>
        <v/>
      </c>
      <c r="L408" s="147">
        <v>33</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506</v>
      </c>
      <c r="K413" s="81" t="str">
        <f t="shared" si="13"/>
        <v/>
      </c>
      <c r="L413" s="147">
        <v>506</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459</v>
      </c>
      <c r="K415" s="81" t="str">
        <f t="shared" si="13"/>
        <v/>
      </c>
      <c r="L415" s="147">
        <v>459</v>
      </c>
    </row>
    <row r="416" spans="1:22" s="83" customFormat="1" ht="34.5" customHeight="1">
      <c r="A416" s="251" t="s">
        <v>789</v>
      </c>
      <c r="B416" s="119"/>
      <c r="C416" s="368"/>
      <c r="D416" s="368"/>
      <c r="E416" s="319" t="s">
        <v>243</v>
      </c>
      <c r="F416" s="320"/>
      <c r="G416" s="320"/>
      <c r="H416" s="321"/>
      <c r="I416" s="360"/>
      <c r="J416" s="140">
        <f t="shared" si="12"/>
        <v>31</v>
      </c>
      <c r="K416" s="81" t="str">
        <f t="shared" si="13"/>
        <v/>
      </c>
      <c r="L416" s="147">
        <v>31</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1</v>
      </c>
      <c r="K418" s="81" t="str">
        <f t="shared" si="13"/>
        <v/>
      </c>
      <c r="L418" s="147">
        <v>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7</v>
      </c>
      <c r="K420" s="81" t="str">
        <f t="shared" si="13"/>
        <v/>
      </c>
      <c r="L420" s="147">
        <v>7</v>
      </c>
    </row>
    <row r="421" spans="1:22" s="83" customFormat="1" ht="34.5" customHeight="1">
      <c r="A421" s="251" t="s">
        <v>794</v>
      </c>
      <c r="B421" s="119"/>
      <c r="C421" s="368"/>
      <c r="D421" s="368"/>
      <c r="E421" s="319" t="s">
        <v>247</v>
      </c>
      <c r="F421" s="320"/>
      <c r="G421" s="320"/>
      <c r="H421" s="321"/>
      <c r="I421" s="360"/>
      <c r="J421" s="140">
        <f t="shared" si="12"/>
        <v>8</v>
      </c>
      <c r="K421" s="81" t="str">
        <f t="shared" si="13"/>
        <v/>
      </c>
      <c r="L421" s="147">
        <v>8</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506</v>
      </c>
      <c r="K430" s="193" t="str">
        <f>IF(OR(COUNTIF(L430:L430,"未確認")&gt;0,COUNTIF(L430:L430,"~*")&gt;0),"※","")</f>
        <v/>
      </c>
      <c r="L430" s="147">
        <v>506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2</v>
      </c>
      <c r="K431" s="193" t="str">
        <f>IF(OR(COUNTIF(L431:L431,"未確認")&gt;0,COUNTIF(L431:L431,"~*")&gt;0),"※","")</f>
        <v/>
      </c>
      <c r="L431" s="147">
        <v>2</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v>
      </c>
      <c r="K432" s="193" t="str">
        <f>IF(OR(COUNTIF(L432:L432,"未確認")&gt;0,COUNTIF(L432:L432,"~*")&gt;0),"※","")</f>
        <v/>
      </c>
      <c r="L432" s="147">
        <v>2</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502</v>
      </c>
      <c r="K433" s="193" t="str">
        <f>IF(OR(COUNTIF(L433:L433,"未確認")&gt;0,COUNTIF(L433:L433,"~*")&gt;0),"※","")</f>
        <v/>
      </c>
      <c r="L433" s="147">
        <v>502</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1</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1</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8</v>
      </c>
      <c r="K446" s="187" t="str">
        <f t="shared" si="14"/>
        <v/>
      </c>
      <c r="L446" s="269"/>
    </row>
    <row r="447" spans="1:22" s="83" customFormat="1" ht="34.5" customHeight="1">
      <c r="A447" s="251" t="s">
        <v>805</v>
      </c>
      <c r="B447" s="119"/>
      <c r="C447" s="188"/>
      <c r="D447" s="196"/>
      <c r="E447" s="319" t="s">
        <v>268</v>
      </c>
      <c r="F447" s="320"/>
      <c r="G447" s="320"/>
      <c r="H447" s="321"/>
      <c r="I447" s="326"/>
      <c r="J447" s="192">
        <v>8</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23.1</v>
      </c>
    </row>
    <row r="561" spans="1:12" s="91" customFormat="1" ht="34.5" customHeight="1">
      <c r="A561" s="251" t="s">
        <v>871</v>
      </c>
      <c r="B561" s="119"/>
      <c r="C561" s="209"/>
      <c r="D561" s="330" t="s">
        <v>377</v>
      </c>
      <c r="E561" s="341"/>
      <c r="F561" s="341"/>
      <c r="G561" s="341"/>
      <c r="H561" s="331"/>
      <c r="I561" s="342"/>
      <c r="J561" s="207"/>
      <c r="K561" s="210"/>
      <c r="L561" s="211">
        <v>3.9</v>
      </c>
    </row>
    <row r="562" spans="1:12" s="91" customFormat="1" ht="34.5" customHeight="1">
      <c r="A562" s="251" t="s">
        <v>872</v>
      </c>
      <c r="B562" s="119"/>
      <c r="C562" s="209"/>
      <c r="D562" s="330" t="s">
        <v>992</v>
      </c>
      <c r="E562" s="341"/>
      <c r="F562" s="341"/>
      <c r="G562" s="341"/>
      <c r="H562" s="331"/>
      <c r="I562" s="342"/>
      <c r="J562" s="207"/>
      <c r="K562" s="210"/>
      <c r="L562" s="211">
        <v>3.9</v>
      </c>
    </row>
    <row r="563" spans="1:12" s="91" customFormat="1" ht="34.5" customHeight="1">
      <c r="A563" s="251" t="s">
        <v>873</v>
      </c>
      <c r="B563" s="119"/>
      <c r="C563" s="209"/>
      <c r="D563" s="330" t="s">
        <v>379</v>
      </c>
      <c r="E563" s="341"/>
      <c r="F563" s="341"/>
      <c r="G563" s="341"/>
      <c r="H563" s="331"/>
      <c r="I563" s="342"/>
      <c r="J563" s="207"/>
      <c r="K563" s="210"/>
      <c r="L563" s="211">
        <v>2</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12</v>
      </c>
    </row>
    <row r="569" spans="1:12" s="91" customFormat="1" ht="34.5" customHeight="1">
      <c r="A569" s="251" t="s">
        <v>878</v>
      </c>
      <c r="B569" s="119"/>
      <c r="C569" s="209"/>
      <c r="D569" s="330" t="s">
        <v>377</v>
      </c>
      <c r="E569" s="341"/>
      <c r="F569" s="341"/>
      <c r="G569" s="341"/>
      <c r="H569" s="331"/>
      <c r="I569" s="342"/>
      <c r="J569" s="207"/>
      <c r="K569" s="210"/>
      <c r="L569" s="211">
        <v>0</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72</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55</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29</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10</v>
      </c>
      <c r="K633" s="201" t="str">
        <f t="shared" si="30"/>
        <v/>
      </c>
      <c r="L633" s="117">
        <v>10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11</v>
      </c>
      <c r="K646" s="201" t="str">
        <f t="shared" ref="K646:K660" si="32">IF(OR(COUNTIF(L646:L646,"未確認")&gt;0,COUNTIF(L646:L646,"*")&gt;0),"※","")</f>
        <v/>
      </c>
      <c r="L646" s="117">
        <v>11</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9DD6305-5595-4224-8BDD-70B9B98B106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2019-12-23T01:58:16Z</dcterms:modified>
</cp:coreProperties>
</file>