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26DD705-C420-4666-B419-FE41F5BE59E7}"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<sst xmlns="http://schemas.openxmlformats.org/spreadsheetml/2006/main" count="2950" uniqueCount="1046">
  <si>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</si>
  <si>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</si>
  <si>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</si>
  <si>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</si>
  <si>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</si>
  <si>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</si>
  <si>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</si>
  <si>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</si>
  <si>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</si>
  <si>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</si>
  <si>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</si>
  <si>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</si>
  <si>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</si>
  <si>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</si>
  <si>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</si>
  <si>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</si>
  <si>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</si>
  <si>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</si>
  <si>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</si>
  <si>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</si>
  <si>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</si>
  <si>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</si>
  <si>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</si>
  <si>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</si>
  <si>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</si>
  <si>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</si>
  <si>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</si>
  <si>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</si>
  <si>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</si>
  <si>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</si>
  <si>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</si>
  <si>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</si>
  <si>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</si>
  <si>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</si>
  <si>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</si>
  <si>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</si>
  <si>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</si>
  <si>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</si>
  <si>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</si>
  <si>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</si>
  <si>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</si>
  <si>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</si>
  <si>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</si>
  <si>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</si>
  <si>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</si>
  <si>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</si>
  <si>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</si>
  <si>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</si>
  <si>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</si>
  <si>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</si>
  <si>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</si>
  <si>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</si>
  <si>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</si>
  <si>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</si>
  <si>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</si>
  <si>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</si>
  <si>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</si>
  <si>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</si>
  <si>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</si>
  <si>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</si>
  <si>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</si>
  <si>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</si>
  <si>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</si>
  <si>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</si>
  <si>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</si>
  <si>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</si>
  <si>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</si>
  <si>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</si>
  <si>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</si>
  <si>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</si>
  <si>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</si>
  <si>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</si>
  <si>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</si>
  <si>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</si>
  <si>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</si>
  <si>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</si>
  <si>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</si>
  <si>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</si>
  <si>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</si>
  <si>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</si>
  <si>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</si>
  <si>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</si>
  <si>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</si>
  <si>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</si>
  <si>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</si>
  <si>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</si>
  <si>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</si>
  <si>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</si>
  <si>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</si>
  <si>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</si>
  <si>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</si>
  <si>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</si>
  <si>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</si>
  <si>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</si>
  <si>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</si>
  <si>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</si>
  <si>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</si>
  <si>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</si>
  <si>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</si>
  <si>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</si>
  <si>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</si>
  <si>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</si>
  <si>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</si>
  <si>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</si>
  <si>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</si>
  <si>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</si>
  <si>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</si>
  <si>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</si>
  <si>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</si>
  <si>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</si>
  <si>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</si>
  <si>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</si>
  <si>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</si>
  <si>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</si>
  <si>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</si>
  <si>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</si>
  <si>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</si>
  <si>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</si>
  <si>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</si>
  <si>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</si>
  <si>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</si>
  <si>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</si>
  <si>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</si>
  <si>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</si>
  <si>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</si>
  <si>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</si>
  <si>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</si>
  <si>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</si>
  <si>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</si>
  <si>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</si>
  <si>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</si>
  <si>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</si>
  <si>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</si>
  <si>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</si>
  <si>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</si>
  <si>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</si>
  <si>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</si>
  <si>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</si>
  <si>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</si>
  <si>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</si>
  <si>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</si>
  <si>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</si>
  <si>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</si>
  <si>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</si>
  <si>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</si>
  <si>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</si>
  <si>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</si>
  <si>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</si>
  <si>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</si>
  <si>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</si>
  <si>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</si>
  <si>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</si>
  <si>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</si>
  <si>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</si>
  <si>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</si>
  <si>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</si>
  <si>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</si>
  <si>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</si>
  <si>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</si>
  <si>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</si>
  <si>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</si>
  <si>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</si>
  <si>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</si>
  <si>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</si>
  <si>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</si>
  <si>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</si>
  <si>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</si>
  <si>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</si>
  <si>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</si>
  <si>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</si>
  <si>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</si>
  <si>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</si>
  <si>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</si>
  <si>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</si>
  <si>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</si>
  <si>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</si>
  <si>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</si>
  <si>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</si>
  <si>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</si>
  <si>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</si>
  <si>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</si>
  <si>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</si>
  <si>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</si>
  <si>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</si>
  <si>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</si>
  <si>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</si>
  <si>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</si>
  <si>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</si>
  <si>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</si>
  <si>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</si>
  <si>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</si>
  <si>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</si>
  <si>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</si>
  <si>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</si>
  <si>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</si>
  <si>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</si>
  <si>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</si>
  <si>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</si>
  <si>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</si>
  <si>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</si>
  <si>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</si>
  <si>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</si>
  <si>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</si>
  <si>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</si>
  <si>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</si>
  <si>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</si>
  <si>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</si>
  <si>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</si>
  <si>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</si>
  <si>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</si>
  <si>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</si>
  <si>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</si>
  <si>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</si>
  <si>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</si>
  <si>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</si>
  <si>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</si>
  <si>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</si>
  <si>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</si>
  <si>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</si>
  <si>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</si>
  <si>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</si>
  <si>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</si>
  <si>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</si>
  <si>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</si>
  <si>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</si>
  <si>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</si>
  <si>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</si>
  <si>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</si>
  <si>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</si>
  <si>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</si>
  <si>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</si>
  <si>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</si>
  <si>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</si>
  <si>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</si>
  <si>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</si>
  <si>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</si>
  <si>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</si>
  <si>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</si>
  <si>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</si>
  <si>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</si>
  <si>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</si>
  <si>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</si>
  <si>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</si>
  <si>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</si>
  <si>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</si>
  <si>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</si>
  <si>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</si>
  <si>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</si>
  <si>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</si>
  <si>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</si>
  <si>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</si>
  <si>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</si>
  <si>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</si>
  <si>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</si>
  <si>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</si>
  <si>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</si>
  <si>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</si>
  <si>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</si>
  <si>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</si>
  <si>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</si>
  <si>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</si>
  <si>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</si>
  <si>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</si>
  <si>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</si>
  <si>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</si>
  <si>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</si>
  <si>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</si>
  <si>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</si>
  <si>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</si>
  <si>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</si>
  <si>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</si>
  <si>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</si>
  <si>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</si>
  <si>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</si>
  <si>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</si>
  <si>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</si>
  <si>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</si>
  <si>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</si>
  <si>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</si>
  <si>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</si>
  <si>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</si>
  <si>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</si>
  <si>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</si>
  <si>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</si>
  <si>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</si>
  <si>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</si>
  <si>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</si>
  <si>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</si>
  <si>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</si>
  <si>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</si>
  <si>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</si>
  <si>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</si>
  <si>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</si>
  <si>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</si>
  <si>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</si>
  <si>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</si>
  <si>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</si>
  <si>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</si>
  <si>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</si>
  <si>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</si>
  <si>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</si>
  <si>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</si>
  <si>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</si>
  <si>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</si>
  <si>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</si>
  <si>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</si>
  <si>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</si>
  <si>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</si>
  <si>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</si>
  <si>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</si>
  <si>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</si>
  <si>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</si>
  <si>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</si>
  <si>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</si>
  <si>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</si>
  <si>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</si>
  <si>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</si>
  <si>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</si>
  <si>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</si>
  <si>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</si>
  <si>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</si>
  <si>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</si>
  <si>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</si>
  <si>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</si>
  <si>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</si>
  <si>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</si>
  <si>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</si>
  <si>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</si>
  <si>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</si>
  <si>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</si>
  <si>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</si>
  <si>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</si>
  <si>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</si>
  <si>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</si>
  <si>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</si>
  <si>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</si>
  <si>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</si>
  <si>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</si>
  <si>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</si>
  <si>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</si>
  <si>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</si>
  <si>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</si>
  <si>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</si>
  <si>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</si>
  <si>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</si>
  <si>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</si>
  <si>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</si>
  <si>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</si>
  <si>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</si>
  <si>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</si>
  <si>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</si>
  <si>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</si>
  <si>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</si>
  <si>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</si>
  <si>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</si>
  <si>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</si>
  <si>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</si>
  <si>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</si>
  <si>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</si>
  <si>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</si>
  <si>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</si>
  <si>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</si>
  <si>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</si>
  <si>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</si>
  <si>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</si>
  <si>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</si>
  <si>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</si>
  <si>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</si>
  <si>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</si>
  <si>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</si>
  <si>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</si>
  <si>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</si>
  <si>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</si>
  <si>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</si>
  <si>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</si>
  <si>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</si>
  <si>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</si>
  <si>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</si>
  <si>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</si>
  <si>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</si>
  <si>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</si>
  <si>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</si>
  <si>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</si>
  <si>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</si>
  <si>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</si>
  <si>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</si>
  <si>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</si>
  <si>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</si>
  <si>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</si>
  <si>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</si>
  <si>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</si>
  <si>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</si>
  <si>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</si>
  <si>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</si>
  <si>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</si>
  <si>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</si>
  <si>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</si>
  <si>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</si>
  <si>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</si>
  <si>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</si>
  <si>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</si>
  <si>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</si>
  <si>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</si>
  <si>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</si>
  <si>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</si>
  <si>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</si>
  <si>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</si>
  <si>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</si>
  <si>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</si>
  <si>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</si>
  <si>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</si>
  <si>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</si>
  <si>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</si>
  <si>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</si>
  <si>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</si>
  <si>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</si>
  <si>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</si>
  <si>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</si>
  <si>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</si>
  <si>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</si>
  <si>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</si>
  <si>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</si>
  <si>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</si>
  <si>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</si>
  <si>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</si>
  <si>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</si>
  <si>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</si>
  <si>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</si>
  <si>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</si>
  <si>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</si>
  <si>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</si>
  <si>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</si>
  <si>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</si>
  <si>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</si>
  <si>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</si>
  <si>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</si>
  <si>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</si>
  <si>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</si>
  <si>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</si>
  <si>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</si>
  <si>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</si>
  <si>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</si>
  <si>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</si>
  <si>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</si>
  <si>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</si>
  <si>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</si>
  <si>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</si>
  <si>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</si>
  <si>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</si>
  <si>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</si>
  <si>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</si>
  <si>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</si>
  <si>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</si>
  <si>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</si>
  <si>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</si>
  <si>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</si>
  <si>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</si>
  <si>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</si>
  <si>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</si>
  <si>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</si>
  <si>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</si>
  <si>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</si>
  <si>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</si>
  <si>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</si>
  <si>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</si>
  <si>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</si>
  <si>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</si>
  <si>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</si>
  <si>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</si>
  <si>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</si>
  <si>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</si>
  <si>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</si>
  <si>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</si>
  <si>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</si>
  <si>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</si>
  <si>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</si>
  <si>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</si>
  <si>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</si>
  <si>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</si>
  <si>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</si>
  <si>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</si>
  <si>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</si>
  <si>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</si>
  <si>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</si>
  <si>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</si>
  <si>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</si>
  <si>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</si>
  <si>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</si>
  <si>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</si>
  <si>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</si>
  <si>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</si>
  <si>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</si>
  <si>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</si>
  <si>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</si>
  <si>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</si>
  <si>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</si>
  <si>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</si>
  <si>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</si>
  <si>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</si>
  <si>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</si>
  <si>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</si>
  <si>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</si>
  <si>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</si>
  <si>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</si>
  <si>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</si>
  <si>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</si>
  <si>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</si>
  <si>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</si>
  <si>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</si>
  <si>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</si>
  <si>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</si>
  <si>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</si>
  <si>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</si>
  <si>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</si>
  <si>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</si>
  <si>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</si>
  <si>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</si>
  <si>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</si>
  <si>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</si>
  <si>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</si>
  <si>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</si>
  <si>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</si>
  <si>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</si>
  <si>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</si>
  <si>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</si>
  <si>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</si>
  <si>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</si>
  <si>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</si>
  <si>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</si>
  <si>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</si>
  <si>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</si>
  <si>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</si>
  <si>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</si>
  <si>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</si>
  <si>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</si>
  <si>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</si>
  <si>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</si>
  <si>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</si>
  <si>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</si>
  <si>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</si>
  <si>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</si>
  <si>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</si>
  <si>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</si>
  <si>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</si>
  <si>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</si>
  <si>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</si>
  <si>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</si>
  <si>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</si>
  <si>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</si>
  <si>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</si>
  <si>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</si>
  <si>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</si>
  <si>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</si>
  <si>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</si>
  <si>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</si>
  <si>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</si>
  <si>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</si>
  <si>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</si>
  <si>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</si>
  <si>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</si>
  <si>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</si>
  <si>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</si>
  <si>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</si>
  <si>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</si>
  <si>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</si>
  <si>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</si>
  <si>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</si>
  <si>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</si>
  <si>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</si>
  <si>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</si>
  <si>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</si>
  <si>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</si>
  <si>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</si>
  <si>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</si>
  <si>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</si>
  <si>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</si>
  <si>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</si>
  <si>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</si>
  <si>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</si>
  <si>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</si>
  <si>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</si>
  <si>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</si>
  <si>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</si>
  <si>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</si>
  <si>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</si>
  <si>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</si>
  <si>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</si>
  <si>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</si>
  <si>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</si>
  <si>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</si>
  <si>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</si>
  <si>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</si>
  <si>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</si>
  <si>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</si>
  <si>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</si>
  <si>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</si>
  <si>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</si>
  <si>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</si>
  <si>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</si>
  <si>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</si>
  <si>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</si>
  <si>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</si>
  <si>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</si>
  <si>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</si>
  <si>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</si>
  <si>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</si>
  <si>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</si>
  <si>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</si>
  <si>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</si>
  <si>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</si>
  <si>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</si>
  <si>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</si>
  <si>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</si>
  <si>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</si>
  <si>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</si>
  <si>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</si>
  <si>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</si>
  <si>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</si>
  <si>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</si>
  <si>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</si>
  <si>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</si>
  <si>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</si>
  <si>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</si>
  <si>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</si>
  <si>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</si>
  <si>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</si>
  <si>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</si>
  <si>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</si>
  <si>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</si>
  <si>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</si>
  <si>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</si>
  <si>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</si>
  <si>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</si>
  <si>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</si>
  <si>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</si>
  <si>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</si>
  <si>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</si>
  <si>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</si>
  <si>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</si>
  <si>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</si>
  <si>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</si>
  <si>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</si>
  <si>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</si>
  <si>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</si>
  <si>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</si>
  <si>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</si>
  <si>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</si>
  <si>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</si>
  <si>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</si>
  <si>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</si>
  <si>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</si>
  <si>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</si>
  <si>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</si>
  <si>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</si>
  <si>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</si>
  <si>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</si>
  <si>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</si>
  <si>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</si>
  <si>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</si>
  <si>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</si>
  <si>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</si>
  <si>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</si>
  <si>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</si>
  <si>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</si>
  <si>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</si>
  <si>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</si>
  <si>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</si>
  <si>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</si>
  <si>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</si>
  <si>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</si>
  <si>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</si>
  <si>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</si>
  <si>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</si>
  <si>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</si>
  <si>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</si>
  <si>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</si>
  <si>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</si>
  <si>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</si>
  <si>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</si>
  <si>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</si>
  <si>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</si>
  <si>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</si>
  <si>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</si>
  <si>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</si>
  <si>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</si>
  <si>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</si>
  <si>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</si>
  <si>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</si>
  <si>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</si>
  <si>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</si>
  <si>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</si>
  <si>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</si>
  <si>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</si>
  <si>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</si>
  <si>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</si>
  <si>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</si>
  <si>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</si>
  <si>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</si>
  <si>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</si>
  <si>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</si>
  <si>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</si>
  <si>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</si>
  <si>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</si>
  <si>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</si>
  <si>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</si>
  <si>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</si>
  <si>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</si>
  <si>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</si>
  <si>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</si>
  <si>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</si>
  <si>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</si>
  <si>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</si>
  <si>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</si>
  <si>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</si>
  <si>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</si>
  <si>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</si>
  <si>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</si>
  <si>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</si>
  <si>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</si>
  <si>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</si>
  <si>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</si>
  <si>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</si>
  <si>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</si>
  <si>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</si>
  <si>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</si>
  <si>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</si>
  <si>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</si>
  <si>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</si>
  <si>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</si>
  <si>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</si>
  <si>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</si>
  <si>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</si>
  <si>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</si>
  <si>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</si>
  <si>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</si>
  <si>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</si>
  <si>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</si>
  <si>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</si>
  <si>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</si>
  <si>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</si>
  <si>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</si>
  <si>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</si>
  <si>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</si>
  <si>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</si>
  <si>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</si>
  <si>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</si>
  <si>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</si>
  <si>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</si>
  <si>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</si>
  <si>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</si>
  <si>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</si>
  <si>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</si>
  <si>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</si>
  <si>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</si>
  <si>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</si>
  <si>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</si>
  <si>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</si>
  <si>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</si>
  <si>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</si>
  <si>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</si>
  <si>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</si>
  <si>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</si>
  <si>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</si>
  <si>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</si>
  <si>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</si>
  <si>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</si>
  <si>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</si>
  <si>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</si>
  <si>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</si>
  <si>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</si>
  <si>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</si>
  <si>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</si>
  <si>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</si>
  <si>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</si>
  <si>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</si>
  <si>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</si>
  <si>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</si>
  <si>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</si>
  <si>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</si>
  <si>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</si>
  <si>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</si>
  <si>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</si>
  <si>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</si>
  <si>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</si>
  <si>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</si>
  <si>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</si>
  <si>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</si>
  <si>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</si>
  <si>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</si>
  <si>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</si>
  <si>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</si>
  <si>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</si>
  <si>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</si>
  <si>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</si>
  <si>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</si>
  <si>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</si>
  <si>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</si>
  <si>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</si>
  <si>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</si>
  <si>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</si>
  <si>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</si>
  <si>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</si>
  <si>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</si>
  <si>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</si>
  <si>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</si>
  <si>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</si>
  <si>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</si>
  <si>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</si>
  <si>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</si>
  <si>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</si>
  <si>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</si>
  <si>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</si>
  <si>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</si>
  <si>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</si>
  <si>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</si>
  <si>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</si>
  <si>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</si>
  <si>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</si>
  <si>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</si>
  <si>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</si>
  <si>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</si>
  <si>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</si>
  <si>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</si>
  <si>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</si>
  <si>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</si>
  <si>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</si>
  <si>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</si>
  <si>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</si>
  <si>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</si>
  <si>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</si>
  <si>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</si>
  <si>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</si>
  <si>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</si>
  <si>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</si>
  <si>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</si>
  <si>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</si>
  <si>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</si>
  <si>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</si>
  <si>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</si>
  <si>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</si>
  <si>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</si>
  <si>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</si>
  <si>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</si>
  <si>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</si>
  <si>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</si>
  <si>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</si>
  <si>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</si>
  <si>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</si>
  <si>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</si>
  <si>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</si>
  <si>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</si>
  <si>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</si>
  <si>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</si>
  <si>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</si>
  <si>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</si>
  <si>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</si>
  <si>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</si>
  <si>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</si>
  <si>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</si>
  <si>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</si>
  <si>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</si>
  <si>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</si>
  <si>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</si>
  <si>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</si>
  <si>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</si>
  <si>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</si>
  <si>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</si>
  <si>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</si>
  <si>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</si>
  <si>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</si>
  <si>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</si>
  <si>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</si>
  <si>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</si>
  <si>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</si>
  <si>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</si>
  <si>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</si>
  <si>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</si>
  <si>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</si>
  <si>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</si>
  <si>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</si>
  <si>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</si>
  <si>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</si>
  <si>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</si>
  <si>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</si>
  <si>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</si>
  <si>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</si>
  <si>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</si>
  <si>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</si>
  <si>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</si>
  <si>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</si>
  <si>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</si>
  <si>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</si>
  <si>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</si>
  <si>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</si>
  <si>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</si>
  <si>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</si>
  <si>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</si>
  <si>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</si>
  <si>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</si>
  <si>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</si>
  <si>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</si>
  <si>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</si>
  <si>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</si>
  <si>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</si>
  <si>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</si>
  <si>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</si>
  <si>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</si>
  <si>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</si>
  <si>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</si>
  <si>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</si>
  <si>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</si>
  <si>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</si>
  <si>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</si>
  <si>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</si>
  <si>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</si>
  <si>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</si>
  <si>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</si>
  <si>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</si>
  <si>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</si>
  <si>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</si>
  <si>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</si>
  <si>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</si>
  <si>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</si>
  <si>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</si>
  <si>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</si>
  <si>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</si>
  <si>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</si>
  <si>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</si>
  <si>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</si>
  <si>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</si>
  <si>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</si>
  <si>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</si>
  <si>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</si>
  <si>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</si>
  <si>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</si>
  <si>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</si>
  <si>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</si>
  <si>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</si>
  <si>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</si>
  <si>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</si>
  <si>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</si>
  <si>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</si>
  <si>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</si>
  <si>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</si>
  <si>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</si>
  <si>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</si>
  <si>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</si>
  <si>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</si>
  <si>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</si>
  <si>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</si>
  <si>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</si>
  <si>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</si>
  <si>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</si>
  <si>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</si>
  <si>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</si>
  <si>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</si>
  <si>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</si>
  <si>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</si>
  <si>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</si>
  <si>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</si>
  <si>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</si>
  <si>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</si>
  <si>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</si>
  <si>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</si>
  <si>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</si>
  <si>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</si>
  <si>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</si>
  <si>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</si>
  <si>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</si>
  <si>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</si>
  <si>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</si>
  <si>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</si>
  <si>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</si>
  <si>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</si>
  <si>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</si>
  <si>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</si>
  <si>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</si>
  <si>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</si>
  <si>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</si>
  <si>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</si>
  <si>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</si>
  <si>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</si>
  <si>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</si>
  <si>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</si>
  <si>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</si>
  <si>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</si>
  <si>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</si>
  <si>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</si>
  <si>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</si>
  <si>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</si>
  <si>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</si>
  <si>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</si>
  <si>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</si>
  <si>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</si>
  <si>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</si>
  <si>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</si>
  <si>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</si>
  <si>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</si>
  <si>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</si>
  <si>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</si>
  <si>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</si>
  <si>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</si>
  <si>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</si>
  <si>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</si>
  <si>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</si>
  <si>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</si>
  <si>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</si>
  <si>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</si>
  <si>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</si>
  <si>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</si>
  <si>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</si>
  <si>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</si>
  <si>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</si>
  <si>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</si>
  <si>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</si>
  <si>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</si>
  <si>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</si>
  <si>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</si>
  <si>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</si>
  <si>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</si>
  <si>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</si>
  <si>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</si>
  <si>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</si>
  <si>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</si>
  <si>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</si>
  <si>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</si>
  <si>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</si>
  <si>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</si>
  <si>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</si>
  <si>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</si>
  <si>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</si>
  <si>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</si>
  <si>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</si>
  <si>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</si>
  <si>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</si>
  <si>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</si>
  <si>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</si>
  <si>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平戸市立生月病院</t>
    <phoneticPr fontId="3"/>
  </si>
  <si>
    <t>〒859-5704 平戸市生月町山田免２９６５番地</t>
    <phoneticPr fontId="3"/>
  </si>
  <si>
    <t>〇</t>
  </si>
  <si>
    <t>2025年7月</t>
  </si>
  <si>
    <t>市町村</t>
  </si>
  <si>
    <t>ＤＰＣ病院ではない</t>
  </si>
  <si>
    <t>-</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</si>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</sst>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ki0016.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t="s">
        <v>1039</v>
      </c>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60</v>
      </c>
      <c r="K101" s="237" t="str">
        <f>IF(OR(COUNTIF(L101:L101,"未確認")&gt;0,COUNTIF(L101:L101,"~*")&gt;0),"※","")</f>
        <v/>
      </c>
      <c r="L101" s="258">
        <v>60</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533</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557</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67</v>
      </c>
      <c r="K152" s="264" t="str">
        <f t="shared" si="3"/>
        <v/>
      </c>
      <c r="L152" s="117">
        <v>67</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11</v>
      </c>
      <c r="K156" s="264" t="str">
        <f t="shared" si="3"/>
        <v/>
      </c>
      <c r="L156" s="117">
        <v>11</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c r="K236" s="81"/>
      <c r="L236" s="110"/>
    </row>
    <row r="237" spans="1:22" s="83" customFormat="1" ht="34.5" customHeight="1">
      <c r="A237" s="248" t="s">
        <v>627</v>
      </c>
      <c r="B237" s="119"/>
      <c r="C237" s="319" t="s">
        <v>130</v>
      </c>
      <c r="D237" s="320"/>
      <c r="E237" s="320"/>
      <c r="F237" s="320"/>
      <c r="G237" s="320"/>
      <c r="H237" s="321"/>
      <c r="I237" s="406"/>
      <c r="J237" s="260"/>
      <c r="K237" s="81"/>
      <c r="L237" s="101"/>
    </row>
    <row r="238" spans="1:22" s="83" customFormat="1" ht="34.5" customHeight="1">
      <c r="A238" s="248" t="s">
        <v>628</v>
      </c>
      <c r="B238" s="119"/>
      <c r="C238" s="319" t="s">
        <v>131</v>
      </c>
      <c r="D238" s="320"/>
      <c r="E238" s="320"/>
      <c r="F238" s="320"/>
      <c r="G238" s="320"/>
      <c r="H238" s="321"/>
      <c r="I238" s="407"/>
      <c r="J238" s="260"/>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c r="K255" s="81"/>
      <c r="L255" s="110"/>
    </row>
    <row r="256" spans="1:22" s="83" customFormat="1" ht="56.15" customHeight="1">
      <c r="A256" s="244" t="s">
        <v>633</v>
      </c>
      <c r="B256" s="119"/>
      <c r="C256" s="319" t="s">
        <v>140</v>
      </c>
      <c r="D256" s="320"/>
      <c r="E256" s="320"/>
      <c r="F256" s="320"/>
      <c r="G256" s="320"/>
      <c r="H256" s="321"/>
      <c r="I256" s="138" t="s">
        <v>141</v>
      </c>
      <c r="J256" s="260"/>
      <c r="K256" s="81"/>
      <c r="L256" s="101"/>
    </row>
    <row r="257" spans="1:22" s="83" customFormat="1" ht="56.15" customHeight="1">
      <c r="A257" s="244" t="s">
        <v>634</v>
      </c>
      <c r="B257" s="119"/>
      <c r="C257" s="319" t="s">
        <v>142</v>
      </c>
      <c r="D257" s="320"/>
      <c r="E257" s="320"/>
      <c r="F257" s="320"/>
      <c r="G257" s="320"/>
      <c r="H257" s="321"/>
      <c r="I257" s="138" t="s">
        <v>143</v>
      </c>
      <c r="J257" s="260"/>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0</v>
      </c>
      <c r="K269" s="81" t="str">
        <f t="shared" si="8"/>
        <v/>
      </c>
      <c r="L269" s="147">
        <v>0</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7</v>
      </c>
      <c r="N297" s="147">
        <v>2</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0.5</v>
      </c>
      <c r="M298" s="148">
        <v>1.5</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6</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0</v>
      </c>
      <c r="K392" s="81" t="str">
        <f t="shared" ref="K392:K397" si="11">IF(OR(COUNTIF(L392:L392,"未確認")&gt;0,COUNTIF(L392:L392,"~*")&gt;0),"※","")</f>
        <v/>
      </c>
      <c r="L392" s="147">
        <v>0</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0</v>
      </c>
      <c r="K396" s="81" t="str">
        <f t="shared" si="11"/>
        <v/>
      </c>
      <c r="L396" s="147">
        <v>0</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0</v>
      </c>
      <c r="K405" s="81" t="str">
        <f t="shared" ref="K405:K422" si="13">IF(OR(COUNTIF(L405:L405,"未確認")&gt;0,COUNTIF(L405:L405,"~*")&gt;0),"※","")</f>
        <v/>
      </c>
      <c r="L405" s="147">
        <v>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0</v>
      </c>
      <c r="K413" s="81" t="str">
        <f t="shared" si="13"/>
        <v/>
      </c>
      <c r="L413" s="147">
        <v>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0</v>
      </c>
      <c r="K430" s="193" t="str">
        <f>IF(OR(COUNTIF(L430:L430,"未確認")&gt;0,COUNTIF(L430:L430,"~*")&gt;0),"※","")</f>
        <v/>
      </c>
      <c r="L430" s="147">
        <v>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10</v>
      </c>
      <c r="K535" s="201" t="str">
        <f t="shared" si="22"/>
        <v/>
      </c>
      <c r="L535" s="117">
        <v>10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992</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0</v>
      </c>
    </row>
    <row r="569" spans="1:12" s="91" customFormat="1" ht="34.5" customHeight="1">
      <c r="A569" s="251" t="s">
        <v>878</v>
      </c>
      <c r="B569" s="119"/>
      <c r="C569" s="209"/>
      <c r="D569" s="330" t="s">
        <v>377</v>
      </c>
      <c r="E569" s="341"/>
      <c r="F569" s="341"/>
      <c r="G569" s="341"/>
      <c r="H569" s="331"/>
      <c r="I569" s="342"/>
      <c r="J569" s="207"/>
      <c r="K569" s="210"/>
      <c r="L569" s="211">
        <v>0</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45</v>
      </c>
      <c r="K617" s="201" t="str">
        <f t="shared" si="28"/>
        <v/>
      </c>
      <c r="L617" s="117">
        <v>45</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14</v>
      </c>
      <c r="K622" s="201" t="str">
        <f t="shared" si="28"/>
        <v/>
      </c>
      <c r="L622" s="117">
        <v>14</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38</v>
      </c>
      <c r="K646" s="201" t="str">
        <f t="shared" ref="K646:K660" si="32">IF(OR(COUNTIF(L646:L646,"未確認")&gt;0,COUNTIF(L646:L646,"*")&gt;0),"※","")</f>
        <v/>
      </c>
      <c r="L646" s="117">
        <v>38</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28</v>
      </c>
      <c r="K650" s="201" t="str">
        <f t="shared" si="32"/>
        <v/>
      </c>
      <c r="L650" s="117">
        <v>28</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v>0</v>
      </c>
    </row>
    <row r="669" spans="1:22" s="83" customFormat="1" ht="56.15" customHeight="1">
      <c r="A669" s="251" t="s">
        <v>952</v>
      </c>
      <c r="B669" s="84"/>
      <c r="C669" s="316" t="s">
        <v>483</v>
      </c>
      <c r="D669" s="317"/>
      <c r="E669" s="317"/>
      <c r="F669" s="317"/>
      <c r="G669" s="317"/>
      <c r="H669" s="318"/>
      <c r="I669" s="138" t="s">
        <v>484</v>
      </c>
      <c r="J669" s="223"/>
      <c r="K669" s="224"/>
      <c r="L669" s="299">
        <v>0</v>
      </c>
    </row>
    <row r="670" spans="1:22" s="83" customFormat="1" ht="60" customHeight="1">
      <c r="A670" s="251" t="s">
        <v>953</v>
      </c>
      <c r="B670" s="84"/>
      <c r="C670" s="322" t="s">
        <v>485</v>
      </c>
      <c r="D670" s="323"/>
      <c r="E670" s="323"/>
      <c r="F670" s="323"/>
      <c r="G670" s="323"/>
      <c r="H670" s="324"/>
      <c r="I670" s="325" t="s">
        <v>1030</v>
      </c>
      <c r="J670" s="223"/>
      <c r="K670" s="224"/>
      <c r="L670" s="300">
        <v>0</v>
      </c>
    </row>
    <row r="671" spans="1:22" s="83" customFormat="1" ht="35.15" customHeight="1">
      <c r="A671" s="251" t="s">
        <v>954</v>
      </c>
      <c r="B671" s="84"/>
      <c r="C671" s="227"/>
      <c r="D671" s="228"/>
      <c r="E671" s="322" t="s">
        <v>487</v>
      </c>
      <c r="F671" s="323"/>
      <c r="G671" s="323"/>
      <c r="H671" s="324"/>
      <c r="I671" s="326"/>
      <c r="J671" s="223"/>
      <c r="K671" s="224"/>
      <c r="L671" s="300">
        <v>0</v>
      </c>
    </row>
    <row r="672" spans="1:22" s="83" customFormat="1" ht="25.75" customHeight="1">
      <c r="A672" s="251" t="s">
        <v>955</v>
      </c>
      <c r="B672" s="84"/>
      <c r="C672" s="229"/>
      <c r="D672" s="285"/>
      <c r="E672" s="328"/>
      <c r="F672" s="329"/>
      <c r="G672" s="330" t="s">
        <v>1003</v>
      </c>
      <c r="H672" s="331"/>
      <c r="I672" s="327"/>
      <c r="J672" s="223"/>
      <c r="K672" s="224"/>
      <c r="L672" s="300">
        <v>0</v>
      </c>
    </row>
    <row r="673" spans="1:22" s="115" customFormat="1" ht="80.150000000000006" customHeight="1">
      <c r="A673" s="251" t="s">
        <v>956</v>
      </c>
      <c r="B673" s="84"/>
      <c r="C673" s="322" t="s">
        <v>1027</v>
      </c>
      <c r="D673" s="323"/>
      <c r="E673" s="323"/>
      <c r="F673" s="323"/>
      <c r="G673" s="323"/>
      <c r="H673" s="324"/>
      <c r="I673" s="325" t="s">
        <v>1031</v>
      </c>
      <c r="J673" s="223"/>
      <c r="K673" s="224"/>
      <c r="L673" s="300">
        <v>0</v>
      </c>
    </row>
    <row r="674" spans="1:22" s="115" customFormat="1" ht="34.5" customHeight="1">
      <c r="A674" s="251" t="s">
        <v>957</v>
      </c>
      <c r="B674" s="84"/>
      <c r="C674" s="288"/>
      <c r="D674" s="290"/>
      <c r="E674" s="316" t="s">
        <v>1004</v>
      </c>
      <c r="F674" s="317"/>
      <c r="G674" s="317"/>
      <c r="H674" s="318"/>
      <c r="I674" s="332"/>
      <c r="J674" s="223"/>
      <c r="K674" s="224"/>
      <c r="L674" s="300">
        <v>0</v>
      </c>
    </row>
    <row r="675" spans="1:22" s="83" customFormat="1" ht="56.15" customHeight="1">
      <c r="A675" s="251" t="s">
        <v>958</v>
      </c>
      <c r="B675" s="84"/>
      <c r="C675" s="316" t="s">
        <v>1005</v>
      </c>
      <c r="D675" s="317"/>
      <c r="E675" s="317"/>
      <c r="F675" s="317"/>
      <c r="G675" s="317"/>
      <c r="H675" s="318"/>
      <c r="I675" s="138" t="s">
        <v>492</v>
      </c>
      <c r="J675" s="223"/>
      <c r="K675" s="224"/>
      <c r="L675" s="301">
        <v>0</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10D674F-2684-4196-8B30-FEA1752FE02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2019-12-23T01:58:27Z</dcterms:modified>
</cp:coreProperties>
</file>