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BB10C1E-2F9C-489D-A0F2-5D27D3BD3F4B}"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<sst xmlns="http://schemas.openxmlformats.org/spreadsheetml/2006/main" count="3276" uniqueCount="1054">
  <si>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</si>
  <si>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</si>
  <si>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</si>
  <si>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</si>
  <si>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</si>
  <si>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</si>
  <si>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</si>
  <si>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</si>
  <si>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</si>
  <si>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</si>
  <si>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</si>
  <si>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</si>
  <si>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</si>
  <si>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</si>
  <si>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</si>
  <si>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</si>
  <si>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</si>
  <si>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</si>
  <si>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</si>
  <si>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</si>
  <si>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</si>
  <si>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</si>
  <si>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</si>
  <si>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</si>
  <si>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</si>
  <si>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</si>
  <si>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</si>
  <si>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</si>
  <si>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</si>
  <si>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</si>
  <si>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</si>
  <si>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</si>
  <si>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</si>
  <si>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</si>
  <si>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</si>
  <si>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</si>
  <si>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</si>
  <si>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</si>
  <si>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</si>
  <si>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</si>
  <si>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</si>
  <si>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</si>
  <si>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</si>
  <si>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</si>
  <si>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</si>
  <si>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</si>
  <si>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</si>
  <si>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</si>
  <si>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</si>
  <si>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</si>
  <si>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</si>
  <si>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</si>
  <si>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</si>
  <si>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</si>
  <si>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</si>
  <si>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</si>
  <si>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</si>
  <si>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</si>
  <si>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</si>
  <si>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</si>
  <si>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</si>
  <si>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</si>
  <si>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</si>
  <si>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</si>
  <si>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</si>
  <si>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</si>
  <si>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</si>
  <si>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</si>
  <si>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</si>
  <si>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</si>
  <si>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</si>
  <si>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</si>
  <si>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</si>
  <si>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</si>
  <si>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</si>
  <si>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</si>
  <si>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</si>
  <si>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</si>
  <si>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</si>
  <si>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</si>
  <si>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</si>
  <si>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</si>
  <si>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</si>
  <si>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</si>
  <si>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</si>
  <si>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</si>
  <si>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</si>
  <si>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</si>
  <si>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</si>
  <si>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</si>
  <si>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</si>
  <si>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</si>
  <si>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</si>
  <si>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</si>
  <si>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</si>
  <si>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</si>
  <si>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</si>
  <si>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</si>
  <si>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</si>
  <si>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</si>
  <si>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</si>
  <si>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</si>
  <si>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</si>
  <si>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</si>
  <si>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</si>
  <si>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</si>
  <si>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</si>
  <si>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</si>
  <si>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</si>
  <si>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</si>
  <si>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</si>
  <si>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</si>
  <si>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</si>
  <si>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</si>
  <si>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</si>
  <si>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</si>
  <si>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</si>
  <si>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</si>
  <si>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</si>
  <si>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</si>
  <si>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</si>
  <si>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</si>
  <si>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</si>
  <si>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</si>
  <si>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</si>
  <si>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</si>
  <si>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</si>
  <si>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</si>
  <si>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</si>
  <si>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</si>
  <si>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</si>
  <si>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</si>
  <si>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</si>
  <si>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</si>
  <si>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</si>
  <si>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</si>
  <si>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</si>
  <si>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</si>
  <si>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</si>
  <si>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</si>
  <si>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</si>
  <si>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</si>
  <si>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</si>
  <si>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</si>
  <si>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</si>
  <si>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</si>
  <si>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</si>
  <si>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</si>
  <si>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</si>
  <si>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</si>
  <si>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</si>
  <si>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</si>
  <si>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</si>
  <si>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</si>
  <si>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</si>
  <si>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</si>
  <si>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</si>
  <si>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</si>
  <si>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</si>
  <si>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</si>
  <si>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</si>
  <si>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</si>
  <si>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</si>
  <si>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</si>
  <si>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</si>
  <si>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</si>
  <si>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</si>
  <si>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</si>
  <si>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</si>
  <si>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</si>
  <si>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</si>
  <si>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</si>
  <si>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</si>
  <si>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</si>
  <si>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</si>
  <si>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</si>
  <si>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</si>
  <si>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</si>
  <si>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</si>
  <si>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</si>
  <si>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</si>
  <si>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</si>
  <si>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</si>
  <si>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</si>
  <si>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</si>
  <si>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</si>
  <si>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</si>
  <si>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</si>
  <si>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</si>
  <si>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</si>
  <si>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</si>
  <si>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</si>
  <si>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</si>
  <si>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</si>
  <si>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</si>
  <si>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</si>
  <si>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</si>
  <si>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</si>
  <si>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</si>
  <si>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</si>
  <si>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</si>
  <si>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</si>
  <si>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</si>
  <si>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</si>
  <si>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</si>
  <si>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</si>
  <si>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</si>
  <si>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</si>
  <si>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</si>
  <si>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</si>
  <si>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</si>
  <si>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</si>
  <si>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</si>
  <si>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</si>
  <si>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</si>
  <si>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</si>
  <si>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</si>
  <si>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</si>
  <si>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</si>
  <si>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</si>
  <si>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</si>
  <si>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</si>
  <si>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</si>
  <si>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</si>
  <si>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</si>
  <si>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</si>
  <si>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</si>
  <si>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</si>
  <si>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</si>
  <si>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</si>
  <si>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</si>
  <si>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</si>
  <si>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</si>
  <si>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</si>
  <si>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</si>
  <si>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</si>
  <si>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</si>
  <si>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</si>
  <si>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</si>
  <si>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</si>
  <si>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</si>
  <si>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</si>
  <si>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</si>
  <si>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</si>
  <si>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</si>
  <si>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</si>
  <si>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</si>
  <si>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</si>
  <si>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</si>
  <si>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</si>
  <si>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</si>
  <si>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</si>
  <si>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</si>
  <si>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</si>
  <si>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</si>
  <si>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</si>
  <si>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</si>
  <si>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</si>
  <si>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</si>
  <si>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</si>
  <si>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</si>
  <si>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</si>
  <si>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</si>
  <si>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</si>
  <si>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</si>
  <si>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</si>
  <si>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</si>
  <si>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</si>
  <si>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</si>
  <si>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</si>
  <si>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</si>
  <si>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</si>
  <si>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</si>
  <si>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</si>
  <si>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</si>
  <si>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</si>
  <si>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</si>
  <si>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</si>
  <si>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</si>
  <si>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</si>
  <si>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</si>
  <si>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</si>
  <si>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</si>
  <si>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</si>
  <si>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</si>
  <si>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</si>
  <si>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</si>
  <si>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</si>
  <si>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</si>
  <si>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</si>
  <si>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</si>
  <si>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</si>
  <si>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</si>
  <si>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</si>
  <si>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</si>
  <si>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</si>
  <si>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</si>
  <si>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</si>
  <si>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</si>
  <si>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</si>
  <si>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</si>
  <si>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</si>
  <si>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</si>
  <si>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</si>
  <si>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</si>
  <si>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</si>
  <si>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</si>
  <si>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</si>
  <si>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</si>
  <si>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</si>
  <si>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</si>
  <si>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</si>
  <si>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</si>
  <si>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</si>
  <si>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</si>
  <si>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</si>
  <si>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</si>
  <si>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</si>
  <si>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</si>
  <si>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</si>
  <si>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</si>
  <si>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</si>
  <si>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</si>
  <si>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</si>
  <si>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</si>
  <si>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</si>
  <si>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</si>
  <si>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</si>
  <si>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</si>
  <si>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</si>
  <si>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</si>
  <si>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</si>
  <si>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</si>
  <si>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</si>
  <si>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</si>
  <si>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</si>
  <si>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</si>
  <si>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</si>
  <si>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</si>
  <si>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</si>
  <si>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</si>
  <si>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</si>
  <si>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</si>
  <si>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</si>
  <si>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</si>
  <si>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</si>
  <si>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</si>
  <si>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</si>
  <si>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</si>
  <si>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</si>
  <si>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</si>
  <si>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</si>
  <si>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</si>
  <si>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</si>
  <si>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</si>
  <si>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</si>
  <si>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</si>
  <si>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</si>
  <si>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</si>
  <si>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</si>
  <si>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</si>
  <si>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</si>
  <si>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</si>
  <si>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</si>
  <si>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</si>
  <si>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</si>
  <si>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</si>
  <si>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</si>
  <si>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</si>
  <si>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</si>
  <si>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</si>
  <si>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</si>
  <si>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</si>
  <si>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</si>
  <si>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</si>
  <si>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</si>
  <si>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</si>
  <si>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</si>
  <si>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</si>
  <si>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</si>
  <si>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</si>
  <si>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</si>
  <si>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</si>
  <si>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</si>
  <si>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</si>
  <si>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</si>
  <si>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</si>
  <si>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</si>
  <si>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</si>
  <si>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</si>
  <si>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</si>
  <si>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</si>
  <si>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</si>
  <si>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</si>
  <si>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</si>
  <si>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</si>
  <si>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</si>
  <si>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</si>
  <si>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</si>
  <si>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</si>
  <si>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</si>
  <si>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</si>
  <si>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</si>
  <si>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</si>
  <si>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</si>
  <si>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</si>
  <si>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</si>
  <si>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</si>
  <si>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</si>
  <si>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</si>
  <si>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</si>
  <si>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</si>
  <si>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</si>
  <si>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</si>
  <si>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</si>
  <si>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</si>
  <si>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</si>
  <si>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</si>
  <si>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</si>
  <si>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</si>
  <si>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</si>
  <si>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</si>
  <si>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</si>
  <si>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</si>
  <si>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</si>
  <si>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</si>
  <si>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</si>
  <si>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</si>
  <si>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</si>
  <si>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</si>
  <si>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</si>
  <si>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</si>
  <si>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</si>
  <si>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</si>
  <si>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</si>
  <si>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</si>
  <si>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</si>
  <si>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</si>
  <si>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</si>
  <si>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</si>
  <si>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</si>
  <si>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</si>
  <si>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</si>
  <si>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</si>
  <si>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</si>
  <si>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</si>
  <si>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</si>
  <si>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</si>
  <si>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</si>
  <si>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</si>
  <si>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</si>
  <si>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</si>
  <si>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</si>
  <si>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</si>
  <si>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</si>
  <si>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</si>
  <si>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</si>
  <si>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</si>
  <si>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</si>
  <si>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</si>
  <si>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</si>
  <si>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</si>
  <si>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</si>
  <si>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</si>
  <si>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</si>
  <si>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</si>
  <si>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</si>
  <si>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</si>
  <si>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</si>
  <si>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</si>
  <si>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</si>
  <si>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</si>
  <si>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</si>
  <si>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</si>
  <si>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</si>
  <si>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</si>
  <si>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</si>
  <si>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</si>
  <si>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</si>
  <si>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</si>
  <si>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</si>
  <si>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</si>
  <si>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</si>
  <si>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</si>
  <si>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</si>
  <si>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</si>
  <si>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</si>
  <si>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</si>
  <si>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</si>
  <si>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</si>
  <si>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</si>
  <si>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</si>
  <si>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</si>
  <si>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</si>
  <si>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</si>
  <si>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</si>
  <si>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</si>
  <si>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</si>
  <si>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</si>
  <si>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</si>
  <si>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</si>
  <si>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</si>
  <si>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</si>
  <si>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</si>
  <si>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</si>
  <si>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</si>
  <si>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</si>
  <si>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</si>
  <si>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</si>
  <si>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</si>
  <si>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</si>
  <si>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</si>
  <si>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</si>
  <si>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</si>
  <si>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</si>
  <si>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</si>
  <si>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</si>
  <si>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</si>
  <si>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</si>
  <si>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</si>
  <si>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</si>
  <si>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</si>
  <si>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</si>
  <si>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</si>
  <si>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</si>
  <si>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</si>
  <si>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</si>
  <si>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</si>
  <si>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</si>
  <si>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</si>
  <si>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</si>
  <si>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</si>
  <si>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</si>
  <si>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</si>
  <si>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</si>
  <si>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</si>
  <si>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</si>
  <si>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</si>
  <si>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</si>
  <si>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</si>
  <si>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</si>
  <si>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</si>
  <si>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</si>
  <si>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</si>
  <si>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</si>
  <si>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</si>
  <si>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</si>
  <si>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</si>
  <si>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</si>
  <si>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</si>
  <si>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</si>
  <si>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</si>
  <si>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</si>
  <si>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</si>
  <si>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</si>
  <si>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</si>
  <si>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</si>
  <si>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</si>
  <si>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</si>
  <si>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</si>
  <si>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</si>
  <si>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</si>
  <si>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</si>
  <si>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</si>
  <si>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</si>
  <si>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</si>
  <si>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</si>
  <si>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</si>
  <si>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</si>
  <si>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</si>
  <si>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</si>
  <si>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</si>
  <si>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</si>
  <si>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</si>
  <si>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</si>
  <si>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</si>
  <si>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</si>
  <si>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</si>
  <si>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</si>
  <si>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</si>
  <si>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</si>
  <si>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</si>
  <si>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</si>
  <si>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</si>
  <si>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</si>
  <si>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</si>
  <si>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</si>
  <si>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</si>
  <si>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</si>
  <si>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</si>
  <si>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</si>
  <si>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</si>
  <si>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</si>
  <si>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</si>
  <si>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</si>
  <si>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</si>
  <si>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</si>
  <si>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</si>
  <si>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</si>
  <si>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</si>
  <si>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</si>
  <si>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</si>
  <si>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</si>
  <si>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</si>
  <si>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</si>
  <si>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</si>
  <si>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</si>
  <si>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</si>
  <si>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</si>
  <si>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</si>
  <si>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</si>
  <si>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</si>
  <si>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</si>
  <si>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</si>
  <si>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</si>
  <si>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</si>
  <si>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</si>
  <si>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</si>
  <si>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</si>
  <si>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</si>
  <si>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</si>
  <si>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</si>
  <si>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</si>
  <si>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</si>
  <si>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</si>
  <si>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</si>
  <si>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</si>
  <si>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</si>
  <si>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</si>
  <si>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</si>
  <si>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</si>
  <si>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</si>
  <si>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</si>
  <si>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</si>
  <si>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</si>
  <si>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</si>
  <si>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</si>
  <si>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</si>
  <si>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</si>
  <si>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</si>
  <si>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</si>
  <si>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</si>
  <si>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</si>
  <si>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</si>
  <si>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</si>
  <si>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</si>
  <si>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</si>
  <si>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</si>
  <si>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</si>
  <si>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</si>
  <si>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</si>
  <si>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</si>
  <si>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</si>
  <si>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</si>
  <si>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</si>
  <si>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</si>
  <si>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</si>
  <si>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</si>
  <si>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</si>
  <si>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</si>
  <si>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</si>
  <si>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</si>
  <si>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</si>
  <si>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</si>
  <si>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</si>
  <si>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</si>
  <si>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</si>
  <si>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</si>
  <si>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</si>
  <si>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</si>
  <si>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</si>
  <si>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</si>
  <si>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</si>
  <si>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</si>
  <si>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</si>
  <si>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</si>
  <si>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</si>
  <si>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</si>
  <si>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</si>
  <si>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</si>
  <si>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</si>
  <si>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</si>
  <si>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</si>
  <si>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</si>
  <si>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</si>
  <si>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</si>
  <si>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</si>
  <si>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</si>
  <si>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</si>
  <si>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</si>
  <si>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</si>
  <si>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</si>
  <si>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</si>
  <si>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</si>
  <si>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</si>
  <si>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</si>
  <si>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</si>
  <si>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</si>
  <si>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</si>
  <si>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</si>
  <si>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</si>
  <si>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</si>
  <si>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</si>
  <si>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</si>
  <si>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</si>
  <si>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</si>
  <si>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</si>
  <si>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</si>
  <si>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</si>
  <si>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</si>
  <si>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</si>
  <si>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</si>
  <si>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</si>
  <si>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</si>
  <si>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</si>
  <si>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</si>
  <si>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</si>
  <si>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</si>
  <si>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</si>
  <si>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</si>
  <si>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</si>
  <si>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</si>
  <si>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</si>
  <si>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</si>
  <si>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</si>
  <si>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</si>
  <si>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</si>
  <si>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</si>
  <si>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</si>
  <si>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</si>
  <si>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</si>
  <si>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</si>
  <si>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</si>
  <si>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</si>
  <si>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</si>
  <si>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</si>
  <si>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</si>
  <si>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</si>
  <si>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</si>
  <si>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</si>
  <si>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</si>
  <si>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</si>
  <si>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</si>
  <si>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</si>
  <si>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</si>
  <si>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</si>
  <si>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</si>
  <si>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</si>
  <si>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</si>
  <si>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</si>
  <si>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</si>
  <si>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</si>
  <si>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</si>
  <si>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</si>
  <si>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</si>
  <si>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</si>
  <si>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</si>
  <si>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</si>
  <si>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</si>
  <si>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</si>
  <si>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</si>
  <si>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</si>
  <si>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</si>
  <si>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</si>
  <si>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</si>
  <si>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</si>
  <si>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</si>
  <si>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</si>
  <si>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</si>
  <si>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</si>
  <si>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</si>
  <si>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</si>
  <si>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</si>
  <si>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</si>
  <si>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</si>
  <si>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</si>
  <si>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</si>
  <si>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</si>
  <si>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</si>
  <si>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</si>
  <si>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</si>
  <si>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</si>
  <si>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</si>
  <si>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</si>
  <si>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</si>
  <si>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</si>
  <si>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</si>
  <si>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</si>
  <si>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</si>
  <si>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</si>
  <si>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</si>
  <si>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</si>
  <si>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</si>
  <si>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</si>
  <si>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</si>
  <si>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</si>
  <si>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</si>
  <si>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</si>
  <si>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</si>
  <si>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</si>
  <si>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</si>
  <si>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</si>
  <si>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</si>
  <si>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</si>
  <si>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</si>
  <si>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</si>
  <si>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</si>
  <si>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</si>
  <si>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</si>
  <si>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</si>
  <si>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</si>
  <si>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</si>
  <si>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</si>
  <si>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</si>
  <si>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</si>
  <si>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</si>
  <si>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</si>
  <si>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</si>
  <si>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</si>
  <si>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</si>
  <si>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</si>
  <si>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</si>
  <si>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</si>
  <si>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</si>
  <si>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</si>
  <si>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</si>
  <si>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</si>
  <si>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</si>
  <si>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</si>
  <si>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</si>
  <si>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</si>
  <si>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</si>
  <si>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</si>
  <si>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</si>
  <si>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</si>
  <si>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</si>
  <si>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</si>
  <si>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</si>
  <si>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</si>
  <si>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</si>
  <si>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</si>
  <si>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</si>
  <si>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</si>
  <si>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</si>
  <si>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</si>
  <si>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</si>
  <si>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</si>
  <si>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</si>
  <si>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</si>
  <si>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</si>
  <si>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</si>
  <si>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</si>
  <si>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</si>
  <si>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</si>
  <si>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</si>
  <si>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</si>
  <si>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</si>
  <si>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</si>
  <si>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</si>
  <si>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</si>
  <si>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</si>
  <si>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</si>
  <si>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</si>
  <si>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</si>
  <si>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</si>
  <si>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</si>
  <si>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</si>
  <si>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</si>
  <si>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</si>
  <si>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</si>
  <si>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</si>
  <si>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</si>
  <si>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</si>
  <si>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</si>
  <si>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</si>
  <si>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</si>
  <si>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</si>
  <si>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</si>
  <si>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</si>
  <si>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</si>
  <si>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</si>
  <si>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</si>
  <si>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</si>
  <si>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</si>
  <si>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</si>
  <si>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</si>
  <si>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</si>
  <si>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</si>
  <si>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</si>
  <si>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</si>
  <si>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</si>
  <si>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</si>
  <si>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</si>
  <si>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</si>
  <si>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</si>
  <si>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</si>
  <si>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</si>
  <si>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</si>
  <si>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</si>
  <si>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</si>
  <si>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</si>
  <si>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</si>
  <si>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</si>
  <si>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</si>
  <si>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</si>
  <si>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</si>
  <si>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</si>
  <si>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</si>
  <si>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</si>
  <si>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</si>
  <si>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</si>
  <si>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</si>
  <si>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</si>
  <si>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</si>
  <si>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</si>
  <si>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</si>
  <si>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</si>
  <si>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</si>
  <si>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</si>
  <si>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</si>
  <si>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</si>
  <si>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</si>
  <si>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</si>
  <si>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</si>
  <si>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</si>
  <si>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</si>
  <si>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</si>
  <si>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</si>
  <si>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</si>
  <si>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</si>
  <si>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</si>
  <si>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</si>
  <si>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</si>
  <si>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</si>
  <si>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</si>
  <si>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</si>
  <si>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</si>
  <si>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</si>
  <si>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</si>
  <si>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</si>
  <si>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</si>
  <si>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</si>
  <si>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</si>
  <si>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</si>
  <si>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</si>
  <si>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</si>
  <si>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</si>
  <si>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</si>
  <si>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</si>
  <si>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</si>
  <si>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</si>
  <si>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</si>
  <si>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</si>
  <si>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</si>
  <si>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</si>
  <si>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</si>
  <si>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</si>
  <si>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</si>
  <si>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</si>
  <si>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</si>
  <si>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</si>
  <si>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</si>
  <si>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</si>
  <si>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</si>
  <si>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</si>
  <si>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</si>
  <si>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</si>
  <si>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</si>
  <si>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</si>
  <si>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</si>
  <si>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</si>
  <si>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</si>
  <si>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</si>
  <si>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</si>
  <si>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</si>
  <si>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</si>
  <si>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</si>
  <si>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</si>
  <si>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</si>
  <si>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</si>
  <si>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</si>
  <si>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</si>
  <si>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</si>
  <si>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</si>
  <si>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</si>
  <si>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</si>
  <si>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</si>
  <si>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</si>
  <si>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</si>
  <si>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</si>
  <si>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</si>
  <si>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</si>
  <si>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</si>
  <si>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</si>
  <si>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</si>
  <si>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</si>
  <si>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</si>
  <si>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</si>
  <si>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</si>
  <si>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</si>
  <si>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</si>
  <si>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</si>
  <si>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</si>
  <si>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</si>
  <si>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</si>
  <si>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</si>
  <si>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</si>
  <si>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</si>
  <si>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</si>
  <si>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</si>
  <si>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</si>
  <si>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</si>
  <si>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</si>
  <si>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</si>
  <si>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</si>
  <si>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</si>
  <si>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</si>
  <si>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</si>
  <si>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</si>
  <si>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</si>
  <si>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</si>
  <si>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</si>
  <si>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</si>
  <si>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</si>
  <si>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</si>
  <si>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</si>
  <si>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</si>
  <si>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</si>
  <si>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</si>
  <si>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</si>
  <si>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</si>
  <si>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</si>
  <si>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</si>
  <si>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</si>
  <si>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</si>
  <si>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</si>
  <si>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</si>
  <si>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</si>
  <si>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京町内科病院</t>
    <phoneticPr fontId="3"/>
  </si>
  <si>
    <t>〒857-0871 佐世保市本島町１－２０</t>
    <phoneticPr fontId="3"/>
  </si>
  <si>
    <t>〇</t>
  </si>
  <si>
    <t>医療法人</t>
  </si>
  <si>
    <t>複数の診療科で活用</t>
  </si>
  <si>
    <t>内科</t>
  </si>
  <si>
    <t>消化器内科（胃腸内科）</t>
  </si>
  <si>
    <t>循環器内科</t>
  </si>
  <si>
    <t>ＤＰＣ病院ではない</t>
  </si>
  <si>
    <t>有</t>
  </si>
  <si>
    <t>-</t>
    <phoneticPr fontId="3"/>
  </si>
  <si>
    <t>病棟</t>
  </si>
  <si>
    <t>回復期機能</t>
  </si>
  <si>
    <t>未突合</t>
  </si>
  <si>
    <t>未突合</t>
    <phoneticPr fontId="10"/>
  </si>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</sst>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sa0006.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1049</v>
      </c>
      <c r="M9" s="282"/>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t="s">
        <v>1040</v>
      </c>
    </row>
    <row r="12" spans="1:22" s="21" customFormat="1" ht="34.5" customHeight="1">
      <c r="A12" s="244" t="s">
        <v>606</v>
      </c>
      <c r="B12" s="24"/>
      <c r="C12" s="19"/>
      <c r="D12" s="19"/>
      <c r="E12" s="19"/>
      <c r="F12" s="19"/>
      <c r="G12" s="19"/>
      <c r="H12" s="20"/>
      <c r="I12" s="422" t="s">
        <v>4</v>
      </c>
      <c r="J12" s="422"/>
      <c r="K12" s="422"/>
      <c r="L12" s="29" t="s">
        <v>1040</v>
      </c>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987</v>
      </c>
      <c r="B17" s="17"/>
      <c r="C17" s="19"/>
      <c r="D17" s="19"/>
      <c r="E17" s="19"/>
      <c r="F17" s="19"/>
      <c r="G17" s="19"/>
      <c r="H17" s="20"/>
      <c r="I17" s="310" t="s">
        <v>1010</v>
      </c>
      <c r="J17" s="310"/>
      <c r="K17" s="310"/>
      <c r="L17" s="29" t="s">
        <v>533</v>
      </c>
      <c r="M17" s="29" t="s">
        <v>1051</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1049</v>
      </c>
      <c r="M22" s="282"/>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1040</v>
      </c>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t="s">
        <v>1040</v>
      </c>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1049</v>
      </c>
      <c r="M35" s="282"/>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1049</v>
      </c>
      <c r="M44" s="282"/>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1040</v>
      </c>
      <c r="M52" s="29" t="s">
        <v>1040</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542</v>
      </c>
    </row>
    <row r="90" spans="1:22" s="21" customFormat="1">
      <c r="A90" s="243"/>
      <c r="B90" s="1"/>
      <c r="C90" s="3"/>
      <c r="D90" s="3"/>
      <c r="E90" s="3"/>
      <c r="F90" s="3"/>
      <c r="G90" s="3"/>
      <c r="H90" s="287"/>
      <c r="I90" s="67" t="s">
        <v>36</v>
      </c>
      <c r="J90" s="68"/>
      <c r="K90" s="69"/>
      <c r="L90" s="262" t="s">
        <v>1050</v>
      </c>
      <c r="M90" s="262" t="s">
        <v>1053</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542</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55</v>
      </c>
      <c r="K99" s="237" t="str">
        <f>IF(OR(COUNTIF(L99:M99,"未確認")&gt;0,COUNTIF(L99:M99,"~*")&gt;0),"※","")</f>
        <v/>
      </c>
      <c r="L99" s="258">
        <v>55</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55</v>
      </c>
      <c r="K101" s="237" t="str">
        <f>IF(OR(COUNTIF(L101:M101,"未確認")&gt;0,COUNTIF(L101:M101,"~*")&gt;0),"※","")</f>
        <v/>
      </c>
      <c r="L101" s="258">
        <v>55</v>
      </c>
      <c r="M101" s="258">
        <v>0</v>
      </c>
    </row>
    <row r="102" spans="1:22" s="83" customFormat="1" ht="34.5" customHeight="1">
      <c r="A102" s="244" t="s">
        <v>610</v>
      </c>
      <c r="B102" s="84"/>
      <c r="C102" s="377"/>
      <c r="D102" s="379"/>
      <c r="E102" s="317" t="s">
        <v>612</v>
      </c>
      <c r="F102" s="318"/>
      <c r="G102" s="318"/>
      <c r="H102" s="319"/>
      <c r="I102" s="420"/>
      <c r="J102" s="256">
        <f t="shared" si="0"/>
        <v>55</v>
      </c>
      <c r="K102" s="237" t="str">
        <f t="shared" ref="K102:K111" si="1">IF(OR(COUNTIF(L101:M101,"未確認")&gt;0,COUNTIF(L101:M101,"~*")&gt;0),"※","")</f>
        <v/>
      </c>
      <c r="L102" s="258">
        <v>55</v>
      </c>
      <c r="M102" s="258">
        <v>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542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533</v>
      </c>
    </row>
    <row r="121" spans="1:22" s="83" customFormat="1" ht="40.5" customHeight="1">
      <c r="A121" s="244" t="s">
        <v>618</v>
      </c>
      <c r="B121" s="1"/>
      <c r="C121" s="295"/>
      <c r="D121" s="297"/>
      <c r="E121" s="334" t="s">
        <v>53</v>
      </c>
      <c r="F121" s="335"/>
      <c r="G121" s="335"/>
      <c r="H121" s="336"/>
      <c r="I121" s="354"/>
      <c r="J121" s="101"/>
      <c r="K121" s="102"/>
      <c r="L121" s="98" t="s">
        <v>1043</v>
      </c>
      <c r="M121" s="98" t="s">
        <v>533</v>
      </c>
    </row>
    <row r="122" spans="1:22" s="83" customFormat="1" ht="40.5" customHeight="1">
      <c r="A122" s="244" t="s">
        <v>619</v>
      </c>
      <c r="B122" s="1"/>
      <c r="C122" s="295"/>
      <c r="D122" s="297"/>
      <c r="E122" s="396"/>
      <c r="F122" s="418"/>
      <c r="G122" s="418"/>
      <c r="H122" s="397"/>
      <c r="I122" s="354"/>
      <c r="J122" s="101"/>
      <c r="K122" s="102"/>
      <c r="L122" s="98" t="s">
        <v>1044</v>
      </c>
      <c r="M122" s="98" t="s">
        <v>533</v>
      </c>
    </row>
    <row r="123" spans="1:22" s="83" customFormat="1" ht="40.5" customHeight="1">
      <c r="A123" s="244" t="s">
        <v>620</v>
      </c>
      <c r="B123" s="1"/>
      <c r="C123" s="289"/>
      <c r="D123" s="290"/>
      <c r="E123" s="377"/>
      <c r="F123" s="378"/>
      <c r="G123" s="378"/>
      <c r="H123" s="379"/>
      <c r="I123" s="341"/>
      <c r="J123" s="105"/>
      <c r="K123" s="106"/>
      <c r="L123" s="98" t="s">
        <v>1045</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542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533</v>
      </c>
    </row>
    <row r="132" spans="1:22" s="83" customFormat="1" ht="34.5" customHeight="1">
      <c r="A132" s="244" t="s">
        <v>621</v>
      </c>
      <c r="B132" s="84"/>
      <c r="C132" s="295"/>
      <c r="D132" s="297"/>
      <c r="E132" s="320" t="s">
        <v>58</v>
      </c>
      <c r="F132" s="321"/>
      <c r="G132" s="321"/>
      <c r="H132" s="322"/>
      <c r="I132" s="389"/>
      <c r="J132" s="101"/>
      <c r="K132" s="102"/>
      <c r="L132" s="82">
        <v>41</v>
      </c>
      <c r="M132" s="82"/>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14</v>
      </c>
      <c r="M134" s="82"/>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row>
    <row r="137" spans="1:22" s="83" customFormat="1" ht="34.5" customHeight="1">
      <c r="A137" s="244" t="s">
        <v>624</v>
      </c>
      <c r="B137" s="84"/>
      <c r="C137" s="317" t="s">
        <v>1018</v>
      </c>
      <c r="D137" s="318"/>
      <c r="E137" s="318"/>
      <c r="F137" s="318"/>
      <c r="G137" s="318"/>
      <c r="H137" s="319"/>
      <c r="I137" s="389"/>
      <c r="J137" s="105"/>
      <c r="K137" s="106"/>
      <c r="L137" s="82">
        <v>0</v>
      </c>
      <c r="M137" s="82"/>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542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t="s">
        <v>1052</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1052</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1052</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t="s">
        <v>1052</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t="s">
        <v>1052</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t="s">
        <v>1052</v>
      </c>
    </row>
    <row r="151" spans="1:13" s="118" customFormat="1" ht="34.5" customHeight="1">
      <c r="A151" s="246" t="s">
        <v>653</v>
      </c>
      <c r="B151" s="115"/>
      <c r="C151" s="317" t="s">
        <v>561</v>
      </c>
      <c r="D151" s="318"/>
      <c r="E151" s="318"/>
      <c r="F151" s="318"/>
      <c r="G151" s="318"/>
      <c r="H151" s="319"/>
      <c r="I151" s="413"/>
      <c r="J151" s="263">
        <f t="shared" si="2"/>
        <v>87</v>
      </c>
      <c r="K151" s="264" t="str">
        <f t="shared" si="3"/>
        <v/>
      </c>
      <c r="L151" s="117">
        <v>87</v>
      </c>
      <c r="M151" s="117" t="s">
        <v>1052</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1052</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1052</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t="s">
        <v>1052</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1052</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1052</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t="s">
        <v>1052</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t="s">
        <v>1052</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1052</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1052</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1052</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1052</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1052</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1052</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1052</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1052</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t="s">
        <v>1052</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1052</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1052</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1052</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1052</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1052</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1052</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1052</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1052</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1052</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t="s">
        <v>1052</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1052</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1052</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1052</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t="s">
        <v>1052</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1052</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1052</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1052</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1052</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1052</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1052</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1052</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1052</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1052</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1052</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1052</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1052</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1052</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1052</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1052</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1052</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1052</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1052</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1052</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1052</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1052</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1052</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t="s">
        <v>1052</v>
      </c>
    </row>
    <row r="205" spans="1:13" s="118" customFormat="1" ht="34.5" customHeight="1">
      <c r="A205" s="246" t="s">
        <v>707</v>
      </c>
      <c r="B205" s="119"/>
      <c r="C205" s="317" t="s">
        <v>602</v>
      </c>
      <c r="D205" s="318"/>
      <c r="E205" s="318"/>
      <c r="F205" s="318"/>
      <c r="G205" s="318"/>
      <c r="H205" s="319"/>
      <c r="I205" s="413"/>
      <c r="J205" s="263">
        <f t="shared" si="4"/>
        <v>23</v>
      </c>
      <c r="K205" s="264" t="str">
        <f t="shared" si="5"/>
        <v/>
      </c>
      <c r="L205" s="117">
        <v>23</v>
      </c>
      <c r="M205" s="117" t="s">
        <v>1052</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1052</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1052</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1052</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t="s">
        <v>1052</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1052</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1052</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1052</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1052</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1052</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1052</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1052</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1052</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1052</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1052</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1052</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542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542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542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542</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542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26</v>
      </c>
      <c r="K269" s="81" t="str">
        <f t="shared" si="8"/>
        <v/>
      </c>
      <c r="L269" s="147">
        <v>26</v>
      </c>
      <c r="M269" s="147">
        <v>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1</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6</v>
      </c>
      <c r="K273" s="81" t="str">
        <f t="shared" si="8"/>
        <v/>
      </c>
      <c r="L273" s="147">
        <v>6</v>
      </c>
      <c r="M273" s="147">
        <v>0</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5</v>
      </c>
      <c r="K277" s="81" t="str">
        <f t="shared" si="8"/>
        <v/>
      </c>
      <c r="L277" s="147">
        <v>5</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0.5</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9</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542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542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542</v>
      </c>
    </row>
    <row r="368" spans="1:22" s="118" customFormat="1" ht="20.25" customHeight="1">
      <c r="A368" s="243"/>
      <c r="B368" s="1"/>
      <c r="C368" s="3"/>
      <c r="D368" s="3"/>
      <c r="E368" s="3"/>
      <c r="F368" s="3"/>
      <c r="G368" s="3"/>
      <c r="H368" s="287"/>
      <c r="I368" s="67" t="s">
        <v>36</v>
      </c>
      <c r="J368" s="170"/>
      <c r="K368" s="79"/>
      <c r="L368" s="137" t="s">
        <v>1050</v>
      </c>
      <c r="M368" s="137" t="s">
        <v>1053</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542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1143</v>
      </c>
      <c r="K392" s="81" t="str">
        <f t="shared" ref="K392:K397" si="12">IF(OR(COUNTIF(L392:M392,"未確認")&gt;0,COUNTIF(L392:M392,"~*")&gt;0),"※","")</f>
        <v/>
      </c>
      <c r="L392" s="147">
        <v>1143</v>
      </c>
      <c r="M392" s="147">
        <v>0</v>
      </c>
    </row>
    <row r="393" spans="1:22" s="83" customFormat="1" ht="34.5" customHeight="1">
      <c r="A393" s="249" t="s">
        <v>773</v>
      </c>
      <c r="B393" s="84"/>
      <c r="C393" s="370"/>
      <c r="D393" s="380"/>
      <c r="E393" s="320" t="s">
        <v>224</v>
      </c>
      <c r="F393" s="321"/>
      <c r="G393" s="321"/>
      <c r="H393" s="322"/>
      <c r="I393" s="343"/>
      <c r="J393" s="140">
        <f t="shared" si="11"/>
        <v>331</v>
      </c>
      <c r="K393" s="81" t="str">
        <f t="shared" si="12"/>
        <v/>
      </c>
      <c r="L393" s="147">
        <v>331</v>
      </c>
      <c r="M393" s="147">
        <v>0</v>
      </c>
    </row>
    <row r="394" spans="1:22" s="83" customFormat="1" ht="34.5" customHeight="1">
      <c r="A394" s="250" t="s">
        <v>774</v>
      </c>
      <c r="B394" s="84"/>
      <c r="C394" s="370"/>
      <c r="D394" s="381"/>
      <c r="E394" s="320" t="s">
        <v>225</v>
      </c>
      <c r="F394" s="321"/>
      <c r="G394" s="321"/>
      <c r="H394" s="322"/>
      <c r="I394" s="343"/>
      <c r="J394" s="140">
        <f t="shared" si="11"/>
        <v>209</v>
      </c>
      <c r="K394" s="81" t="str">
        <f t="shared" si="12"/>
        <v/>
      </c>
      <c r="L394" s="147">
        <v>209</v>
      </c>
      <c r="M394" s="147">
        <v>0</v>
      </c>
    </row>
    <row r="395" spans="1:22" s="83" customFormat="1" ht="34.5" customHeight="1">
      <c r="A395" s="250" t="s">
        <v>775</v>
      </c>
      <c r="B395" s="84"/>
      <c r="C395" s="370"/>
      <c r="D395" s="382"/>
      <c r="E395" s="320" t="s">
        <v>226</v>
      </c>
      <c r="F395" s="321"/>
      <c r="G395" s="321"/>
      <c r="H395" s="322"/>
      <c r="I395" s="343"/>
      <c r="J395" s="140">
        <f t="shared" si="11"/>
        <v>603</v>
      </c>
      <c r="K395" s="81" t="str">
        <f t="shared" si="12"/>
        <v/>
      </c>
      <c r="L395" s="147">
        <v>603</v>
      </c>
      <c r="M395" s="147">
        <v>0</v>
      </c>
    </row>
    <row r="396" spans="1:22" s="83" customFormat="1" ht="34.5" customHeight="1">
      <c r="A396" s="250" t="s">
        <v>776</v>
      </c>
      <c r="B396" s="1"/>
      <c r="C396" s="370"/>
      <c r="D396" s="320" t="s">
        <v>227</v>
      </c>
      <c r="E396" s="321"/>
      <c r="F396" s="321"/>
      <c r="G396" s="321"/>
      <c r="H396" s="322"/>
      <c r="I396" s="343"/>
      <c r="J396" s="140">
        <f t="shared" si="11"/>
        <v>18344</v>
      </c>
      <c r="K396" s="81" t="str">
        <f t="shared" si="12"/>
        <v/>
      </c>
      <c r="L396" s="147">
        <v>18344</v>
      </c>
      <c r="M396" s="147">
        <v>0</v>
      </c>
    </row>
    <row r="397" spans="1:22" s="83" customFormat="1" ht="34.5" customHeight="1">
      <c r="A397" s="250" t="s">
        <v>777</v>
      </c>
      <c r="B397" s="119"/>
      <c r="C397" s="370"/>
      <c r="D397" s="320" t="s">
        <v>228</v>
      </c>
      <c r="E397" s="321"/>
      <c r="F397" s="321"/>
      <c r="G397" s="321"/>
      <c r="H397" s="322"/>
      <c r="I397" s="344"/>
      <c r="J397" s="140">
        <f t="shared" si="11"/>
        <v>934</v>
      </c>
      <c r="K397" s="81" t="str">
        <f t="shared" si="12"/>
        <v/>
      </c>
      <c r="L397" s="147">
        <v>934</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542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1091</v>
      </c>
      <c r="K405" s="81" t="str">
        <f t="shared" ref="K405:K422" si="14">IF(OR(COUNTIF(L405:M405,"未確認")&gt;0,COUNTIF(L405:M405,"~*")&gt;0),"※","")</f>
        <v/>
      </c>
      <c r="L405" s="147">
        <v>1091</v>
      </c>
      <c r="M405" s="147">
        <v>0</v>
      </c>
    </row>
    <row r="406" spans="1:22" s="83" customFormat="1" ht="34.5" customHeight="1">
      <c r="A406" s="251" t="s">
        <v>779</v>
      </c>
      <c r="B406" s="119"/>
      <c r="C406" s="369"/>
      <c r="D406" s="375" t="s">
        <v>233</v>
      </c>
      <c r="E406" s="377" t="s">
        <v>234</v>
      </c>
      <c r="F406" s="378"/>
      <c r="G406" s="378"/>
      <c r="H406" s="379"/>
      <c r="I406" s="361"/>
      <c r="J406" s="140">
        <f t="shared" si="13"/>
        <v>155</v>
      </c>
      <c r="K406" s="81" t="str">
        <f t="shared" si="14"/>
        <v/>
      </c>
      <c r="L406" s="147">
        <v>155</v>
      </c>
      <c r="M406" s="147">
        <v>0</v>
      </c>
    </row>
    <row r="407" spans="1:22" s="83" customFormat="1" ht="34.5" customHeight="1">
      <c r="A407" s="251" t="s">
        <v>780</v>
      </c>
      <c r="B407" s="119"/>
      <c r="C407" s="369"/>
      <c r="D407" s="369"/>
      <c r="E407" s="320" t="s">
        <v>235</v>
      </c>
      <c r="F407" s="321"/>
      <c r="G407" s="321"/>
      <c r="H407" s="322"/>
      <c r="I407" s="361"/>
      <c r="J407" s="140">
        <f t="shared" si="13"/>
        <v>752</v>
      </c>
      <c r="K407" s="81" t="str">
        <f t="shared" si="14"/>
        <v/>
      </c>
      <c r="L407" s="147">
        <v>752</v>
      </c>
      <c r="M407" s="147">
        <v>0</v>
      </c>
    </row>
    <row r="408" spans="1:22" s="83" customFormat="1" ht="34.5" customHeight="1">
      <c r="A408" s="251" t="s">
        <v>781</v>
      </c>
      <c r="B408" s="119"/>
      <c r="C408" s="369"/>
      <c r="D408" s="369"/>
      <c r="E408" s="320" t="s">
        <v>236</v>
      </c>
      <c r="F408" s="321"/>
      <c r="G408" s="321"/>
      <c r="H408" s="322"/>
      <c r="I408" s="361"/>
      <c r="J408" s="140">
        <f t="shared" si="13"/>
        <v>87</v>
      </c>
      <c r="K408" s="81" t="str">
        <f t="shared" si="14"/>
        <v/>
      </c>
      <c r="L408" s="147">
        <v>87</v>
      </c>
      <c r="M408" s="147">
        <v>0</v>
      </c>
    </row>
    <row r="409" spans="1:22" s="83" customFormat="1" ht="34.5" customHeight="1">
      <c r="A409" s="251" t="s">
        <v>782</v>
      </c>
      <c r="B409" s="119"/>
      <c r="C409" s="369"/>
      <c r="D409" s="369"/>
      <c r="E409" s="317" t="s">
        <v>990</v>
      </c>
      <c r="F409" s="318"/>
      <c r="G409" s="318"/>
      <c r="H409" s="319"/>
      <c r="I409" s="361"/>
      <c r="J409" s="140">
        <f t="shared" si="13"/>
        <v>97</v>
      </c>
      <c r="K409" s="81" t="str">
        <f t="shared" si="14"/>
        <v/>
      </c>
      <c r="L409" s="147">
        <v>97</v>
      </c>
      <c r="M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1111</v>
      </c>
      <c r="K413" s="81" t="str">
        <f t="shared" si="14"/>
        <v/>
      </c>
      <c r="L413" s="147">
        <v>1111</v>
      </c>
      <c r="M413" s="147">
        <v>0</v>
      </c>
    </row>
    <row r="414" spans="1:22" s="83" customFormat="1" ht="34.5" customHeight="1">
      <c r="A414" s="251" t="s">
        <v>787</v>
      </c>
      <c r="B414" s="119"/>
      <c r="C414" s="369"/>
      <c r="D414" s="375" t="s">
        <v>240</v>
      </c>
      <c r="E414" s="377" t="s">
        <v>241</v>
      </c>
      <c r="F414" s="378"/>
      <c r="G414" s="378"/>
      <c r="H414" s="379"/>
      <c r="I414" s="361"/>
      <c r="J414" s="140">
        <f t="shared" si="13"/>
        <v>177</v>
      </c>
      <c r="K414" s="81" t="str">
        <f t="shared" si="14"/>
        <v/>
      </c>
      <c r="L414" s="147">
        <v>177</v>
      </c>
      <c r="M414" s="147">
        <v>0</v>
      </c>
    </row>
    <row r="415" spans="1:22" s="83" customFormat="1" ht="34.5" customHeight="1">
      <c r="A415" s="251" t="s">
        <v>788</v>
      </c>
      <c r="B415" s="119"/>
      <c r="C415" s="369"/>
      <c r="D415" s="369"/>
      <c r="E415" s="320" t="s">
        <v>242</v>
      </c>
      <c r="F415" s="321"/>
      <c r="G415" s="321"/>
      <c r="H415" s="322"/>
      <c r="I415" s="361"/>
      <c r="J415" s="140">
        <f t="shared" si="13"/>
        <v>687</v>
      </c>
      <c r="K415" s="81" t="str">
        <f t="shared" si="14"/>
        <v/>
      </c>
      <c r="L415" s="147">
        <v>687</v>
      </c>
      <c r="M415" s="147">
        <v>0</v>
      </c>
    </row>
    <row r="416" spans="1:22" s="83" customFormat="1" ht="34.5" customHeight="1">
      <c r="A416" s="251" t="s">
        <v>789</v>
      </c>
      <c r="B416" s="119"/>
      <c r="C416" s="369"/>
      <c r="D416" s="369"/>
      <c r="E416" s="320" t="s">
        <v>243</v>
      </c>
      <c r="F416" s="321"/>
      <c r="G416" s="321"/>
      <c r="H416" s="322"/>
      <c r="I416" s="361"/>
      <c r="J416" s="140">
        <f t="shared" si="13"/>
        <v>72</v>
      </c>
      <c r="K416" s="81" t="str">
        <f t="shared" si="14"/>
        <v/>
      </c>
      <c r="L416" s="147">
        <v>72</v>
      </c>
      <c r="M416" s="147">
        <v>0</v>
      </c>
    </row>
    <row r="417" spans="1:22" s="83" customFormat="1" ht="34.5" customHeight="1">
      <c r="A417" s="251" t="s">
        <v>790</v>
      </c>
      <c r="B417" s="119"/>
      <c r="C417" s="369"/>
      <c r="D417" s="369"/>
      <c r="E417" s="320" t="s">
        <v>244</v>
      </c>
      <c r="F417" s="321"/>
      <c r="G417" s="321"/>
      <c r="H417" s="322"/>
      <c r="I417" s="361"/>
      <c r="J417" s="140">
        <f t="shared" si="13"/>
        <v>9</v>
      </c>
      <c r="K417" s="81" t="str">
        <f t="shared" si="14"/>
        <v/>
      </c>
      <c r="L417" s="147">
        <v>9</v>
      </c>
      <c r="M417" s="147">
        <v>0</v>
      </c>
    </row>
    <row r="418" spans="1:22" s="83" customFormat="1" ht="34.5" customHeight="1">
      <c r="A418" s="251" t="s">
        <v>791</v>
      </c>
      <c r="B418" s="119"/>
      <c r="C418" s="369"/>
      <c r="D418" s="369"/>
      <c r="E418" s="320" t="s">
        <v>245</v>
      </c>
      <c r="F418" s="321"/>
      <c r="G418" s="321"/>
      <c r="H418" s="322"/>
      <c r="I418" s="361"/>
      <c r="J418" s="140">
        <f t="shared" si="13"/>
        <v>75</v>
      </c>
      <c r="K418" s="81" t="str">
        <f t="shared" si="14"/>
        <v/>
      </c>
      <c r="L418" s="147">
        <v>75</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22</v>
      </c>
      <c r="K420" s="81" t="str">
        <f t="shared" si="14"/>
        <v/>
      </c>
      <c r="L420" s="147">
        <v>22</v>
      </c>
      <c r="M420" s="147">
        <v>0</v>
      </c>
    </row>
    <row r="421" spans="1:22" s="83" customFormat="1" ht="34.5" customHeight="1">
      <c r="A421" s="251" t="s">
        <v>794</v>
      </c>
      <c r="B421" s="119"/>
      <c r="C421" s="369"/>
      <c r="D421" s="369"/>
      <c r="E421" s="320" t="s">
        <v>247</v>
      </c>
      <c r="F421" s="321"/>
      <c r="G421" s="321"/>
      <c r="H421" s="322"/>
      <c r="I421" s="361"/>
      <c r="J421" s="140">
        <f t="shared" si="13"/>
        <v>69</v>
      </c>
      <c r="K421" s="81" t="str">
        <f t="shared" si="14"/>
        <v/>
      </c>
      <c r="L421" s="147">
        <v>69</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542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934</v>
      </c>
      <c r="K430" s="193" t="str">
        <f>IF(OR(COUNTIF(L430:M430,"未確認")&gt;0,COUNTIF(L430:M430,"~*")&gt;0),"※","")</f>
        <v/>
      </c>
      <c r="L430" s="147">
        <v>934</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24</v>
      </c>
      <c r="K432" s="193" t="str">
        <f>IF(OR(COUNTIF(L432:M432,"未確認")&gt;0,COUNTIF(L432:M432,"~*")&gt;0),"※","")</f>
        <v/>
      </c>
      <c r="L432" s="147">
        <v>24</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910</v>
      </c>
      <c r="K433" s="193" t="str">
        <f>IF(OR(COUNTIF(L433:M433,"未確認")&gt;0,COUNTIF(L433:M433,"~*")&gt;0),"※","")</f>
        <v/>
      </c>
      <c r="L433" s="147">
        <v>910</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542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542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1052</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v>0</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t="s">
        <v>541</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t="s">
        <v>541</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v>0</v>
      </c>
      <c r="M481" s="117" t="s">
        <v>1052</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v>0</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1052</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1052</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t="s">
        <v>1052</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542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1052</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t="s">
        <v>1052</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1052</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1052</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t="s">
        <v>1052</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t="s">
        <v>1052</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1052</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1052</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542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v>0</v>
      </c>
      <c r="M516" s="117" t="s">
        <v>1052</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v>0</v>
      </c>
      <c r="M517" s="117" t="s">
        <v>1052</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542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IF(SUM(L522:M522)=0,IF(COUNTIF(L522:M522,"未確認")&gt;0,"未確認",IF(COUNTIF(L522:M522,"~*")&gt;0,"*",SUM(L522:M522))),SUM(L522:M522))</f>
        <v>*</v>
      </c>
      <c r="K522" s="201" t="str">
        <f>IF(OR(COUNTIF(L522:M522,"未確認")&gt;0,COUNTIF(L522:M522,"*")&gt;0),"※","")</f>
        <v>※</v>
      </c>
      <c r="L522" s="117" t="s">
        <v>541</v>
      </c>
      <c r="M522" s="117" t="s">
        <v>1052</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542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542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1052</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1052</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1052</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t="s">
        <v>1052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1052</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1052</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542</v>
      </c>
    </row>
    <row r="544" spans="1:22" s="1" customFormat="1" ht="20.25" customHeight="1">
      <c r="A544" s="243"/>
      <c r="C544" s="62"/>
      <c r="D544" s="3"/>
      <c r="E544" s="3"/>
      <c r="F544" s="3"/>
      <c r="G544" s="3"/>
      <c r="H544" s="287"/>
      <c r="I544" s="67" t="s">
        <v>36</v>
      </c>
      <c r="J544" s="68"/>
      <c r="K544" s="186"/>
      <c r="L544" s="70" t="s">
        <v>1050</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v>0</v>
      </c>
      <c r="M545" s="117" t="s">
        <v>1052</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1052</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1052</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1052</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1052</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1052</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1052</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1052</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t="s">
        <v>1052</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1052</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1052</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1052</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1052</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993</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994</v>
      </c>
      <c r="E566" s="342"/>
      <c r="F566" s="342"/>
      <c r="G566" s="342"/>
      <c r="H566" s="332"/>
      <c r="I566" s="343"/>
      <c r="J566" s="213"/>
      <c r="K566" s="214"/>
      <c r="L566" s="211" t="s">
        <v>533</v>
      </c>
      <c r="M566" s="211" t="s">
        <v>533</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17.899999999999999</v>
      </c>
      <c r="M568" s="211" t="s">
        <v>533</v>
      </c>
    </row>
    <row r="569" spans="1:13" s="91" customFormat="1" ht="34.5" customHeight="1">
      <c r="A569" s="251" t="s">
        <v>878</v>
      </c>
      <c r="B569" s="119"/>
      <c r="C569" s="209"/>
      <c r="D569" s="331" t="s">
        <v>377</v>
      </c>
      <c r="E569" s="342"/>
      <c r="F569" s="342"/>
      <c r="G569" s="342"/>
      <c r="H569" s="332"/>
      <c r="I569" s="343"/>
      <c r="J569" s="207"/>
      <c r="K569" s="210"/>
      <c r="L569" s="211">
        <v>7.41</v>
      </c>
      <c r="M569" s="211" t="s">
        <v>533</v>
      </c>
    </row>
    <row r="570" spans="1:13" s="91" customFormat="1" ht="34.5" customHeight="1">
      <c r="A570" s="251" t="s">
        <v>879</v>
      </c>
      <c r="B570" s="119"/>
      <c r="C570" s="209"/>
      <c r="D570" s="331" t="s">
        <v>993</v>
      </c>
      <c r="E570" s="342"/>
      <c r="F570" s="342"/>
      <c r="G570" s="342"/>
      <c r="H570" s="332"/>
      <c r="I570" s="343"/>
      <c r="J570" s="207"/>
      <c r="K570" s="210"/>
      <c r="L570" s="211">
        <v>7.4</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994</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542</v>
      </c>
    </row>
    <row r="589" spans="1:22" s="1" customFormat="1" ht="20.25" customHeight="1">
      <c r="A589" s="243"/>
      <c r="C589" s="62"/>
      <c r="D589" s="3"/>
      <c r="E589" s="3"/>
      <c r="F589" s="3"/>
      <c r="G589" s="3"/>
      <c r="H589" s="287"/>
      <c r="I589" s="67" t="s">
        <v>36</v>
      </c>
      <c r="J589" s="68"/>
      <c r="K589" s="186"/>
      <c r="L589" s="70" t="s">
        <v>1050</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v>0</v>
      </c>
      <c r="M590" s="117" t="s">
        <v>1052</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t="s">
        <v>1052</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v>0</v>
      </c>
      <c r="M592" s="117" t="s">
        <v>1052</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v>0</v>
      </c>
      <c r="M593" s="117" t="s">
        <v>1052</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v>0</v>
      </c>
      <c r="M594" s="117" t="s">
        <v>1052</v>
      </c>
    </row>
    <row r="595" spans="1:13" s="115" customFormat="1" ht="35.15" customHeight="1">
      <c r="A595" s="251" t="s">
        <v>895</v>
      </c>
      <c r="B595" s="84"/>
      <c r="C595" s="323" t="s">
        <v>995</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t="s">
        <v>1052</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1052</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t="s">
        <v>1052</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1052</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1052</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1052</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542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v>0</v>
      </c>
      <c r="M613" s="117" t="s">
        <v>1052</v>
      </c>
    </row>
    <row r="614" spans="1:22" s="118" customFormat="1" ht="71.25" customHeight="1">
      <c r="A614" s="252" t="s">
        <v>907</v>
      </c>
      <c r="B614" s="115"/>
      <c r="C614" s="317" t="s">
        <v>999</v>
      </c>
      <c r="D614" s="318"/>
      <c r="E614" s="318"/>
      <c r="F614" s="318"/>
      <c r="G614" s="318"/>
      <c r="H614" s="319"/>
      <c r="I614" s="338"/>
      <c r="J614" s="116" t="str">
        <f t="shared" si="28"/>
        <v>*</v>
      </c>
      <c r="K614" s="201" t="str">
        <f t="shared" si="29"/>
        <v>※</v>
      </c>
      <c r="L614" s="117" t="s">
        <v>541</v>
      </c>
      <c r="M614" s="117" t="s">
        <v>1052</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1052</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t="s">
        <v>1052</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1052</v>
      </c>
    </row>
    <row r="618" spans="1:22" s="118" customFormat="1" ht="100.4" customHeight="1">
      <c r="A618" s="252" t="s">
        <v>911</v>
      </c>
      <c r="B618" s="115"/>
      <c r="C618" s="317" t="s">
        <v>1001</v>
      </c>
      <c r="D618" s="318"/>
      <c r="E618" s="318"/>
      <c r="F618" s="318"/>
      <c r="G618" s="318"/>
      <c r="H618" s="319"/>
      <c r="I618" s="138" t="s">
        <v>1029</v>
      </c>
      <c r="J618" s="116">
        <f t="shared" si="28"/>
        <v>18</v>
      </c>
      <c r="K618" s="201" t="str">
        <f t="shared" si="29"/>
        <v>※</v>
      </c>
      <c r="L618" s="117">
        <v>18</v>
      </c>
      <c r="M618" s="117" t="s">
        <v>1052</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t="s">
        <v>1052</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1052</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t="s">
        <v>1052</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1052</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t="s">
        <v>1052</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542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t="s">
        <v>1052</v>
      </c>
    </row>
    <row r="632" spans="1:22" s="118" customFormat="1" ht="56.15" customHeight="1">
      <c r="A632" s="252" t="s">
        <v>918</v>
      </c>
      <c r="B632" s="119"/>
      <c r="C632" s="320" t="s">
        <v>434</v>
      </c>
      <c r="D632" s="321"/>
      <c r="E632" s="321"/>
      <c r="F632" s="321"/>
      <c r="G632" s="321"/>
      <c r="H632" s="322"/>
      <c r="I632" s="122" t="s">
        <v>435</v>
      </c>
      <c r="J632" s="116">
        <f t="shared" si="30"/>
        <v>11</v>
      </c>
      <c r="K632" s="201" t="str">
        <f t="shared" si="31"/>
        <v>※</v>
      </c>
      <c r="L632" s="117">
        <v>11</v>
      </c>
      <c r="M632" s="117" t="s">
        <v>1052</v>
      </c>
    </row>
    <row r="633" spans="1:22" s="118" customFormat="1" ht="56">
      <c r="A633" s="252" t="s">
        <v>919</v>
      </c>
      <c r="B633" s="119"/>
      <c r="C633" s="320" t="s">
        <v>436</v>
      </c>
      <c r="D633" s="321"/>
      <c r="E633" s="321"/>
      <c r="F633" s="321"/>
      <c r="G633" s="321"/>
      <c r="H633" s="322"/>
      <c r="I633" s="122" t="s">
        <v>437</v>
      </c>
      <c r="J633" s="116">
        <f t="shared" si="30"/>
        <v>21</v>
      </c>
      <c r="K633" s="201" t="str">
        <f t="shared" si="31"/>
        <v>※</v>
      </c>
      <c r="L633" s="117">
        <v>21</v>
      </c>
      <c r="M633" s="117" t="s">
        <v>1052</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t="s">
        <v>1052</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v>0</v>
      </c>
      <c r="M635" s="117" t="s">
        <v>1052</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1052</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t="s">
        <v>1052</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v>0</v>
      </c>
      <c r="M638" s="117" t="s">
        <v>1052</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542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28</v>
      </c>
      <c r="K646" s="201" t="str">
        <f t="shared" ref="K646:K660" si="33">IF(OR(COUNTIF(L646:M646,"未確認")&gt;0,COUNTIF(L646:M646,"*")&gt;0),"※","")</f>
        <v>※</v>
      </c>
      <c r="L646" s="117">
        <v>28</v>
      </c>
      <c r="M646" s="117" t="s">
        <v>1052</v>
      </c>
    </row>
    <row r="647" spans="1:22" s="118" customFormat="1" ht="70" customHeight="1">
      <c r="A647" s="252" t="s">
        <v>926</v>
      </c>
      <c r="B647" s="84"/>
      <c r="C647" s="188"/>
      <c r="D647" s="221"/>
      <c r="E647" s="320" t="s">
        <v>938</v>
      </c>
      <c r="F647" s="321"/>
      <c r="G647" s="321"/>
      <c r="H647" s="322"/>
      <c r="I647" s="122" t="s">
        <v>452</v>
      </c>
      <c r="J647" s="116">
        <f t="shared" si="32"/>
        <v>11</v>
      </c>
      <c r="K647" s="201" t="str">
        <f t="shared" si="33"/>
        <v>※</v>
      </c>
      <c r="L647" s="117">
        <v>11</v>
      </c>
      <c r="M647" s="117" t="s">
        <v>1052</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v>0</v>
      </c>
      <c r="M648" s="117" t="s">
        <v>1052</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v>0</v>
      </c>
      <c r="M649" s="117" t="s">
        <v>1052</v>
      </c>
    </row>
    <row r="650" spans="1:22" s="118" customFormat="1" ht="84" customHeight="1">
      <c r="A650" s="252" t="s">
        <v>929</v>
      </c>
      <c r="B650" s="84"/>
      <c r="C650" s="295"/>
      <c r="D650" s="297"/>
      <c r="E650" s="320" t="s">
        <v>941</v>
      </c>
      <c r="F650" s="321"/>
      <c r="G650" s="321"/>
      <c r="H650" s="322"/>
      <c r="I650" s="122" t="s">
        <v>458</v>
      </c>
      <c r="J650" s="116">
        <f t="shared" si="32"/>
        <v>16</v>
      </c>
      <c r="K650" s="201" t="str">
        <f t="shared" si="33"/>
        <v>※</v>
      </c>
      <c r="L650" s="117">
        <v>16</v>
      </c>
      <c r="M650" s="117" t="s">
        <v>1052</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1052</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1052</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1052</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1052</v>
      </c>
    </row>
    <row r="655" spans="1:22" s="118" customFormat="1" ht="70" customHeight="1">
      <c r="A655" s="252" t="s">
        <v>934</v>
      </c>
      <c r="B655" s="84"/>
      <c r="C655" s="320" t="s">
        <v>937</v>
      </c>
      <c r="D655" s="321"/>
      <c r="E655" s="321"/>
      <c r="F655" s="321"/>
      <c r="G655" s="321"/>
      <c r="H655" s="322"/>
      <c r="I655" s="122" t="s">
        <v>468</v>
      </c>
      <c r="J655" s="116">
        <f t="shared" si="32"/>
        <v>19</v>
      </c>
      <c r="K655" s="201" t="str">
        <f t="shared" si="33"/>
        <v>※</v>
      </c>
      <c r="L655" s="117">
        <v>19</v>
      </c>
      <c r="M655" s="117" t="s">
        <v>1052</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t="s">
        <v>1052</v>
      </c>
    </row>
    <row r="657" spans="1:22" s="118" customFormat="1" ht="70" customHeight="1">
      <c r="A657" s="252" t="s">
        <v>936</v>
      </c>
      <c r="B657" s="84"/>
      <c r="C657" s="320" t="s">
        <v>469</v>
      </c>
      <c r="D657" s="321"/>
      <c r="E657" s="321"/>
      <c r="F657" s="321"/>
      <c r="G657" s="321"/>
      <c r="H657" s="322"/>
      <c r="I657" s="122" t="s">
        <v>470</v>
      </c>
      <c r="J657" s="116">
        <f t="shared" si="32"/>
        <v>15</v>
      </c>
      <c r="K657" s="201" t="str">
        <f t="shared" si="33"/>
        <v>※</v>
      </c>
      <c r="L657" s="117">
        <v>15</v>
      </c>
      <c r="M657" s="117" t="s">
        <v>1052</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t="s">
        <v>1052</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t="s">
        <v>1052</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t="s">
        <v>1052</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542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542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0</v>
      </c>
      <c r="K683" s="201" t="str">
        <f>IF(OR(COUNTIF(L683:M683,"未確認")&gt;0,COUNTIF(L683:M683,"*")&gt;0),"※","")</f>
        <v>※</v>
      </c>
      <c r="L683" s="117">
        <v>0</v>
      </c>
      <c r="M683" s="117" t="s">
        <v>1052</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v>0</v>
      </c>
      <c r="M684" s="117" t="s">
        <v>1052</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v>0</v>
      </c>
      <c r="M685" s="117" t="s">
        <v>1052</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542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v>0</v>
      </c>
      <c r="M693" s="117" t="s">
        <v>1052</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v>0</v>
      </c>
      <c r="M694" s="117" t="s">
        <v>1052</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v>0</v>
      </c>
      <c r="M695" s="117" t="s">
        <v>1052</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v>0</v>
      </c>
      <c r="M696" s="117" t="s">
        <v>1052</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v>0</v>
      </c>
      <c r="M697" s="117" t="s">
        <v>1052</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542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v>0</v>
      </c>
      <c r="M706" s="117" t="s">
        <v>1052</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v>0</v>
      </c>
      <c r="M707" s="117" t="s">
        <v>1052</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v>0</v>
      </c>
      <c r="M708" s="117" t="s">
        <v>1052</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v>0</v>
      </c>
      <c r="M709" s="117" t="s">
        <v>1052</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7AF7671-A09B-4A7E-B1EC-C71E4441BB1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2019-12-23T01:58:59Z</dcterms:modified>
</cp:coreProperties>
</file>