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D0F3141-29A7-4053-B7D2-4E0D4A371760}"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<sst xmlns="http://schemas.openxmlformats.org/spreadsheetml/2006/main" count="2988" uniqueCount="1049">
  <si>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</si>
  <si>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</si>
  <si>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</si>
  <si>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</si>
  <si>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</si>
  <si>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</si>
  <si>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</si>
  <si>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</si>
  <si>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</si>
  <si>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</si>
  <si>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</si>
  <si>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</si>
  <si>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</si>
  <si>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</si>
  <si>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</si>
  <si>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</si>
  <si>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</si>
  <si>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</si>
  <si>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</si>
  <si>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</si>
  <si>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</si>
  <si>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</si>
  <si>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</si>
  <si>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</si>
  <si>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</si>
  <si>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</si>
  <si>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</si>
  <si>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</si>
  <si>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</si>
  <si>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</si>
  <si>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</si>
  <si>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</si>
  <si>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</si>
  <si>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</si>
  <si>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</si>
  <si>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</si>
  <si>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</si>
  <si>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</si>
  <si>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</si>
  <si>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</si>
  <si>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</si>
  <si>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</si>
  <si>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</si>
  <si>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</si>
  <si>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</si>
  <si>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</si>
  <si>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</si>
  <si>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</si>
  <si>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</si>
  <si>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</si>
  <si>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</si>
  <si>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</si>
  <si>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</si>
  <si>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</si>
  <si>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</si>
  <si>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</si>
  <si>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</si>
  <si>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</si>
  <si>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</si>
  <si>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</si>
  <si>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</si>
  <si>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</si>
  <si>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</si>
  <si>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</si>
  <si>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</si>
  <si>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</si>
  <si>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</si>
  <si>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</si>
  <si>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</si>
  <si>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</si>
  <si>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</si>
  <si>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</si>
  <si>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</si>
  <si>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</si>
  <si>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</si>
  <si>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</si>
  <si>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</si>
  <si>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</si>
  <si>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</si>
  <si>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</si>
  <si>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</si>
  <si>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</si>
  <si>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</si>
  <si>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</si>
  <si>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</si>
  <si>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</si>
  <si>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</si>
  <si>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</si>
  <si>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</si>
  <si>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</si>
  <si>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</si>
  <si>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</si>
  <si>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</si>
  <si>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</si>
  <si>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</si>
  <si>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</si>
  <si>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</si>
  <si>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</si>
  <si>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</si>
  <si>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</si>
  <si>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</si>
  <si>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</si>
  <si>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</si>
  <si>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</si>
  <si>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</si>
  <si>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</si>
  <si>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</si>
  <si>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</si>
  <si>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</si>
  <si>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</si>
  <si>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</si>
  <si>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</si>
  <si>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</si>
  <si>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</si>
  <si>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</si>
  <si>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</si>
  <si>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</si>
  <si>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</si>
  <si>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</si>
  <si>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</si>
  <si>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</si>
  <si>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</si>
  <si>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</si>
  <si>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</si>
  <si>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</si>
  <si>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</si>
  <si>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</si>
  <si>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</si>
  <si>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</si>
  <si>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</si>
  <si>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</si>
  <si>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</si>
  <si>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</si>
  <si>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</si>
  <si>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</si>
  <si>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</si>
  <si>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</si>
  <si>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</si>
  <si>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</si>
  <si>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</si>
  <si>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</si>
  <si>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</si>
  <si>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</si>
  <si>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</si>
  <si>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</si>
  <si>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</si>
  <si>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</si>
  <si>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</si>
  <si>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</si>
  <si>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</si>
  <si>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</si>
  <si>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</si>
  <si>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</si>
  <si>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</si>
  <si>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</si>
  <si>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</si>
  <si>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</si>
  <si>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</si>
  <si>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</si>
  <si>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</si>
  <si>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</si>
  <si>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</si>
  <si>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</si>
  <si>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</si>
  <si>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</si>
  <si>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</si>
  <si>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</si>
  <si>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</si>
  <si>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</si>
  <si>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</si>
  <si>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</si>
  <si>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</si>
  <si>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</si>
  <si>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</si>
  <si>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</si>
  <si>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</si>
  <si>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</si>
  <si>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</si>
  <si>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</si>
  <si>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</si>
  <si>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</si>
  <si>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</si>
  <si>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</si>
  <si>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</si>
  <si>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</si>
  <si>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</si>
  <si>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</si>
  <si>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</si>
  <si>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</si>
  <si>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</si>
  <si>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</si>
  <si>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</si>
  <si>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</si>
  <si>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</si>
  <si>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</si>
  <si>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</si>
  <si>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</si>
  <si>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</si>
  <si>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</si>
  <si>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</si>
  <si>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</si>
  <si>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</si>
  <si>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</si>
  <si>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</si>
  <si>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</si>
  <si>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</si>
  <si>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</si>
  <si>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</si>
  <si>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</si>
  <si>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</si>
  <si>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</si>
  <si>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</si>
  <si>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</si>
  <si>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</si>
  <si>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</si>
  <si>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</si>
  <si>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</si>
  <si>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</si>
  <si>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</si>
  <si>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</si>
  <si>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</si>
  <si>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</si>
  <si>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</si>
  <si>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</si>
  <si>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</si>
  <si>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</si>
  <si>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</si>
  <si>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</si>
  <si>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</si>
  <si>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</si>
  <si>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</si>
  <si>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</si>
  <si>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</si>
  <si>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</si>
  <si>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</si>
  <si>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</si>
  <si>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</si>
  <si>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</si>
  <si>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</si>
  <si>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</si>
  <si>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</si>
  <si>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</si>
  <si>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</si>
  <si>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</si>
  <si>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</si>
  <si>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</si>
  <si>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</si>
  <si>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</si>
  <si>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</si>
  <si>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</si>
  <si>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</si>
  <si>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</si>
  <si>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</si>
  <si>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</si>
  <si>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</si>
  <si>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</si>
  <si>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</si>
  <si>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</si>
  <si>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</si>
  <si>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</si>
  <si>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</si>
  <si>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</si>
  <si>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</si>
  <si>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</si>
  <si>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</si>
  <si>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</si>
  <si>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</si>
  <si>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</si>
  <si>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</si>
  <si>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</si>
  <si>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</si>
  <si>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</si>
  <si>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</si>
  <si>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</si>
  <si>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</si>
  <si>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</si>
  <si>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</si>
  <si>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</si>
  <si>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</si>
  <si>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</si>
  <si>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</si>
  <si>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</si>
  <si>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</si>
  <si>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</si>
  <si>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</si>
  <si>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</si>
  <si>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</si>
  <si>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</si>
  <si>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</si>
  <si>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</si>
  <si>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</si>
  <si>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</si>
  <si>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</si>
  <si>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</si>
  <si>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</si>
  <si>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</si>
  <si>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</si>
  <si>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</si>
  <si>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</si>
  <si>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</si>
  <si>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</si>
  <si>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</si>
  <si>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</si>
  <si>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</si>
  <si>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</si>
  <si>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</si>
  <si>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</si>
  <si>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</si>
  <si>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</si>
  <si>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</si>
  <si>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</si>
  <si>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</si>
  <si>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</si>
  <si>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</si>
  <si>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</si>
  <si>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</si>
  <si>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</si>
  <si>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</si>
  <si>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</si>
  <si>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</si>
  <si>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</si>
  <si>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</si>
  <si>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</si>
  <si>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</si>
  <si>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</si>
  <si>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</si>
  <si>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</si>
  <si>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</si>
  <si>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</si>
  <si>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</si>
  <si>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</si>
  <si>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</si>
  <si>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</si>
  <si>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</si>
  <si>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</si>
  <si>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</si>
  <si>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</si>
  <si>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</si>
  <si>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</si>
  <si>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</si>
  <si>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</si>
  <si>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</si>
  <si>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</si>
  <si>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</si>
  <si>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</si>
  <si>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</si>
  <si>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</si>
  <si>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</si>
  <si>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</si>
  <si>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</si>
  <si>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</si>
  <si>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</si>
  <si>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</si>
  <si>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</si>
  <si>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</si>
  <si>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</si>
  <si>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</si>
  <si>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</si>
  <si>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</si>
  <si>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</si>
  <si>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</si>
  <si>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</si>
  <si>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</si>
  <si>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</si>
  <si>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</si>
  <si>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</si>
  <si>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</si>
  <si>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</si>
  <si>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</si>
  <si>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</si>
  <si>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</si>
  <si>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</si>
  <si>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</si>
  <si>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</si>
  <si>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</si>
  <si>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</si>
  <si>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</si>
  <si>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</si>
  <si>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</si>
  <si>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</si>
  <si>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</si>
  <si>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</si>
  <si>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</si>
  <si>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</si>
  <si>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</si>
  <si>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</si>
  <si>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</si>
  <si>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</si>
  <si>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</si>
  <si>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</si>
  <si>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</si>
  <si>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</si>
  <si>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</si>
  <si>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</si>
  <si>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</si>
  <si>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</si>
  <si>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</si>
  <si>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</si>
  <si>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</si>
  <si>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</si>
  <si>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</si>
  <si>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</si>
  <si>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</si>
  <si>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</si>
  <si>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</si>
  <si>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</si>
  <si>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</si>
  <si>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</si>
  <si>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</si>
  <si>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</si>
  <si>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</si>
  <si>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</si>
  <si>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</si>
  <si>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</si>
  <si>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</si>
  <si>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</si>
  <si>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</si>
  <si>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</si>
  <si>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</si>
  <si>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</si>
  <si>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</si>
  <si>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</si>
  <si>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</si>
  <si>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</si>
  <si>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</si>
  <si>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</si>
  <si>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</si>
  <si>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</si>
  <si>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</si>
  <si>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</si>
  <si>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</si>
  <si>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</si>
  <si>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</si>
  <si>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</si>
  <si>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</si>
  <si>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</si>
  <si>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</si>
  <si>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</si>
  <si>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</si>
  <si>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</si>
  <si>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</si>
  <si>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</si>
  <si>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</si>
  <si>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</si>
  <si>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</si>
  <si>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</si>
  <si>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</si>
  <si>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</si>
  <si>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</si>
  <si>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</si>
  <si>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</si>
  <si>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</si>
  <si>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</si>
  <si>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</si>
  <si>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</si>
  <si>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</si>
  <si>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</si>
  <si>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</si>
  <si>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</si>
  <si>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</si>
  <si>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</si>
  <si>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</si>
  <si>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</si>
  <si>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</si>
  <si>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</si>
  <si>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</si>
  <si>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</si>
  <si>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</si>
  <si>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</si>
  <si>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</si>
  <si>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</si>
  <si>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</si>
  <si>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</si>
  <si>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</si>
  <si>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</si>
  <si>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</si>
  <si>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</si>
  <si>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</si>
  <si>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</si>
  <si>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</si>
  <si>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</si>
  <si>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</si>
  <si>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</si>
  <si>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</si>
  <si>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</si>
  <si>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</si>
  <si>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</si>
  <si>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</si>
  <si>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</si>
  <si>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</si>
  <si>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</si>
  <si>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</si>
  <si>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</si>
  <si>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</si>
  <si>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</si>
  <si>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</si>
  <si>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</si>
  <si>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</si>
  <si>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</si>
  <si>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</si>
  <si>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</si>
  <si>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</si>
  <si>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</si>
  <si>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</si>
  <si>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</si>
  <si>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</si>
  <si>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</si>
  <si>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</si>
  <si>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</si>
  <si>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</si>
  <si>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</si>
  <si>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</si>
  <si>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</si>
  <si>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</si>
  <si>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</si>
  <si>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</si>
  <si>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</si>
  <si>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</si>
  <si>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</si>
  <si>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</si>
  <si>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</si>
  <si>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</si>
  <si>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</si>
  <si>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</si>
  <si>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</si>
  <si>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</si>
  <si>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</si>
  <si>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</si>
  <si>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</si>
  <si>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</si>
  <si>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</si>
  <si>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</si>
  <si>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</si>
  <si>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</si>
  <si>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</si>
  <si>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</si>
  <si>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</si>
  <si>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</si>
  <si>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</si>
  <si>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</si>
  <si>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</si>
  <si>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</si>
  <si>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</si>
  <si>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</si>
  <si>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</si>
  <si>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</si>
  <si>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</si>
  <si>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</si>
  <si>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</si>
  <si>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</si>
  <si>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</si>
  <si>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</si>
  <si>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</si>
  <si>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</si>
  <si>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</si>
  <si>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</si>
  <si>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</si>
  <si>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</si>
  <si>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</si>
  <si>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</si>
  <si>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</si>
  <si>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</si>
  <si>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</si>
  <si>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</si>
  <si>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</si>
  <si>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</si>
  <si>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</si>
  <si>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</si>
  <si>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</si>
  <si>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</si>
  <si>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</si>
  <si>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</si>
  <si>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</si>
  <si>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</si>
  <si>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</si>
  <si>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</si>
  <si>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</si>
  <si>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</si>
  <si>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</si>
  <si>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</si>
  <si>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</si>
  <si>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</si>
  <si>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</si>
  <si>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</si>
  <si>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</si>
  <si>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</si>
  <si>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</si>
  <si>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</si>
  <si>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</si>
  <si>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</si>
  <si>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</si>
  <si>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</si>
  <si>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</si>
  <si>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</si>
  <si>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</si>
  <si>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</si>
  <si>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</si>
  <si>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</si>
  <si>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</si>
  <si>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</si>
  <si>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</si>
  <si>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</si>
  <si>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</si>
  <si>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</si>
  <si>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</si>
  <si>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</si>
  <si>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</si>
  <si>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</si>
  <si>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</si>
  <si>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</si>
  <si>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</si>
  <si>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</si>
  <si>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</si>
  <si>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</si>
  <si>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</si>
  <si>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</si>
  <si>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</si>
  <si>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</si>
  <si>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</si>
  <si>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</si>
  <si>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</si>
  <si>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</si>
  <si>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</si>
  <si>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</si>
  <si>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</si>
  <si>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</si>
  <si>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</si>
  <si>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</si>
  <si>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</si>
  <si>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</si>
  <si>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</si>
  <si>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</si>
  <si>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</si>
  <si>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</si>
  <si>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</si>
  <si>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</si>
  <si>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</si>
  <si>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</si>
  <si>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</si>
  <si>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</si>
  <si>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</si>
  <si>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</si>
  <si>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</si>
  <si>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</si>
  <si>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</si>
  <si>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</si>
  <si>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</si>
  <si>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</si>
  <si>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</si>
  <si>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</si>
  <si>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</si>
  <si>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</si>
  <si>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</si>
  <si>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</si>
  <si>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</si>
  <si>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</si>
  <si>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</si>
  <si>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</si>
  <si>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</si>
  <si>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</si>
  <si>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</si>
  <si>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</si>
  <si>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</si>
  <si>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</si>
  <si>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</si>
  <si>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</si>
  <si>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</si>
  <si>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</si>
  <si>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</si>
  <si>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</si>
  <si>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</si>
  <si>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</si>
  <si>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</si>
  <si>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</si>
  <si>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</si>
  <si>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</si>
  <si>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</si>
  <si>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</si>
  <si>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</si>
  <si>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</si>
  <si>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</si>
  <si>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</si>
  <si>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</si>
  <si>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</si>
  <si>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</si>
  <si>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</si>
  <si>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</si>
  <si>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</si>
  <si>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</si>
  <si>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</si>
  <si>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</si>
  <si>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</si>
  <si>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</si>
  <si>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</si>
  <si>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</si>
  <si>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</si>
  <si>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</si>
  <si>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</si>
  <si>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</si>
  <si>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</si>
  <si>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</si>
  <si>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</si>
  <si>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</si>
  <si>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</si>
  <si>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</si>
  <si>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</si>
  <si>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</si>
  <si>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</si>
  <si>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</si>
  <si>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</si>
  <si>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</si>
  <si>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</si>
  <si>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</si>
  <si>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</si>
  <si>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</si>
  <si>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</si>
  <si>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</si>
  <si>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</si>
  <si>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</si>
  <si>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</si>
  <si>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</si>
  <si>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</si>
  <si>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</si>
  <si>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</si>
  <si>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</si>
  <si>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</si>
  <si>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</si>
  <si>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</si>
  <si>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</si>
  <si>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</si>
  <si>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</si>
  <si>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</si>
  <si>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</si>
  <si>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</si>
  <si>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</si>
  <si>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</si>
  <si>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</si>
  <si>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</si>
  <si>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</si>
  <si>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</si>
  <si>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</si>
  <si>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</si>
  <si>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</si>
  <si>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</si>
  <si>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</si>
  <si>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</si>
  <si>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</si>
  <si>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</si>
  <si>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</si>
  <si>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</si>
  <si>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</si>
  <si>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</si>
  <si>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</si>
  <si>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</si>
  <si>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</si>
  <si>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</si>
  <si>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</si>
  <si>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</si>
  <si>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</si>
  <si>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</si>
  <si>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</si>
  <si>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</si>
  <si>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</si>
  <si>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</si>
  <si>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</si>
  <si>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</si>
  <si>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</si>
  <si>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</si>
  <si>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</si>
  <si>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</si>
  <si>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</si>
  <si>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</si>
  <si>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</si>
  <si>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</si>
  <si>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</si>
  <si>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</si>
  <si>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</si>
  <si>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</si>
  <si>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</si>
  <si>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</si>
  <si>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</si>
  <si>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</si>
  <si>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</si>
  <si>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</si>
  <si>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</si>
  <si>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</si>
  <si>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</si>
  <si>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</si>
  <si>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</si>
  <si>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</si>
  <si>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</si>
  <si>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</si>
  <si>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</si>
  <si>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</si>
  <si>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</si>
  <si>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</si>
  <si>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</si>
  <si>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</si>
  <si>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</si>
  <si>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</si>
  <si>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</si>
  <si>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</si>
  <si>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</si>
  <si>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</si>
  <si>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</si>
  <si>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</si>
  <si>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</si>
  <si>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</si>
  <si>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</si>
  <si>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</si>
  <si>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</si>
  <si>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</si>
  <si>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</si>
  <si>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</si>
  <si>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</si>
  <si>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</si>
  <si>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</si>
  <si>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</si>
  <si>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</si>
  <si>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</si>
  <si>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</si>
  <si>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</si>
  <si>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</si>
  <si>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</si>
  <si>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</si>
  <si>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</si>
  <si>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</si>
  <si>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</si>
  <si>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</si>
  <si>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</si>
  <si>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</si>
  <si>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</si>
  <si>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</si>
  <si>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</si>
  <si>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</si>
  <si>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</si>
  <si>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</si>
  <si>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</si>
  <si>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</si>
  <si>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</si>
  <si>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</si>
  <si>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</si>
  <si>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</si>
  <si>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</si>
  <si>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</si>
  <si>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</si>
  <si>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</si>
  <si>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</si>
  <si>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</si>
  <si>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</si>
  <si>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</si>
  <si>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</si>
  <si>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</si>
  <si>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</si>
  <si>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</si>
  <si>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</si>
  <si>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</si>
  <si>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</si>
  <si>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</si>
  <si>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</si>
  <si>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</si>
  <si>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</si>
  <si>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</si>
  <si>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</si>
  <si>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</si>
  <si>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</si>
  <si>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</si>
  <si>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</si>
  <si>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</si>
  <si>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</si>
  <si>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</si>
  <si>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</si>
  <si>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</si>
  <si>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</si>
  <si>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</si>
  <si>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</si>
  <si>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</si>
  <si>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</si>
  <si>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</si>
  <si>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</si>
  <si>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</si>
  <si>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</si>
  <si>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</si>
  <si>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</si>
  <si>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</si>
  <si>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</si>
  <si>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</si>
  <si>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</si>
  <si>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</si>
  <si>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</si>
  <si>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</si>
  <si>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</si>
  <si>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</si>
  <si>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</si>
  <si>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</si>
  <si>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</si>
  <si>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</si>
  <si>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</si>
  <si>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</si>
  <si>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</si>
  <si>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</si>
  <si>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</si>
  <si>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</si>
  <si>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</si>
  <si>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</si>
  <si>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</si>
  <si>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</si>
  <si>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</si>
  <si>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</si>
  <si>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</si>
  <si>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</si>
  <si>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</si>
  <si>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</si>
  <si>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</si>
  <si>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</si>
  <si>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</si>
  <si>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</si>
  <si>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</si>
  <si>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</si>
  <si>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</si>
  <si>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</si>
  <si>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</si>
  <si>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</si>
  <si>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</si>
  <si>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</si>
  <si>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</si>
  <si>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</si>
  <si>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</si>
  <si>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</si>
  <si>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</si>
  <si>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</si>
  <si>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</si>
  <si>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</si>
  <si>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</si>
  <si>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</si>
  <si>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</si>
  <si>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</si>
  <si>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</si>
  <si>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</si>
  <si>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</si>
  <si>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</si>
  <si>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</si>
  <si>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</si>
  <si>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</si>
  <si>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</si>
  <si>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</si>
  <si>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</si>
  <si>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</si>
  <si>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</si>
  <si>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</si>
  <si>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</si>
  <si>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</si>
  <si>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</si>
  <si>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</si>
  <si>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</si>
  <si>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</si>
  <si>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</si>
  <si>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</si>
  <si>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</si>
  <si>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</si>
  <si>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</si>
  <si>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</si>
  <si>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</si>
  <si>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</si>
  <si>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</si>
  <si>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</si>
  <si>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</si>
  <si>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</si>
  <si>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</si>
  <si>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</si>
  <si>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</si>
  <si>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</si>
  <si>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</si>
  <si>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</si>
  <si>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</si>
  <si>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</si>
  <si>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</si>
  <si>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</si>
  <si>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</si>
  <si>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</si>
  <si>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</si>
  <si>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</si>
  <si>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</si>
  <si>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</si>
  <si>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</si>
  <si>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</si>
  <si>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</si>
  <si>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</si>
  <si>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</si>
  <si>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</si>
  <si>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</si>
  <si>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</si>
  <si>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</si>
  <si>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</si>
  <si>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</si>
  <si>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</si>
  <si>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</si>
  <si>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</si>
  <si>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</si>
  <si>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</si>
  <si>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</si>
  <si>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</si>
  <si>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</si>
  <si>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</si>
  <si>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</si>
  <si>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</si>
  <si>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</si>
  <si>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</si>
  <si>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</si>
  <si>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</si>
  <si>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</si>
  <si>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</si>
  <si>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</si>
  <si>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</si>
  <si>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</si>
  <si>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</si>
  <si>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</si>
  <si>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</si>
  <si>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</si>
  <si>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</si>
  <si>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</si>
  <si>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</si>
  <si>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</si>
  <si>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</si>
  <si>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</si>
  <si>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</si>
  <si>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</si>
  <si>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</si>
  <si>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</si>
  <si>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</si>
  <si>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</si>
  <si>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</si>
  <si>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</si>
  <si>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</si>
  <si>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</si>
  <si>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</si>
  <si>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</si>
  <si>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郡家病院</t>
    <phoneticPr fontId="3"/>
  </si>
  <si>
    <t>〒853-0005 五島市末広町１－９</t>
    <phoneticPr fontId="3"/>
  </si>
  <si>
    <t>〇</t>
  </si>
  <si>
    <t>医療法人</t>
  </si>
  <si>
    <t>複数の診療科で活用</t>
  </si>
  <si>
    <t>内科</t>
  </si>
  <si>
    <t>外科</t>
  </si>
  <si>
    <t>整形外科</t>
  </si>
  <si>
    <t>ＤＰＣ病院ではない</t>
  </si>
  <si>
    <t>-</t>
    <phoneticPr fontId="3"/>
  </si>
  <si>
    <t>一般病棟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</si>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</sst>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go0001.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50</v>
      </c>
      <c r="K99" s="237" t="str">
        <f>IF(OR(COUNTIF(L99:L99,"未確認")&gt;0,COUNTIF(L99:L99,"~*")&gt;0),"※","")</f>
        <v/>
      </c>
      <c r="L99" s="258">
        <v>50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50</v>
      </c>
      <c r="K101" s="237" t="str">
        <f>IF(OR(COUNTIF(L101:L101,"未確認")&gt;0,COUNTIF(L101:L101,"~*")&gt;0),"※","")</f>
        <v/>
      </c>
      <c r="L101" s="258">
        <v>50</v>
      </c>
    </row>
    <row r="102" spans="1:22" s="83" customFormat="1" ht="34.5" customHeight="1">
      <c r="A102" s="244" t="s">
        <v>610</v>
      </c>
      <c r="B102" s="84"/>
      <c r="C102" s="376"/>
      <c r="D102" s="378"/>
      <c r="E102" s="316" t="s">
        <v>612</v>
      </c>
      <c r="F102" s="317"/>
      <c r="G102" s="317"/>
      <c r="H102" s="318"/>
      <c r="I102" s="419"/>
      <c r="J102" s="256">
        <f t="shared" si="0"/>
        <v>50</v>
      </c>
      <c r="K102" s="237" t="str">
        <f t="shared" ref="K102:K111" si="1">IF(OR(COUNTIF(L101:L101,"未確認")&gt;0,COUNTIF(L101:L101,"~*")&gt;0),"※","")</f>
        <v/>
      </c>
      <c r="L102" s="258">
        <v>50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50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59</v>
      </c>
      <c r="K154" s="264" t="str">
        <f t="shared" si="3"/>
        <v/>
      </c>
      <c r="L154" s="117">
        <v>59</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16</v>
      </c>
      <c r="K269" s="81" t="str">
        <f t="shared" si="8"/>
        <v/>
      </c>
      <c r="L269" s="147">
        <v>16</v>
      </c>
    </row>
    <row r="270" spans="1:22" s="83" customFormat="1" ht="34.5" customHeight="1">
      <c r="A270" s="249" t="s">
        <v>725</v>
      </c>
      <c r="B270" s="120"/>
      <c r="C270" s="370"/>
      <c r="D270" s="370"/>
      <c r="E270" s="370"/>
      <c r="F270" s="370"/>
      <c r="G270" s="370" t="s">
        <v>148</v>
      </c>
      <c r="H270" s="370"/>
      <c r="I270" s="403"/>
      <c r="J270" s="266">
        <f t="shared" si="9"/>
        <v>0.2</v>
      </c>
      <c r="K270" s="81" t="str">
        <f t="shared" si="8"/>
        <v/>
      </c>
      <c r="L270" s="148">
        <v>0.2</v>
      </c>
    </row>
    <row r="271" spans="1:22" s="83" customFormat="1" ht="34.5" customHeight="1">
      <c r="A271" s="249" t="s">
        <v>726</v>
      </c>
      <c r="B271" s="120"/>
      <c r="C271" s="370" t="s">
        <v>151</v>
      </c>
      <c r="D271" s="371"/>
      <c r="E271" s="371"/>
      <c r="F271" s="371"/>
      <c r="G271" s="370" t="s">
        <v>146</v>
      </c>
      <c r="H271" s="370"/>
      <c r="I271" s="403"/>
      <c r="J271" s="266">
        <f t="shared" si="9"/>
        <v>3</v>
      </c>
      <c r="K271" s="81" t="str">
        <f t="shared" si="8"/>
        <v/>
      </c>
      <c r="L271" s="147">
        <v>3</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3</v>
      </c>
      <c r="K273" s="81" t="str">
        <f t="shared" si="8"/>
        <v/>
      </c>
      <c r="L273" s="147">
        <v>3</v>
      </c>
    </row>
    <row r="274" spans="1:12" s="83" customFormat="1" ht="34.5" customHeight="1">
      <c r="A274" s="249" t="s">
        <v>727</v>
      </c>
      <c r="B274" s="120"/>
      <c r="C274" s="371"/>
      <c r="D274" s="371"/>
      <c r="E274" s="371"/>
      <c r="F274" s="371"/>
      <c r="G274" s="370" t="s">
        <v>148</v>
      </c>
      <c r="H274" s="370"/>
      <c r="I274" s="403"/>
      <c r="J274" s="266">
        <f t="shared" si="9"/>
        <v>0.4</v>
      </c>
      <c r="K274" s="81" t="str">
        <f t="shared" si="8"/>
        <v/>
      </c>
      <c r="L274" s="148">
        <v>0.4</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0.4</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367</v>
      </c>
      <c r="K392" s="81" t="str">
        <f t="shared" ref="K392:K397" si="11">IF(OR(COUNTIF(L392:L392,"未確認")&gt;0,COUNTIF(L392:L392,"~*")&gt;0),"※","")</f>
        <v/>
      </c>
      <c r="L392" s="147">
        <v>367</v>
      </c>
    </row>
    <row r="393" spans="1:22" s="83" customFormat="1" ht="34.5" customHeight="1">
      <c r="A393" s="249" t="s">
        <v>773</v>
      </c>
      <c r="B393" s="84"/>
      <c r="C393" s="369"/>
      <c r="D393" s="379"/>
      <c r="E393" s="319" t="s">
        <v>224</v>
      </c>
      <c r="F393" s="320"/>
      <c r="G393" s="320"/>
      <c r="H393" s="321"/>
      <c r="I393" s="342"/>
      <c r="J393" s="140">
        <f t="shared" si="10"/>
        <v>357</v>
      </c>
      <c r="K393" s="81" t="str">
        <f t="shared" si="11"/>
        <v/>
      </c>
      <c r="L393" s="147">
        <v>357</v>
      </c>
    </row>
    <row r="394" spans="1:22" s="83" customFormat="1" ht="34.5" customHeight="1">
      <c r="A394" s="250" t="s">
        <v>774</v>
      </c>
      <c r="B394" s="84"/>
      <c r="C394" s="369"/>
      <c r="D394" s="380"/>
      <c r="E394" s="319" t="s">
        <v>225</v>
      </c>
      <c r="F394" s="320"/>
      <c r="G394" s="320"/>
      <c r="H394" s="321"/>
      <c r="I394" s="342"/>
      <c r="J394" s="140">
        <f t="shared" si="10"/>
        <v>3</v>
      </c>
      <c r="K394" s="81" t="str">
        <f t="shared" si="11"/>
        <v/>
      </c>
      <c r="L394" s="147">
        <v>3</v>
      </c>
    </row>
    <row r="395" spans="1:22" s="83" customFormat="1" ht="34.5" customHeight="1">
      <c r="A395" s="250" t="s">
        <v>775</v>
      </c>
      <c r="B395" s="84"/>
      <c r="C395" s="369"/>
      <c r="D395" s="381"/>
      <c r="E395" s="319" t="s">
        <v>226</v>
      </c>
      <c r="F395" s="320"/>
      <c r="G395" s="320"/>
      <c r="H395" s="321"/>
      <c r="I395" s="342"/>
      <c r="J395" s="140">
        <f t="shared" si="10"/>
        <v>7</v>
      </c>
      <c r="K395" s="81" t="str">
        <f t="shared" si="11"/>
        <v/>
      </c>
      <c r="L395" s="147">
        <v>7</v>
      </c>
    </row>
    <row r="396" spans="1:22" s="83" customFormat="1" ht="34.5" customHeight="1">
      <c r="A396" s="250" t="s">
        <v>776</v>
      </c>
      <c r="B396" s="1"/>
      <c r="C396" s="369"/>
      <c r="D396" s="319" t="s">
        <v>227</v>
      </c>
      <c r="E396" s="320"/>
      <c r="F396" s="320"/>
      <c r="G396" s="320"/>
      <c r="H396" s="321"/>
      <c r="I396" s="342"/>
      <c r="J396" s="140">
        <f t="shared" si="10"/>
        <v>12176</v>
      </c>
      <c r="K396" s="81" t="str">
        <f t="shared" si="11"/>
        <v/>
      </c>
      <c r="L396" s="147">
        <v>12176</v>
      </c>
    </row>
    <row r="397" spans="1:22" s="83" customFormat="1" ht="34.5" customHeight="1">
      <c r="A397" s="250" t="s">
        <v>777</v>
      </c>
      <c r="B397" s="119"/>
      <c r="C397" s="369"/>
      <c r="D397" s="319" t="s">
        <v>228</v>
      </c>
      <c r="E397" s="320"/>
      <c r="F397" s="320"/>
      <c r="G397" s="320"/>
      <c r="H397" s="321"/>
      <c r="I397" s="343"/>
      <c r="J397" s="140">
        <f t="shared" si="10"/>
        <v>378</v>
      </c>
      <c r="K397" s="81" t="str">
        <f t="shared" si="11"/>
        <v/>
      </c>
      <c r="L397" s="147">
        <v>378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377</v>
      </c>
      <c r="K405" s="81" t="str">
        <f t="shared" ref="K405:K422" si="13">IF(OR(COUNTIF(L405:L405,"未確認")&gt;0,COUNTIF(L405:L405,"~*")&gt;0),"※","")</f>
        <v/>
      </c>
      <c r="L405" s="147">
        <v>377</v>
      </c>
    </row>
    <row r="406" spans="1:22" s="83" customFormat="1" ht="34.5" customHeight="1">
      <c r="A406" s="251" t="s">
        <v>779</v>
      </c>
      <c r="B406" s="119"/>
      <c r="C406" s="368"/>
      <c r="D406" s="374" t="s">
        <v>233</v>
      </c>
      <c r="E406" s="376" t="s">
        <v>234</v>
      </c>
      <c r="F406" s="377"/>
      <c r="G406" s="377"/>
      <c r="H406" s="378"/>
      <c r="I406" s="360"/>
      <c r="J406" s="140">
        <f t="shared" si="12"/>
        <v>367</v>
      </c>
      <c r="K406" s="81" t="str">
        <f t="shared" si="13"/>
        <v/>
      </c>
      <c r="L406" s="147">
        <v>367</v>
      </c>
    </row>
    <row r="407" spans="1:22" s="83" customFormat="1" ht="34.5" customHeight="1">
      <c r="A407" s="251" t="s">
        <v>780</v>
      </c>
      <c r="B407" s="119"/>
      <c r="C407" s="368"/>
      <c r="D407" s="368"/>
      <c r="E407" s="319" t="s">
        <v>235</v>
      </c>
      <c r="F407" s="320"/>
      <c r="G407" s="320"/>
      <c r="H407" s="321"/>
      <c r="I407" s="360"/>
      <c r="J407" s="140">
        <f t="shared" si="12"/>
        <v>0</v>
      </c>
      <c r="K407" s="81" t="str">
        <f t="shared" si="13"/>
        <v/>
      </c>
      <c r="L407" s="147">
        <v>0</v>
      </c>
    </row>
    <row r="408" spans="1:22" s="83" customFormat="1" ht="34.5" customHeight="1">
      <c r="A408" s="251" t="s">
        <v>781</v>
      </c>
      <c r="B408" s="119"/>
      <c r="C408" s="368"/>
      <c r="D408" s="368"/>
      <c r="E408" s="319" t="s">
        <v>236</v>
      </c>
      <c r="F408" s="320"/>
      <c r="G408" s="320"/>
      <c r="H408" s="321"/>
      <c r="I408" s="360"/>
      <c r="J408" s="140">
        <f t="shared" si="12"/>
        <v>3</v>
      </c>
      <c r="K408" s="81" t="str">
        <f t="shared" si="13"/>
        <v/>
      </c>
      <c r="L408" s="147">
        <v>3</v>
      </c>
    </row>
    <row r="409" spans="1:22" s="83" customFormat="1" ht="34.5" customHeight="1">
      <c r="A409" s="251" t="s">
        <v>782</v>
      </c>
      <c r="B409" s="119"/>
      <c r="C409" s="368"/>
      <c r="D409" s="368"/>
      <c r="E409" s="316" t="s">
        <v>989</v>
      </c>
      <c r="F409" s="317"/>
      <c r="G409" s="317"/>
      <c r="H409" s="318"/>
      <c r="I409" s="360"/>
      <c r="J409" s="140">
        <f t="shared" si="12"/>
        <v>7</v>
      </c>
      <c r="K409" s="81" t="str">
        <f t="shared" si="13"/>
        <v/>
      </c>
      <c r="L409" s="147">
        <v>7</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383</v>
      </c>
      <c r="K413" s="81" t="str">
        <f t="shared" si="13"/>
        <v/>
      </c>
      <c r="L413" s="147">
        <v>383</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367</v>
      </c>
      <c r="K415" s="81" t="str">
        <f t="shared" si="13"/>
        <v/>
      </c>
      <c r="L415" s="147">
        <v>367</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5</v>
      </c>
      <c r="K417" s="81" t="str">
        <f t="shared" si="13"/>
        <v/>
      </c>
      <c r="L417" s="147">
        <v>5</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11</v>
      </c>
      <c r="K421" s="81" t="str">
        <f t="shared" si="13"/>
        <v/>
      </c>
      <c r="L421" s="147">
        <v>11</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383</v>
      </c>
      <c r="K430" s="193" t="str">
        <f>IF(OR(COUNTIF(L430:L430,"未確認")&gt;0,COUNTIF(L430:L430,"~*")&gt;0),"※","")</f>
        <v/>
      </c>
      <c r="L430" s="147">
        <v>383</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383</v>
      </c>
      <c r="K433" s="193" t="str">
        <f>IF(OR(COUNTIF(L433:L433,"未確認")&gt;0,COUNTIF(L433:L433,"~*")&gt;0),"※","")</f>
        <v/>
      </c>
      <c r="L433" s="147">
        <v>383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v>
      </c>
      <c r="K470" s="201" t="str">
        <f t="shared" si="15"/>
        <v>※</v>
      </c>
      <c r="L470" s="117" t="s">
        <v>541</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t="str">
        <f t="shared" si="16"/>
        <v>*</v>
      </c>
      <c r="K471" s="201" t="str">
        <f t="shared" si="15"/>
        <v>※</v>
      </c>
      <c r="L471" s="117" t="s">
        <v>541</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t="str">
        <f t="shared" ref="J504:J511" si="19">IF(SUM(L504:L504)=0,IF(COUNTIF(L504:L504,"未確認")&gt;0,"未確認",IF(COUNTIF(L504:L504,"~*")&gt;0,"*",SUM(L504:L504))),SUM(L504:L504))</f>
        <v>*</v>
      </c>
      <c r="K504" s="201" t="str">
        <f t="shared" ref="K504:K511" si="20">IF(OR(COUNTIF(L504:L504,"未確認")&gt;0,COUNTIF(L504:L504,"*")&gt;0),"※","")</f>
        <v>※</v>
      </c>
      <c r="L504" s="117" t="s">
        <v>541</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t="str">
        <f t="shared" si="19"/>
        <v>*</v>
      </c>
      <c r="K510" s="201" t="str">
        <f t="shared" si="20"/>
        <v>※</v>
      </c>
      <c r="L510" s="117" t="s">
        <v>541</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308</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97</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30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1F0A252-BBD8-4467-8068-CE331949CCA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2019-12-23T02:01:25Z</dcterms:modified>
</cp:coreProperties>
</file>