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CC8256EB-6938-4D9F-A916-12BC180BAF2C}"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Q371" i="1"/>
  <c r="P371" i="1"/>
  <c r="O371" i="1"/>
  <c r="N371" i="1"/>
  <c r="M371" i="1"/>
  <c r="L371" i="1" l="1"/>
  <c r="J481" i="1" l="1"/>
  <c r="K481" i="1"/>
</calcChain>
</file>

<file path=xl/sharedStrings.xml><?xml version="1.0" encoding="utf-8"?>
<sst xmlns="http://schemas.openxmlformats.org/spreadsheetml/2006/main" count="3563" uniqueCount="1062">
  <si>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</si>
  <si>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</si>
  <si>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</si>
  <si>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</si>
  <si>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</si>
  <si>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</si>
  <si>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</si>
  <si>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</si>
  <si>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</si>
  <si>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</si>
  <si>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</si>
  <si>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</si>
  <si>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</si>
  <si>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</si>
  <si>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</si>
  <si>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</si>
  <si>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</si>
  <si>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</si>
  <si>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</si>
  <si>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</si>
  <si>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</si>
  <si>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</si>
  <si>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</si>
  <si>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</si>
  <si>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</si>
  <si>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</si>
  <si>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</si>
  <si>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</si>
  <si>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</si>
  <si>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</si>
  <si>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</si>
  <si>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</si>
  <si>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</si>
  <si>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</si>
  <si>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</si>
  <si>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</si>
  <si>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</si>
  <si>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</si>
  <si>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</si>
  <si>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</si>
  <si>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</si>
  <si>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</si>
  <si>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</si>
  <si>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</si>
  <si>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</si>
  <si>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</si>
  <si>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</si>
  <si>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</si>
  <si>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</si>
  <si>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</si>
  <si>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</si>
  <si>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</si>
  <si>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</si>
  <si>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</si>
  <si>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</si>
  <si>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</si>
  <si>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</si>
  <si>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</si>
  <si>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</si>
  <si>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</si>
  <si>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</si>
  <si>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</si>
  <si>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</si>
  <si>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</si>
  <si>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</si>
  <si>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</si>
  <si>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</si>
  <si>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</si>
  <si>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</si>
  <si>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</si>
  <si>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</si>
  <si>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</si>
  <si>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</si>
  <si>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</si>
  <si>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</si>
  <si>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</si>
  <si>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</si>
  <si>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</si>
  <si>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</si>
  <si>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</si>
  <si>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</si>
  <si>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</si>
  <si>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</si>
  <si>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</si>
  <si>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</si>
  <si>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</si>
  <si>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</si>
  <si>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</si>
  <si>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</si>
  <si>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</si>
  <si>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</si>
  <si>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</si>
  <si>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</si>
  <si>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</si>
  <si>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</si>
  <si>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</si>
  <si>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</si>
  <si>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</si>
  <si>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</si>
  <si>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</si>
  <si>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</si>
  <si>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</si>
  <si>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</si>
  <si>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</si>
  <si>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</si>
  <si>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</si>
  <si>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</si>
  <si>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</si>
  <si>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</si>
  <si>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</si>
  <si>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</si>
  <si>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</si>
  <si>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</si>
  <si>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</si>
  <si>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</si>
  <si>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</si>
  <si>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</si>
  <si>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</si>
  <si>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</si>
  <si>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</si>
  <si>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</si>
  <si>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</si>
  <si>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</si>
  <si>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</si>
  <si>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</si>
  <si>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</si>
  <si>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</si>
  <si>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</si>
  <si>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</si>
  <si>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</si>
  <si>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</si>
  <si>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</si>
  <si>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</si>
  <si>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</si>
  <si>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</si>
  <si>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</si>
  <si>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</si>
  <si>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</si>
  <si>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</si>
  <si>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</si>
  <si>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</si>
  <si>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</si>
  <si>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</si>
  <si>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</si>
  <si>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</si>
  <si>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</si>
  <si>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</si>
  <si>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</si>
  <si>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</si>
  <si>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</si>
  <si>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</si>
  <si>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</si>
  <si>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</si>
  <si>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</si>
  <si>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</si>
  <si>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</si>
  <si>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</si>
  <si>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</si>
  <si>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</si>
  <si>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</si>
  <si>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</si>
  <si>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</si>
  <si>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</si>
  <si>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</si>
  <si>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</si>
  <si>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</si>
  <si>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</si>
  <si>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</si>
  <si>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</si>
  <si>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</si>
  <si>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</si>
  <si>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</si>
  <si>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</si>
  <si>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</si>
  <si>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</si>
  <si>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</si>
  <si>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</si>
  <si>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</si>
  <si>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</si>
  <si>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</si>
  <si>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</si>
  <si>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</si>
  <si>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</si>
  <si>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</si>
  <si>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</si>
  <si>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</si>
  <si>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</si>
  <si>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</si>
  <si>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</si>
  <si>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</si>
  <si>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</si>
  <si>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</si>
  <si>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</si>
  <si>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</si>
  <si>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</si>
  <si>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</si>
  <si>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</si>
  <si>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</si>
  <si>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</si>
  <si>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</si>
  <si>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</si>
  <si>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</si>
  <si>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</si>
  <si>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</si>
  <si>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</si>
  <si>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</si>
  <si>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</si>
  <si>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</si>
  <si>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</si>
  <si>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</si>
  <si>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</si>
  <si>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</si>
  <si>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</si>
  <si>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</si>
  <si>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</si>
  <si>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</si>
  <si>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</si>
  <si>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</si>
  <si>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</si>
  <si>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</si>
  <si>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</si>
  <si>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</si>
  <si>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</si>
  <si>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</si>
  <si>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</si>
  <si>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</si>
  <si>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</si>
  <si>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</si>
  <si>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</si>
  <si>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</si>
  <si>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</si>
  <si>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</si>
  <si>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</si>
  <si>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</si>
  <si>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</si>
  <si>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</si>
  <si>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</si>
  <si>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</si>
  <si>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</si>
  <si>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</si>
  <si>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</si>
  <si>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</si>
  <si>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</si>
  <si>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</si>
  <si>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</si>
  <si>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</si>
  <si>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</si>
  <si>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</si>
  <si>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</si>
  <si>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</si>
  <si>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</si>
  <si>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</si>
  <si>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</si>
  <si>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</si>
  <si>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</si>
  <si>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</si>
  <si>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</si>
  <si>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</si>
  <si>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</si>
  <si>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</si>
  <si>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</si>
  <si>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</si>
  <si>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</si>
  <si>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</si>
  <si>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</si>
  <si>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</si>
  <si>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</si>
  <si>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</si>
  <si>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</si>
  <si>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</si>
  <si>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</si>
  <si>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</si>
  <si>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</si>
  <si>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</si>
  <si>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</si>
  <si>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</si>
  <si>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</si>
  <si>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</si>
  <si>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</si>
  <si>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</si>
  <si>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</si>
  <si>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</si>
  <si>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</si>
  <si>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</si>
  <si>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</si>
  <si>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</si>
  <si>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</si>
  <si>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</si>
  <si>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</si>
  <si>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</si>
  <si>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</si>
  <si>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</si>
  <si>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</si>
  <si>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</si>
  <si>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</si>
  <si>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</si>
  <si>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</si>
  <si>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</si>
  <si>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</si>
  <si>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</si>
  <si>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</si>
  <si>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</si>
  <si>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</si>
  <si>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</si>
  <si>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</si>
  <si>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</si>
  <si>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</si>
  <si>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</si>
  <si>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</si>
  <si>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</si>
  <si>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</si>
  <si>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</si>
  <si>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</si>
  <si>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</si>
  <si>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</si>
  <si>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</si>
  <si>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</si>
  <si>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</si>
  <si>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</si>
  <si>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</si>
  <si>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</si>
  <si>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</si>
  <si>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</si>
  <si>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</si>
  <si>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</si>
  <si>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</si>
  <si>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</si>
  <si>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</si>
  <si>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</si>
  <si>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</si>
  <si>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</si>
  <si>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</si>
  <si>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</si>
  <si>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</si>
  <si>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</si>
  <si>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</si>
  <si>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</si>
  <si>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</si>
  <si>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</si>
  <si>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</si>
  <si>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</si>
  <si>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</si>
  <si>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</si>
  <si>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</si>
  <si>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</si>
  <si>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</si>
  <si>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</si>
  <si>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</si>
  <si>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</si>
  <si>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</si>
  <si>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</si>
  <si>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</si>
  <si>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</si>
  <si>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</si>
  <si>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</si>
  <si>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</si>
  <si>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</si>
  <si>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</si>
  <si>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</si>
  <si>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</si>
  <si>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</si>
  <si>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</si>
  <si>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</si>
  <si>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</si>
  <si>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</si>
  <si>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</si>
  <si>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</si>
  <si>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</si>
  <si>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</si>
  <si>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</si>
  <si>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</si>
  <si>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</si>
  <si>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</si>
  <si>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</si>
  <si>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</si>
  <si>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</si>
  <si>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</si>
  <si>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</si>
  <si>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</si>
  <si>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</si>
  <si>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</si>
  <si>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</si>
  <si>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</si>
  <si>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</si>
  <si>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</si>
  <si>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</si>
  <si>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</si>
  <si>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</si>
  <si>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</si>
  <si>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</si>
  <si>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</si>
  <si>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</si>
  <si>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</si>
  <si>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</si>
  <si>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</si>
  <si>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</si>
  <si>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</si>
  <si>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</si>
  <si>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</si>
  <si>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</si>
  <si>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</si>
  <si>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</si>
  <si>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</si>
  <si>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</si>
  <si>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</si>
  <si>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</si>
  <si>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</si>
  <si>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</si>
  <si>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</si>
  <si>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</si>
  <si>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</si>
  <si>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</si>
  <si>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</si>
  <si>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</si>
  <si>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</si>
  <si>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</si>
  <si>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</si>
  <si>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</si>
  <si>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</si>
  <si>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</si>
  <si>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</si>
  <si>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</si>
  <si>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</si>
  <si>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</si>
  <si>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</si>
  <si>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</si>
  <si>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</si>
  <si>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</si>
  <si>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</si>
  <si>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</si>
  <si>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</si>
  <si>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</si>
  <si>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</si>
  <si>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</si>
  <si>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</si>
  <si>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</si>
  <si>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</si>
  <si>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</si>
  <si>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</si>
  <si>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</si>
  <si>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</si>
  <si>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</si>
  <si>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</si>
  <si>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</si>
  <si>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</si>
  <si>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</si>
  <si>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</si>
  <si>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</si>
  <si>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</si>
  <si>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</si>
  <si>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</si>
  <si>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</si>
  <si>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</si>
  <si>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</si>
  <si>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</si>
  <si>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</si>
  <si>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</si>
  <si>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</si>
  <si>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</si>
  <si>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</si>
  <si>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</si>
  <si>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</si>
  <si>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</si>
  <si>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</si>
  <si>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</si>
  <si>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</si>
  <si>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</si>
  <si>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</si>
  <si>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</si>
  <si>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</si>
  <si>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</si>
  <si>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</si>
  <si>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</si>
  <si>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</si>
  <si>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</si>
  <si>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</si>
  <si>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</si>
  <si>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</si>
  <si>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</si>
  <si>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</si>
  <si>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</si>
  <si>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</si>
  <si>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</si>
  <si>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</si>
  <si>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</si>
  <si>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</si>
  <si>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</si>
  <si>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</si>
  <si>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</si>
  <si>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</si>
  <si>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</si>
  <si>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</si>
  <si>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</si>
  <si>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</si>
  <si>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</si>
  <si>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</si>
  <si>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</si>
  <si>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</si>
  <si>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</si>
  <si>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</si>
  <si>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</si>
  <si>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</si>
  <si>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</si>
  <si>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</si>
  <si>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</si>
  <si>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</si>
  <si>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</si>
  <si>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</si>
  <si>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</si>
  <si>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</si>
  <si>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</si>
  <si>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</si>
  <si>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</si>
  <si>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</si>
  <si>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</si>
  <si>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</si>
  <si>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</si>
  <si>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</si>
  <si>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</si>
  <si>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</si>
  <si>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</si>
  <si>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</si>
  <si>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</si>
  <si>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</si>
  <si>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</si>
  <si>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</si>
  <si>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</si>
  <si>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</si>
  <si>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</si>
  <si>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</si>
  <si>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</si>
  <si>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</si>
  <si>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</si>
  <si>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</si>
  <si>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</si>
  <si>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</si>
  <si>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</si>
  <si>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</si>
  <si>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</si>
  <si>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</si>
  <si>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</si>
  <si>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</si>
  <si>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</si>
  <si>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</si>
  <si>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</si>
  <si>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</si>
  <si>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</si>
  <si>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</si>
  <si>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</si>
  <si>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</si>
  <si>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</si>
  <si>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</si>
  <si>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</si>
  <si>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</si>
  <si>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</si>
  <si>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</si>
  <si>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</si>
  <si>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</si>
  <si>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</si>
  <si>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</si>
  <si>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</si>
  <si>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</si>
  <si>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</si>
  <si>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</si>
  <si>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</si>
  <si>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</si>
  <si>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</si>
  <si>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</si>
  <si>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</si>
  <si>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</si>
  <si>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</si>
  <si>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</si>
  <si>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</si>
  <si>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</si>
  <si>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</si>
  <si>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</si>
  <si>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</si>
  <si>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</si>
  <si>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</si>
  <si>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</si>
  <si>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</si>
  <si>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</si>
  <si>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</si>
  <si>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</si>
  <si>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</si>
  <si>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</si>
  <si>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</si>
  <si>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</si>
  <si>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</si>
  <si>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</si>
  <si>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</si>
  <si>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</si>
  <si>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</si>
  <si>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</si>
  <si>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</si>
  <si>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</si>
  <si>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</si>
  <si>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</si>
  <si>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</si>
  <si>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</si>
  <si>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</si>
  <si>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</si>
  <si>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</si>
  <si>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</si>
  <si>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</si>
  <si>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</si>
  <si>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</si>
  <si>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</si>
  <si>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</si>
  <si>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</si>
  <si>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</si>
  <si>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</si>
  <si>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</si>
  <si>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</si>
  <si>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</si>
  <si>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</si>
  <si>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</si>
  <si>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</si>
  <si>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</si>
  <si>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</si>
  <si>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</si>
  <si>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</si>
  <si>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</si>
  <si>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</si>
  <si>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</si>
  <si>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</si>
  <si>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</si>
  <si>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</si>
  <si>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</si>
  <si>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</si>
  <si>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</si>
  <si>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</si>
  <si>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</si>
  <si>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</si>
  <si>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</si>
  <si>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</si>
  <si>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</si>
  <si>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</si>
  <si>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</si>
  <si>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</si>
  <si>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</si>
  <si>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</si>
  <si>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</si>
  <si>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</si>
  <si>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</si>
  <si>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</si>
  <si>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</si>
  <si>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</si>
  <si>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</si>
  <si>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</si>
  <si>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</si>
  <si>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</si>
  <si>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</si>
  <si>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</si>
  <si>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</si>
  <si>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</si>
  <si>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</si>
  <si>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</si>
  <si>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</si>
  <si>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</si>
  <si>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</si>
  <si>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</si>
  <si>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</si>
  <si>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</si>
  <si>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</si>
  <si>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</si>
  <si>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</si>
  <si>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</si>
  <si>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</si>
  <si>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</si>
  <si>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</si>
  <si>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</si>
  <si>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</si>
  <si>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</si>
  <si>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</si>
  <si>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</si>
  <si>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</si>
  <si>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</si>
  <si>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</si>
  <si>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</si>
  <si>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</si>
  <si>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</si>
  <si>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</si>
  <si>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</si>
  <si>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</si>
  <si>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</si>
  <si>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</si>
  <si>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</si>
  <si>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</si>
  <si>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</si>
  <si>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</si>
  <si>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</si>
  <si>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</si>
  <si>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</si>
  <si>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</si>
  <si>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</si>
  <si>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</si>
  <si>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</si>
  <si>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</si>
  <si>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</si>
  <si>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</si>
  <si>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</si>
  <si>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</si>
  <si>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</si>
  <si>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</si>
  <si>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</si>
  <si>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</si>
  <si>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</si>
  <si>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</si>
  <si>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</si>
  <si>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</si>
  <si>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</si>
  <si>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</si>
  <si>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</si>
  <si>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</si>
  <si>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</si>
  <si>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</si>
  <si>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</si>
  <si>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</si>
  <si>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</si>
  <si>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</si>
  <si>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</si>
  <si>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</si>
  <si>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</si>
  <si>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</si>
  <si>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</si>
  <si>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</si>
  <si>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</si>
  <si>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</si>
  <si>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</si>
  <si>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</si>
  <si>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</si>
  <si>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</si>
  <si>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</si>
  <si>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</si>
  <si>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</si>
  <si>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</si>
  <si>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</si>
  <si>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</si>
  <si>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</si>
  <si>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</si>
  <si>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</si>
  <si>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</si>
  <si>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</si>
  <si>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</si>
  <si>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</si>
  <si>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</si>
  <si>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</si>
  <si>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</si>
  <si>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</si>
  <si>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</si>
  <si>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</si>
  <si>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</si>
  <si>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</si>
  <si>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</si>
  <si>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</si>
  <si>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</si>
  <si>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</si>
  <si>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</si>
  <si>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</si>
  <si>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</si>
  <si>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</si>
  <si>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</si>
  <si>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</si>
  <si>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</si>
  <si>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</si>
  <si>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</si>
  <si>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</si>
  <si>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</si>
  <si>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</si>
  <si>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</si>
  <si>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</si>
  <si>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</si>
  <si>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</si>
  <si>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</si>
  <si>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</si>
  <si>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</si>
  <si>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</si>
  <si>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</si>
  <si>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</si>
  <si>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</si>
  <si>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</si>
  <si>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</si>
  <si>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</si>
  <si>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</si>
  <si>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</si>
  <si>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</si>
  <si>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</si>
  <si>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</si>
  <si>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</si>
  <si>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</si>
  <si>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</si>
  <si>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</si>
  <si>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</si>
  <si>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</si>
  <si>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</si>
  <si>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</si>
  <si>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</si>
  <si>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</si>
  <si>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</si>
  <si>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</si>
  <si>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</si>
  <si>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</si>
  <si>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</si>
  <si>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</si>
  <si>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</si>
  <si>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</si>
  <si>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</si>
  <si>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</si>
  <si>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</si>
  <si>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</si>
  <si>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</si>
  <si>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</si>
  <si>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</si>
  <si>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</si>
  <si>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</si>
  <si>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</si>
  <si>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</si>
  <si>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</si>
  <si>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</si>
  <si>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</si>
  <si>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</si>
  <si>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</si>
  <si>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</si>
  <si>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</si>
  <si>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</si>
  <si>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</si>
  <si>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</si>
  <si>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</si>
  <si>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</si>
  <si>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</si>
  <si>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</si>
  <si>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</si>
  <si>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</si>
  <si>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</si>
  <si>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</si>
  <si>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</si>
  <si>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</si>
  <si>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</si>
  <si>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</si>
  <si>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</si>
  <si>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</si>
  <si>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</si>
  <si>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</si>
  <si>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</si>
  <si>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</si>
  <si>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</si>
  <si>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</si>
  <si>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</si>
  <si>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</si>
  <si>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</si>
  <si>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</si>
  <si>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</si>
  <si>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</si>
  <si>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</si>
  <si>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</si>
  <si>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</si>
  <si>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</si>
  <si>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</si>
  <si>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</si>
  <si>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</si>
  <si>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</si>
  <si>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</si>
  <si>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</si>
  <si>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</si>
  <si>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</si>
  <si>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</si>
  <si>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</si>
  <si>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</si>
  <si>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</si>
  <si>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</si>
  <si>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</si>
  <si>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</si>
  <si>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</si>
  <si>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</si>
  <si>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</si>
  <si>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</si>
  <si>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</si>
  <si>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</si>
  <si>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</si>
  <si>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</si>
  <si>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</si>
  <si>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</si>
  <si>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</si>
  <si>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</si>
  <si>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</si>
  <si>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</si>
  <si>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</si>
  <si>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</si>
  <si>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</si>
  <si>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</si>
  <si>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</si>
  <si>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</si>
  <si>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</si>
  <si>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</si>
  <si>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</si>
  <si>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</si>
  <si>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</si>
  <si>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</si>
  <si>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</si>
  <si>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</si>
  <si>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</si>
  <si>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</si>
  <si>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</si>
  <si>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</si>
  <si>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</si>
  <si>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</si>
  <si>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</si>
  <si>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</si>
  <si>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</si>
  <si>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</si>
  <si>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</si>
  <si>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</si>
  <si>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</si>
  <si>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</si>
  <si>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</si>
  <si>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</si>
  <si>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</si>
  <si>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</si>
  <si>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</si>
  <si>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</si>
  <si>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</si>
  <si>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</si>
  <si>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</si>
  <si>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</si>
  <si>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</si>
  <si>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</si>
  <si>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</si>
  <si>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</si>
  <si>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</si>
  <si>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</si>
  <si>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</si>
  <si>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</si>
  <si>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</si>
  <si>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</si>
  <si>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</si>
  <si>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</si>
  <si>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</si>
  <si>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</si>
  <si>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</si>
  <si>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</si>
  <si>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</si>
  <si>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</si>
  <si>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</si>
  <si>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</si>
  <si>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</si>
  <si>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</si>
  <si>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</si>
  <si>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</si>
  <si>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</si>
  <si>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</si>
  <si>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</si>
  <si>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</si>
  <si>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</si>
  <si>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</si>
  <si>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</si>
  <si>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</si>
  <si>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</si>
  <si>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</si>
  <si>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</si>
  <si>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</si>
  <si>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</si>
  <si>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</si>
  <si>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</si>
  <si>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</si>
  <si>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</si>
  <si>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</si>
  <si>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</si>
  <si>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</si>
  <si>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</si>
  <si>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</si>
  <si>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</si>
  <si>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</si>
  <si>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</si>
  <si>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</si>
  <si>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</si>
  <si>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</si>
  <si>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</si>
  <si>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</si>
  <si>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</si>
  <si>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</si>
  <si>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</si>
  <si>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</si>
  <si>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</si>
  <si>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</si>
  <si>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</si>
  <si>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</si>
  <si>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</si>
  <si>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</si>
  <si>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</si>
  <si>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</si>
  <si>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</si>
  <si>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</si>
  <si>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</si>
  <si>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</si>
  <si>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</si>
  <si>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</si>
  <si>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</si>
  <si>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</si>
  <si>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</si>
  <si>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</si>
  <si>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</si>
  <si>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</si>
  <si>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</si>
  <si>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</si>
  <si>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</si>
  <si>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</si>
  <si>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</si>
  <si>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</si>
  <si>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</si>
  <si>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</si>
  <si>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</si>
  <si>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</si>
  <si>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</si>
  <si>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</si>
  <si>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</si>
  <si>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</si>
  <si>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</si>
  <si>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</si>
  <si>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</si>
  <si>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</si>
  <si>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</si>
  <si>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</si>
  <si>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</si>
  <si>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</si>
  <si>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</si>
  <si>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</si>
  <si>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</si>
  <si>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</si>
  <si>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</si>
  <si>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</si>
  <si>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</si>
  <si>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</si>
  <si>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</si>
  <si>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</si>
  <si>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</si>
  <si>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</si>
  <si>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長崎県対馬病院</t>
    <phoneticPr fontId="3"/>
  </si>
  <si>
    <t>〒817-0322 対馬市美津島町鶏知乙１１６８番７</t>
    <phoneticPr fontId="3"/>
  </si>
  <si>
    <t>〇</t>
  </si>
  <si>
    <t>都道府県</t>
  </si>
  <si>
    <t>複数の診療科で活用</t>
  </si>
  <si>
    <t>循環器内科</t>
  </si>
  <si>
    <t>内科</t>
  </si>
  <si>
    <t>外科</t>
  </si>
  <si>
    <t>ＤＰＣ標準病院群</t>
  </si>
  <si>
    <t>有</t>
  </si>
  <si>
    <t>看護必要度Ⅰ</t>
    <phoneticPr fontId="3"/>
  </si>
  <si>
    <t>３階東病棟</t>
  </si>
  <si>
    <t>急性期機能</t>
  </si>
  <si>
    <t>2018年10月</t>
  </si>
  <si>
    <t>ハイケアユニット入院医療管理料１</t>
  </si>
  <si>
    <t>ＨＣＵ病棟</t>
  </si>
  <si>
    <t>高度急性期機能</t>
  </si>
  <si>
    <t>整形外科</t>
  </si>
  <si>
    <t>４階東病棟</t>
  </si>
  <si>
    <t>産婦人科</t>
  </si>
  <si>
    <t>４階西病棟</t>
  </si>
  <si>
    <t>５階東病棟</t>
  </si>
  <si>
    <t>眼科</t>
  </si>
  <si>
    <t>５階西病棟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</si>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</sst>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tu0004.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R1" s="8"/>
      <c r="S1" s="8"/>
      <c r="T1" s="8"/>
      <c r="U1" s="8"/>
      <c r="V1" s="8"/>
    </row>
    <row r="2" spans="1:22" ht="19">
      <c r="A2" s="243"/>
      <c r="B2" s="272" t="s">
        <v>1037</v>
      </c>
      <c r="C2" s="238"/>
      <c r="D2" s="238"/>
      <c r="E2" s="238"/>
      <c r="F2" s="238"/>
      <c r="G2" s="238"/>
      <c r="H2" s="9"/>
      <c r="R2" s="8"/>
      <c r="S2" s="8"/>
      <c r="T2" s="8"/>
      <c r="U2" s="8"/>
      <c r="V2" s="8"/>
    </row>
    <row r="3" spans="1:22">
      <c r="A3" s="243"/>
      <c r="B3" s="273" t="s">
        <v>1038</v>
      </c>
      <c r="C3" s="239"/>
      <c r="D3" s="239"/>
      <c r="E3" s="239"/>
      <c r="F3" s="239"/>
      <c r="G3" s="239"/>
      <c r="H3" s="14"/>
      <c r="I3" s="14"/>
      <c r="R3" s="8"/>
      <c r="S3" s="8"/>
      <c r="T3" s="8"/>
      <c r="U3" s="8"/>
      <c r="V3" s="8"/>
    </row>
    <row r="4" spans="1:22">
      <c r="A4" s="243"/>
      <c r="B4" s="423" t="s">
        <v>546</v>
      </c>
      <c r="C4" s="423"/>
      <c r="D4" s="423"/>
      <c r="E4" s="15"/>
      <c r="F4" s="15"/>
      <c r="G4" s="15"/>
      <c r="H4" s="16"/>
      <c r="I4" s="16"/>
      <c r="R4" s="8"/>
      <c r="S4" s="8"/>
      <c r="T4" s="8"/>
      <c r="U4" s="8"/>
      <c r="V4" s="8"/>
    </row>
    <row r="5" spans="1:22">
      <c r="A5" s="243"/>
      <c r="B5" s="17"/>
      <c r="R5" s="8"/>
      <c r="S5" s="8"/>
      <c r="T5" s="8"/>
      <c r="U5" s="8"/>
      <c r="V5" s="8"/>
    </row>
    <row r="6" spans="1:22">
      <c r="A6" s="243"/>
      <c r="B6" s="17"/>
      <c r="R6" s="8"/>
      <c r="S6" s="8"/>
      <c r="T6" s="8"/>
      <c r="U6" s="8"/>
      <c r="V6" s="8"/>
    </row>
    <row r="7" spans="1:22" s="21" customFormat="1">
      <c r="A7" s="243"/>
      <c r="B7" s="18" t="s">
        <v>1010</v>
      </c>
      <c r="C7" s="19"/>
      <c r="D7" s="19"/>
      <c r="E7" s="19"/>
      <c r="F7" s="19"/>
      <c r="G7" s="19"/>
      <c r="H7" s="20"/>
      <c r="I7" s="20"/>
      <c r="J7" s="5"/>
      <c r="K7" s="6"/>
      <c r="L7" s="5"/>
      <c r="M7" s="5"/>
      <c r="N7" s="7"/>
      <c r="O7" s="7"/>
      <c r="P7" s="7"/>
      <c r="Q7" s="7"/>
    </row>
    <row r="8" spans="1:22" s="21" customFormat="1">
      <c r="A8" s="243"/>
      <c r="B8" s="18"/>
      <c r="C8" s="18"/>
      <c r="D8" s="18"/>
      <c r="E8" s="18"/>
      <c r="F8" s="18"/>
      <c r="G8" s="18"/>
      <c r="H8" s="14"/>
      <c r="I8" s="14"/>
      <c r="J8" s="5"/>
      <c r="K8" s="6"/>
      <c r="L8" s="240"/>
      <c r="M8" s="240"/>
      <c r="N8" s="240"/>
      <c r="O8" s="240"/>
      <c r="P8" s="240"/>
      <c r="Q8" s="240"/>
    </row>
    <row r="9" spans="1:22" s="21" customFormat="1">
      <c r="A9" s="243"/>
      <c r="B9" s="22"/>
      <c r="C9" s="19"/>
      <c r="D9" s="19"/>
      <c r="E9" s="19"/>
      <c r="F9" s="19"/>
      <c r="G9" s="19"/>
      <c r="H9" s="20"/>
      <c r="I9" s="424" t="s">
        <v>1011</v>
      </c>
      <c r="J9" s="424"/>
      <c r="K9" s="424"/>
      <c r="L9" s="276" t="s">
        <v>1048</v>
      </c>
      <c r="M9" s="282" t="s">
        <v>1052</v>
      </c>
      <c r="N9" s="282" t="s">
        <v>1055</v>
      </c>
      <c r="O9" s="282" t="s">
        <v>1057</v>
      </c>
      <c r="P9" s="282" t="s">
        <v>1058</v>
      </c>
      <c r="Q9" s="282" t="s">
        <v>1060</v>
      </c>
    </row>
    <row r="10" spans="1:22" s="21" customFormat="1" ht="34.5" customHeight="1">
      <c r="A10" s="244" t="s">
        <v>606</v>
      </c>
      <c r="B10" s="17"/>
      <c r="C10" s="19"/>
      <c r="D10" s="19"/>
      <c r="E10" s="19"/>
      <c r="F10" s="19"/>
      <c r="G10" s="19"/>
      <c r="H10" s="20"/>
      <c r="I10" s="422" t="s">
        <v>2</v>
      </c>
      <c r="J10" s="422"/>
      <c r="K10" s="422"/>
      <c r="L10" s="25"/>
      <c r="M10" s="25" t="s">
        <v>1039</v>
      </c>
      <c r="N10" s="25"/>
      <c r="O10" s="25"/>
      <c r="P10" s="25"/>
      <c r="Q10" s="25"/>
    </row>
    <row r="11" spans="1:22" s="21" customFormat="1" ht="34.5" customHeight="1">
      <c r="A11" s="244" t="s">
        <v>606</v>
      </c>
      <c r="B11" s="24"/>
      <c r="C11" s="19"/>
      <c r="D11" s="19"/>
      <c r="E11" s="19"/>
      <c r="F11" s="19"/>
      <c r="G11" s="19"/>
      <c r="H11" s="20"/>
      <c r="I11" s="422" t="s">
        <v>3</v>
      </c>
      <c r="J11" s="422"/>
      <c r="K11" s="422"/>
      <c r="L11" s="25" t="s">
        <v>1039</v>
      </c>
      <c r="M11" s="25"/>
      <c r="N11" s="25" t="s">
        <v>1039</v>
      </c>
      <c r="O11" s="25" t="s">
        <v>1039</v>
      </c>
      <c r="P11" s="25" t="s">
        <v>1039</v>
      </c>
      <c r="Q11" s="25"/>
    </row>
    <row r="12" spans="1:22" s="21" customFormat="1" ht="34.5" customHeight="1">
      <c r="A12" s="244" t="s">
        <v>606</v>
      </c>
      <c r="B12" s="24"/>
      <c r="C12" s="19"/>
      <c r="D12" s="19"/>
      <c r="E12" s="19"/>
      <c r="F12" s="19"/>
      <c r="G12" s="19"/>
      <c r="H12" s="20"/>
      <c r="I12" s="422" t="s">
        <v>4</v>
      </c>
      <c r="J12" s="422"/>
      <c r="K12" s="422"/>
      <c r="L12" s="29"/>
      <c r="M12" s="29"/>
      <c r="N12" s="29"/>
      <c r="O12" s="29"/>
      <c r="P12" s="29"/>
      <c r="Q12" s="29" t="s">
        <v>1039</v>
      </c>
    </row>
    <row r="13" spans="1:22" s="21" customFormat="1" ht="34.5" customHeight="1">
      <c r="A13" s="244" t="s">
        <v>606</v>
      </c>
      <c r="B13" s="17"/>
      <c r="C13" s="19"/>
      <c r="D13" s="19"/>
      <c r="E13" s="19"/>
      <c r="F13" s="19"/>
      <c r="G13" s="19"/>
      <c r="H13" s="20"/>
      <c r="I13" s="422" t="s">
        <v>5</v>
      </c>
      <c r="J13" s="422"/>
      <c r="K13" s="422"/>
      <c r="L13" s="28"/>
      <c r="M13" s="28"/>
      <c r="N13" s="28"/>
      <c r="O13" s="28"/>
      <c r="P13" s="28"/>
      <c r="Q13" s="28"/>
    </row>
    <row r="14" spans="1:22" s="21" customFormat="1" ht="34.5" customHeight="1">
      <c r="A14" s="244" t="s">
        <v>606</v>
      </c>
      <c r="B14" s="17"/>
      <c r="C14" s="19"/>
      <c r="D14" s="19"/>
      <c r="E14" s="19"/>
      <c r="F14" s="19"/>
      <c r="G14" s="19"/>
      <c r="H14" s="20"/>
      <c r="I14" s="422" t="s">
        <v>550</v>
      </c>
      <c r="J14" s="422"/>
      <c r="K14" s="422"/>
      <c r="L14" s="29"/>
      <c r="M14" s="29"/>
      <c r="N14" s="29"/>
      <c r="O14" s="29"/>
      <c r="P14" s="29"/>
      <c r="Q14" s="29"/>
    </row>
    <row r="15" spans="1:22" s="21" customFormat="1" ht="34.5" customHeight="1">
      <c r="A15" s="244" t="s">
        <v>606</v>
      </c>
      <c r="B15" s="17"/>
      <c r="C15" s="19"/>
      <c r="D15" s="19"/>
      <c r="E15" s="19"/>
      <c r="F15" s="19"/>
      <c r="G15" s="19"/>
      <c r="H15" s="20"/>
      <c r="I15" s="422" t="s">
        <v>551</v>
      </c>
      <c r="J15" s="422"/>
      <c r="K15" s="422"/>
      <c r="L15" s="29"/>
      <c r="M15" s="29"/>
      <c r="N15" s="29"/>
      <c r="O15" s="29"/>
      <c r="P15" s="29"/>
      <c r="Q15" s="29"/>
    </row>
    <row r="16" spans="1:22" s="21" customFormat="1" ht="34.5" customHeight="1">
      <c r="A16" s="244" t="s">
        <v>606</v>
      </c>
      <c r="B16" s="17"/>
      <c r="C16" s="19"/>
      <c r="D16" s="19"/>
      <c r="E16" s="19"/>
      <c r="F16" s="19"/>
      <c r="G16" s="19"/>
      <c r="H16" s="20"/>
      <c r="I16" s="422" t="s">
        <v>972</v>
      </c>
      <c r="J16" s="422"/>
      <c r="K16" s="422"/>
      <c r="L16" s="29"/>
      <c r="M16" s="29"/>
      <c r="N16" s="29"/>
      <c r="O16" s="29"/>
      <c r="P16" s="29"/>
      <c r="Q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row>
    <row r="18" spans="1:22" s="21" customFormat="1">
      <c r="A18" s="243"/>
      <c r="B18" s="17"/>
      <c r="C18" s="2"/>
      <c r="D18" s="2"/>
      <c r="E18" s="3"/>
      <c r="F18" s="2"/>
      <c r="G18" s="30"/>
      <c r="H18" s="4"/>
      <c r="I18" s="4"/>
      <c r="J18" s="5"/>
      <c r="K18" s="31"/>
      <c r="L18" s="7"/>
      <c r="M18" s="7"/>
      <c r="N18" s="7"/>
      <c r="O18" s="7"/>
      <c r="P18" s="7"/>
      <c r="Q18" s="7"/>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row>
    <row r="21" spans="1:22" s="21" customFormat="1">
      <c r="A21" s="243"/>
      <c r="B21" s="18"/>
      <c r="C21" s="18"/>
      <c r="D21" s="18"/>
      <c r="E21" s="18"/>
      <c r="F21" s="18"/>
      <c r="G21" s="18"/>
      <c r="H21" s="14"/>
      <c r="I21" s="14"/>
      <c r="J21" s="5"/>
      <c r="K21" s="31"/>
      <c r="L21" s="240"/>
      <c r="M21" s="240"/>
      <c r="N21" s="240"/>
      <c r="O21" s="240"/>
      <c r="P21" s="240"/>
      <c r="Q21" s="240"/>
    </row>
    <row r="22" spans="1:22" s="21" customFormat="1">
      <c r="A22" s="243"/>
      <c r="B22" s="22"/>
      <c r="C22" s="19"/>
      <c r="D22" s="19"/>
      <c r="E22" s="19"/>
      <c r="F22" s="19"/>
      <c r="G22" s="19"/>
      <c r="H22" s="20"/>
      <c r="I22" s="314" t="s">
        <v>1013</v>
      </c>
      <c r="J22" s="315"/>
      <c r="K22" s="316"/>
      <c r="L22" s="277" t="s">
        <v>1048</v>
      </c>
      <c r="M22" s="282" t="s">
        <v>1052</v>
      </c>
      <c r="N22" s="282" t="s">
        <v>1055</v>
      </c>
      <c r="O22" s="282" t="s">
        <v>1057</v>
      </c>
      <c r="P22" s="282" t="s">
        <v>1058</v>
      </c>
      <c r="Q22" s="282" t="s">
        <v>1060</v>
      </c>
    </row>
    <row r="23" spans="1:22" s="21" customFormat="1" ht="34.5" customHeight="1">
      <c r="A23" s="244" t="s">
        <v>607</v>
      </c>
      <c r="B23" s="17"/>
      <c r="C23" s="19"/>
      <c r="D23" s="19"/>
      <c r="E23" s="19"/>
      <c r="F23" s="19"/>
      <c r="G23" s="19"/>
      <c r="H23" s="20"/>
      <c r="I23" s="303" t="s">
        <v>2</v>
      </c>
      <c r="J23" s="304"/>
      <c r="K23" s="305"/>
      <c r="L23" s="25"/>
      <c r="M23" s="25"/>
      <c r="N23" s="25"/>
      <c r="O23" s="25"/>
      <c r="P23" s="25"/>
      <c r="Q23" s="25"/>
    </row>
    <row r="24" spans="1:22" s="21" customFormat="1" ht="34.5" customHeight="1">
      <c r="A24" s="244" t="s">
        <v>607</v>
      </c>
      <c r="B24" s="24"/>
      <c r="C24" s="19"/>
      <c r="D24" s="19"/>
      <c r="E24" s="19"/>
      <c r="F24" s="19"/>
      <c r="G24" s="19"/>
      <c r="H24" s="20"/>
      <c r="I24" s="303" t="s">
        <v>3</v>
      </c>
      <c r="J24" s="304"/>
      <c r="K24" s="305"/>
      <c r="L24" s="25" t="s">
        <v>1039</v>
      </c>
      <c r="M24" s="25" t="s">
        <v>1039</v>
      </c>
      <c r="N24" s="25"/>
      <c r="O24" s="25" t="s">
        <v>1039</v>
      </c>
      <c r="P24" s="25" t="s">
        <v>1039</v>
      </c>
      <c r="Q24" s="25"/>
    </row>
    <row r="25" spans="1:22" s="21" customFormat="1" ht="34.5" customHeight="1">
      <c r="A25" s="244" t="s">
        <v>607</v>
      </c>
      <c r="B25" s="24"/>
      <c r="C25" s="19"/>
      <c r="D25" s="19"/>
      <c r="E25" s="19"/>
      <c r="F25" s="19"/>
      <c r="G25" s="19"/>
      <c r="H25" s="20"/>
      <c r="I25" s="303" t="s">
        <v>4</v>
      </c>
      <c r="J25" s="304"/>
      <c r="K25" s="305"/>
      <c r="L25" s="29"/>
      <c r="M25" s="29"/>
      <c r="N25" s="29" t="s">
        <v>1039</v>
      </c>
      <c r="O25" s="29"/>
      <c r="P25" s="29"/>
      <c r="Q25" s="29" t="s">
        <v>1039</v>
      </c>
    </row>
    <row r="26" spans="1:22" s="21" customFormat="1" ht="34.5" customHeight="1">
      <c r="A26" s="244" t="s">
        <v>607</v>
      </c>
      <c r="B26" s="17"/>
      <c r="C26" s="19"/>
      <c r="D26" s="19"/>
      <c r="E26" s="19"/>
      <c r="F26" s="19"/>
      <c r="G26" s="19"/>
      <c r="H26" s="20"/>
      <c r="I26" s="303" t="s">
        <v>5</v>
      </c>
      <c r="J26" s="304"/>
      <c r="K26" s="305"/>
      <c r="L26" s="28"/>
      <c r="M26" s="28"/>
      <c r="N26" s="28"/>
      <c r="O26" s="28"/>
      <c r="P26" s="28"/>
      <c r="Q26" s="28"/>
    </row>
    <row r="27" spans="1:22" s="21" customFormat="1" ht="34.5" customHeight="1">
      <c r="A27" s="244" t="s">
        <v>607</v>
      </c>
      <c r="B27" s="17"/>
      <c r="C27" s="19"/>
      <c r="D27" s="19"/>
      <c r="E27" s="19"/>
      <c r="F27" s="19"/>
      <c r="G27" s="19"/>
      <c r="H27" s="20"/>
      <c r="I27" s="306" t="s">
        <v>554</v>
      </c>
      <c r="J27" s="307"/>
      <c r="K27" s="308"/>
      <c r="L27" s="29"/>
      <c r="M27" s="29"/>
      <c r="N27" s="29"/>
      <c r="O27" s="29"/>
      <c r="P27" s="29"/>
      <c r="Q27" s="29"/>
    </row>
    <row r="28" spans="1:22" s="21" customFormat="1" ht="34.5" customHeight="1">
      <c r="A28" s="244" t="s">
        <v>607</v>
      </c>
      <c r="B28" s="17"/>
      <c r="C28" s="19"/>
      <c r="D28" s="19"/>
      <c r="E28" s="19"/>
      <c r="F28" s="19"/>
      <c r="G28" s="19"/>
      <c r="H28" s="20"/>
      <c r="I28" s="306" t="s">
        <v>553</v>
      </c>
      <c r="J28" s="307"/>
      <c r="K28" s="308"/>
      <c r="L28" s="29"/>
      <c r="M28" s="29"/>
      <c r="N28" s="29"/>
      <c r="O28" s="29"/>
      <c r="P28" s="29"/>
      <c r="Q28" s="29"/>
    </row>
    <row r="29" spans="1:22" s="33" customFormat="1" ht="34.5" customHeight="1">
      <c r="A29" s="244" t="s">
        <v>607</v>
      </c>
      <c r="B29" s="17"/>
      <c r="C29" s="19"/>
      <c r="D29" s="19"/>
      <c r="E29" s="19"/>
      <c r="F29" s="19"/>
      <c r="G29" s="19"/>
      <c r="H29" s="20"/>
      <c r="I29" s="306" t="s">
        <v>8</v>
      </c>
      <c r="J29" s="307"/>
      <c r="K29" s="308"/>
      <c r="L29" s="29"/>
      <c r="M29" s="29"/>
      <c r="N29" s="29"/>
      <c r="O29" s="29"/>
      <c r="P29" s="29"/>
      <c r="Q29" s="29"/>
    </row>
    <row r="30" spans="1:22" s="21" customFormat="1" ht="34.5" customHeight="1">
      <c r="A30" s="244" t="s">
        <v>607</v>
      </c>
      <c r="B30" s="17"/>
      <c r="C30" s="19"/>
      <c r="D30" s="19"/>
      <c r="E30" s="19"/>
      <c r="F30" s="19"/>
      <c r="G30" s="19"/>
      <c r="H30" s="20"/>
      <c r="I30" s="309" t="s">
        <v>552</v>
      </c>
      <c r="J30" s="309"/>
      <c r="K30" s="309"/>
      <c r="L30" s="29"/>
      <c r="M30" s="29"/>
      <c r="N30" s="29"/>
      <c r="O30" s="29"/>
      <c r="P30" s="29"/>
      <c r="Q30" s="29"/>
    </row>
    <row r="31" spans="1:22" s="21" customFormat="1">
      <c r="A31" s="243"/>
      <c r="B31" s="17"/>
      <c r="C31" s="2"/>
      <c r="D31" s="2"/>
      <c r="E31" s="3"/>
      <c r="F31" s="2"/>
      <c r="G31" s="34"/>
      <c r="H31" s="4"/>
      <c r="I31" s="4"/>
      <c r="J31" s="5"/>
      <c r="K31" s="31"/>
      <c r="L31" s="7"/>
      <c r="M31" s="7"/>
      <c r="N31" s="7"/>
      <c r="O31" s="7"/>
      <c r="P31" s="7"/>
      <c r="Q31" s="7"/>
    </row>
    <row r="32" spans="1:22" s="21" customFormat="1">
      <c r="A32" s="243"/>
      <c r="B32" s="17"/>
      <c r="C32" s="2"/>
      <c r="D32" s="2"/>
      <c r="E32" s="3"/>
      <c r="F32" s="2"/>
      <c r="G32" s="34"/>
      <c r="H32" s="4"/>
      <c r="I32" s="4"/>
      <c r="J32" s="5"/>
      <c r="K32" s="31"/>
      <c r="L32" s="7"/>
      <c r="M32" s="7"/>
      <c r="N32" s="7"/>
      <c r="O32" s="7"/>
      <c r="P32" s="7"/>
      <c r="Q32" s="7"/>
    </row>
    <row r="33" spans="1:22" s="21" customFormat="1">
      <c r="A33" s="243"/>
      <c r="B33" s="236" t="s">
        <v>1015</v>
      </c>
      <c r="C33" s="19"/>
      <c r="D33" s="19"/>
      <c r="E33" s="19"/>
      <c r="F33" s="19"/>
      <c r="G33" s="19"/>
      <c r="H33" s="20"/>
      <c r="I33" s="20"/>
      <c r="J33" s="5"/>
      <c r="K33" s="31"/>
      <c r="L33" s="7"/>
      <c r="M33" s="7"/>
      <c r="N33" s="7"/>
      <c r="O33" s="7"/>
      <c r="P33" s="7"/>
      <c r="Q33" s="7"/>
    </row>
    <row r="34" spans="1:22" s="21" customFormat="1">
      <c r="A34" s="243"/>
      <c r="B34" s="18"/>
      <c r="C34" s="18"/>
      <c r="D34" s="18"/>
      <c r="E34" s="18"/>
      <c r="F34" s="18"/>
      <c r="G34" s="18"/>
      <c r="H34" s="14"/>
      <c r="I34" s="14"/>
      <c r="J34" s="5"/>
      <c r="K34" s="31"/>
      <c r="L34" s="240"/>
      <c r="M34" s="240"/>
      <c r="N34" s="240"/>
      <c r="O34" s="240"/>
      <c r="P34" s="240"/>
      <c r="Q34" s="240"/>
    </row>
    <row r="35" spans="1:22" s="21" customFormat="1">
      <c r="A35" s="243"/>
      <c r="B35" s="22"/>
      <c r="C35" s="19"/>
      <c r="D35" s="19"/>
      <c r="E35" s="19"/>
      <c r="F35" s="19"/>
      <c r="G35" s="19"/>
      <c r="H35" s="20"/>
      <c r="I35" s="314" t="s">
        <v>1014</v>
      </c>
      <c r="J35" s="315"/>
      <c r="K35" s="316"/>
      <c r="L35" s="277" t="s">
        <v>1048</v>
      </c>
      <c r="M35" s="282" t="s">
        <v>1052</v>
      </c>
      <c r="N35" s="282" t="s">
        <v>1055</v>
      </c>
      <c r="O35" s="282" t="s">
        <v>1057</v>
      </c>
      <c r="P35" s="282" t="s">
        <v>1058</v>
      </c>
      <c r="Q35" s="282" t="s">
        <v>1060</v>
      </c>
    </row>
    <row r="36" spans="1:22" s="21" customFormat="1" ht="34.5" customHeight="1">
      <c r="A36" s="244" t="s">
        <v>608</v>
      </c>
      <c r="B36" s="17"/>
      <c r="C36" s="19"/>
      <c r="D36" s="19"/>
      <c r="E36" s="19"/>
      <c r="F36" s="19"/>
      <c r="G36" s="19"/>
      <c r="H36" s="20"/>
      <c r="I36" s="303" t="s">
        <v>11</v>
      </c>
      <c r="J36" s="304"/>
      <c r="K36" s="305"/>
      <c r="L36" s="25"/>
      <c r="M36" s="25"/>
      <c r="N36" s="25"/>
      <c r="O36" s="25"/>
      <c r="P36" s="25"/>
      <c r="Q36" s="25"/>
    </row>
    <row r="37" spans="1:22" s="21" customFormat="1" ht="34.5" customHeight="1">
      <c r="A37" s="244" t="s">
        <v>608</v>
      </c>
      <c r="B37" s="24"/>
      <c r="C37" s="19"/>
      <c r="D37" s="19"/>
      <c r="E37" s="19"/>
      <c r="F37" s="19"/>
      <c r="G37" s="19"/>
      <c r="H37" s="20"/>
      <c r="I37" s="303" t="s">
        <v>12</v>
      </c>
      <c r="J37" s="304"/>
      <c r="K37" s="305"/>
      <c r="L37" s="25"/>
      <c r="M37" s="25"/>
      <c r="N37" s="25"/>
      <c r="O37" s="25"/>
      <c r="P37" s="25"/>
      <c r="Q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row>
    <row r="39" spans="1:22" s="21" customFormat="1" ht="34.5" customHeight="1">
      <c r="A39" s="244" t="s">
        <v>608</v>
      </c>
      <c r="B39" s="17"/>
      <c r="C39" s="19"/>
      <c r="D39" s="19"/>
      <c r="E39" s="19"/>
      <c r="F39" s="19"/>
      <c r="G39" s="19"/>
      <c r="H39" s="20"/>
      <c r="I39" s="303" t="s">
        <v>14</v>
      </c>
      <c r="J39" s="304"/>
      <c r="K39" s="305"/>
      <c r="L39" s="25"/>
      <c r="M39" s="25"/>
      <c r="N39" s="25"/>
      <c r="O39" s="25"/>
      <c r="P39" s="25"/>
      <c r="Q39" s="25"/>
    </row>
    <row r="40" spans="1:22" s="21" customFormat="1">
      <c r="A40" s="243"/>
      <c r="B40" s="17"/>
      <c r="C40" s="2"/>
      <c r="D40" s="2"/>
      <c r="E40" s="3"/>
      <c r="F40" s="2"/>
      <c r="G40" s="30"/>
      <c r="H40" s="4"/>
      <c r="I40" s="4"/>
      <c r="J40" s="5"/>
      <c r="K40" s="31"/>
      <c r="L40" s="7"/>
      <c r="M40" s="7"/>
      <c r="N40" s="7"/>
      <c r="O40" s="7"/>
      <c r="P40" s="7"/>
      <c r="Q40" s="7"/>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row>
    <row r="43" spans="1:22" s="21" customFormat="1">
      <c r="A43" s="243"/>
      <c r="B43" s="18"/>
      <c r="C43" s="18"/>
      <c r="D43" s="18"/>
      <c r="E43" s="18"/>
      <c r="F43" s="18"/>
      <c r="G43" s="18"/>
      <c r="H43" s="14"/>
      <c r="I43" s="14"/>
      <c r="J43" s="5"/>
      <c r="K43" s="31"/>
      <c r="L43" s="240"/>
      <c r="M43" s="240"/>
      <c r="N43" s="240"/>
      <c r="O43" s="240"/>
      <c r="P43" s="240"/>
      <c r="Q43" s="240"/>
    </row>
    <row r="44" spans="1:22" s="21" customFormat="1">
      <c r="A44" s="243"/>
      <c r="B44" s="22"/>
      <c r="C44" s="19"/>
      <c r="D44" s="19"/>
      <c r="E44" s="19"/>
      <c r="F44" s="19"/>
      <c r="G44" s="19"/>
      <c r="H44" s="274"/>
      <c r="I44" s="311" t="s">
        <v>1013</v>
      </c>
      <c r="J44" s="312"/>
      <c r="K44" s="313"/>
      <c r="L44" s="277" t="s">
        <v>1048</v>
      </c>
      <c r="M44" s="282" t="s">
        <v>1052</v>
      </c>
      <c r="N44" s="282" t="s">
        <v>1055</v>
      </c>
      <c r="O44" s="282" t="s">
        <v>1057</v>
      </c>
      <c r="P44" s="282" t="s">
        <v>1058</v>
      </c>
      <c r="Q44" s="282" t="s">
        <v>1060</v>
      </c>
    </row>
    <row r="45" spans="1:22" s="21" customFormat="1" ht="34.5" customHeight="1">
      <c r="A45" s="278" t="s">
        <v>984</v>
      </c>
      <c r="B45" s="17"/>
      <c r="C45" s="19"/>
      <c r="D45" s="19"/>
      <c r="E45" s="19"/>
      <c r="F45" s="19"/>
      <c r="G45" s="19"/>
      <c r="H45" s="20"/>
      <c r="I45" s="306" t="s">
        <v>2</v>
      </c>
      <c r="J45" s="307"/>
      <c r="K45" s="308"/>
      <c r="L45" s="25"/>
      <c r="M45" s="25"/>
      <c r="N45" s="25"/>
      <c r="O45" s="25"/>
      <c r="P45" s="25"/>
      <c r="Q45" s="25"/>
    </row>
    <row r="46" spans="1:22" s="21" customFormat="1" ht="34.5" customHeight="1">
      <c r="A46" s="278" t="s">
        <v>984</v>
      </c>
      <c r="B46" s="24"/>
      <c r="C46" s="19"/>
      <c r="D46" s="19"/>
      <c r="E46" s="19"/>
      <c r="F46" s="19"/>
      <c r="G46" s="19"/>
      <c r="H46" s="20"/>
      <c r="I46" s="306" t="s">
        <v>3</v>
      </c>
      <c r="J46" s="307"/>
      <c r="K46" s="308"/>
      <c r="L46" s="25"/>
      <c r="M46" s="25" t="s">
        <v>1039</v>
      </c>
      <c r="N46" s="25"/>
      <c r="O46" s="25"/>
      <c r="P46" s="25"/>
      <c r="Q46" s="25"/>
    </row>
    <row r="47" spans="1:22" s="21" customFormat="1" ht="34.5" customHeight="1">
      <c r="A47" s="278" t="s">
        <v>984</v>
      </c>
      <c r="B47" s="24"/>
      <c r="C47" s="19"/>
      <c r="D47" s="19"/>
      <c r="E47" s="19"/>
      <c r="F47" s="19"/>
      <c r="G47" s="19"/>
      <c r="H47" s="20"/>
      <c r="I47" s="306" t="s">
        <v>4</v>
      </c>
      <c r="J47" s="307"/>
      <c r="K47" s="308"/>
      <c r="L47" s="29"/>
      <c r="M47" s="29"/>
      <c r="N47" s="29" t="s">
        <v>1039</v>
      </c>
      <c r="O47" s="29"/>
      <c r="P47" s="29"/>
      <c r="Q47" s="29"/>
    </row>
    <row r="48" spans="1:22" s="21" customFormat="1" ht="34.5" customHeight="1">
      <c r="A48" s="278" t="s">
        <v>984</v>
      </c>
      <c r="B48" s="17"/>
      <c r="C48" s="19"/>
      <c r="D48" s="19"/>
      <c r="E48" s="19"/>
      <c r="F48" s="19"/>
      <c r="G48" s="19"/>
      <c r="H48" s="20"/>
      <c r="I48" s="306" t="s">
        <v>5</v>
      </c>
      <c r="J48" s="307"/>
      <c r="K48" s="308"/>
      <c r="L48" s="28"/>
      <c r="M48" s="28"/>
      <c r="N48" s="28"/>
      <c r="O48" s="28"/>
      <c r="P48" s="28"/>
      <c r="Q48" s="28"/>
    </row>
    <row r="49" spans="1:17" s="21" customFormat="1" ht="34.5" customHeight="1">
      <c r="A49" s="278" t="s">
        <v>984</v>
      </c>
      <c r="B49" s="17"/>
      <c r="C49" s="19"/>
      <c r="D49" s="19"/>
      <c r="E49" s="19"/>
      <c r="F49" s="19"/>
      <c r="G49" s="19"/>
      <c r="H49" s="20"/>
      <c r="I49" s="306" t="s">
        <v>554</v>
      </c>
      <c r="J49" s="307"/>
      <c r="K49" s="308"/>
      <c r="L49" s="29"/>
      <c r="M49" s="29"/>
      <c r="N49" s="29"/>
      <c r="O49" s="29"/>
      <c r="P49" s="29"/>
      <c r="Q49" s="29"/>
    </row>
    <row r="50" spans="1:17" s="21" customFormat="1" ht="34.5" customHeight="1">
      <c r="A50" s="278" t="s">
        <v>984</v>
      </c>
      <c r="B50" s="17"/>
      <c r="C50" s="19"/>
      <c r="D50" s="19"/>
      <c r="E50" s="19"/>
      <c r="F50" s="19"/>
      <c r="G50" s="19"/>
      <c r="H50" s="20"/>
      <c r="I50" s="306" t="s">
        <v>553</v>
      </c>
      <c r="J50" s="307"/>
      <c r="K50" s="308"/>
      <c r="L50" s="29"/>
      <c r="M50" s="29"/>
      <c r="N50" s="29"/>
      <c r="O50" s="29"/>
      <c r="P50" s="29"/>
      <c r="Q50" s="29"/>
    </row>
    <row r="51" spans="1:17" s="33" customFormat="1" ht="34.5" customHeight="1">
      <c r="A51" s="278" t="s">
        <v>984</v>
      </c>
      <c r="B51" s="17"/>
      <c r="C51" s="19"/>
      <c r="D51" s="19"/>
      <c r="E51" s="19"/>
      <c r="F51" s="19"/>
      <c r="G51" s="19"/>
      <c r="H51" s="20"/>
      <c r="I51" s="306" t="s">
        <v>8</v>
      </c>
      <c r="J51" s="307"/>
      <c r="K51" s="308"/>
      <c r="L51" s="29"/>
      <c r="M51" s="29"/>
      <c r="N51" s="29"/>
      <c r="O51" s="29"/>
      <c r="P51" s="29"/>
      <c r="Q51" s="29"/>
    </row>
    <row r="52" spans="1:17" s="21" customFormat="1" ht="34.5" customHeight="1">
      <c r="A52" s="278" t="s">
        <v>984</v>
      </c>
      <c r="B52" s="17"/>
      <c r="C52" s="19"/>
      <c r="D52" s="19"/>
      <c r="E52" s="19"/>
      <c r="F52" s="19"/>
      <c r="G52" s="19"/>
      <c r="H52" s="20"/>
      <c r="I52" s="309" t="s">
        <v>552</v>
      </c>
      <c r="J52" s="309"/>
      <c r="K52" s="309"/>
      <c r="L52" s="29" t="s">
        <v>1039</v>
      </c>
      <c r="M52" s="29"/>
      <c r="N52" s="29"/>
      <c r="O52" s="29" t="s">
        <v>1039</v>
      </c>
      <c r="P52" s="29" t="s">
        <v>1039</v>
      </c>
      <c r="Q52" s="29" t="s">
        <v>1039</v>
      </c>
    </row>
    <row r="53" spans="1:17" s="21" customFormat="1" ht="34.5" customHeight="1">
      <c r="A53" s="278" t="s">
        <v>984</v>
      </c>
      <c r="B53" s="17"/>
      <c r="C53" s="19"/>
      <c r="D53" s="19"/>
      <c r="E53" s="19"/>
      <c r="F53" s="19"/>
      <c r="G53" s="19"/>
      <c r="H53" s="20"/>
      <c r="I53" s="309" t="s">
        <v>985</v>
      </c>
      <c r="J53" s="309"/>
      <c r="K53" s="309"/>
      <c r="L53" s="29" t="s">
        <v>533</v>
      </c>
      <c r="M53" s="29" t="s">
        <v>1050</v>
      </c>
      <c r="N53" s="29" t="s">
        <v>1050</v>
      </c>
      <c r="O53" s="29" t="s">
        <v>533</v>
      </c>
      <c r="P53" s="29" t="s">
        <v>533</v>
      </c>
      <c r="Q53" s="29" t="s">
        <v>533</v>
      </c>
    </row>
    <row r="54" spans="1:17" s="21" customFormat="1">
      <c r="A54" s="243"/>
      <c r="B54" s="17"/>
      <c r="C54" s="2"/>
      <c r="D54" s="2"/>
      <c r="E54" s="3"/>
      <c r="F54" s="2"/>
      <c r="G54" s="34"/>
      <c r="H54" s="4"/>
      <c r="I54" s="4"/>
      <c r="J54" s="5"/>
      <c r="K54" s="31"/>
      <c r="L54" s="7"/>
      <c r="M54" s="7"/>
      <c r="N54" s="7"/>
      <c r="O54" s="7"/>
      <c r="P54" s="7"/>
      <c r="Q54" s="7"/>
    </row>
    <row r="55" spans="1:17" s="21" customFormat="1">
      <c r="A55" s="243"/>
      <c r="B55" s="17"/>
      <c r="C55" s="2"/>
      <c r="D55" s="2"/>
      <c r="E55" s="3"/>
      <c r="F55" s="2"/>
      <c r="G55" s="34"/>
      <c r="H55" s="4"/>
      <c r="I55" s="4"/>
      <c r="J55" s="5"/>
      <c r="K55" s="31"/>
      <c r="L55" s="7"/>
      <c r="M55" s="7"/>
      <c r="N55" s="7"/>
      <c r="O55" s="7"/>
      <c r="P55" s="7"/>
      <c r="Q55" s="7"/>
    </row>
    <row r="56" spans="1:17" s="21" customFormat="1">
      <c r="A56" s="243"/>
      <c r="B56" s="17"/>
      <c r="C56" s="2"/>
      <c r="D56" s="2"/>
      <c r="E56" s="3"/>
      <c r="F56" s="2"/>
      <c r="G56" s="34"/>
      <c r="H56" s="4"/>
      <c r="I56" s="4"/>
      <c r="J56" s="5"/>
      <c r="K56" s="31"/>
      <c r="L56" s="5"/>
      <c r="M56" s="5"/>
      <c r="N56" s="7"/>
      <c r="O56" s="7"/>
      <c r="P56" s="7"/>
      <c r="Q56" s="7"/>
    </row>
    <row r="57" spans="1:17" s="21" customFormat="1">
      <c r="A57" s="243"/>
      <c r="B57" s="17"/>
      <c r="C57" s="2"/>
      <c r="D57" s="2"/>
      <c r="E57" s="3"/>
      <c r="F57" s="2"/>
      <c r="G57" s="30"/>
      <c r="H57" s="4"/>
      <c r="I57" s="4"/>
      <c r="J57" s="5"/>
      <c r="K57" s="31"/>
      <c r="L57" s="5"/>
      <c r="M57" s="5"/>
      <c r="N57" s="7"/>
      <c r="O57" s="7"/>
      <c r="P57" s="7"/>
      <c r="Q57" s="7"/>
    </row>
    <row r="58" spans="1:17" s="21" customFormat="1">
      <c r="A58" s="243"/>
      <c r="B58" s="18"/>
      <c r="C58" s="35"/>
      <c r="D58" s="35"/>
      <c r="E58" s="35"/>
      <c r="F58" s="35"/>
      <c r="G58" s="35"/>
      <c r="H58" s="20"/>
      <c r="I58" s="20"/>
      <c r="J58" s="5"/>
      <c r="K58" s="31"/>
      <c r="L58" s="5"/>
      <c r="M58" s="5"/>
      <c r="N58" s="7"/>
      <c r="O58" s="7"/>
      <c r="P58" s="7"/>
    </row>
    <row r="59" spans="1:17" s="21" customFormat="1">
      <c r="A59" s="243"/>
      <c r="B59" s="1"/>
      <c r="C59" s="36" t="s">
        <v>15</v>
      </c>
      <c r="D59" s="298"/>
      <c r="E59" s="298"/>
      <c r="F59" s="298"/>
      <c r="G59" s="298"/>
      <c r="H59" s="298"/>
      <c r="I59" s="4"/>
      <c r="J59" s="37"/>
      <c r="K59" s="6"/>
      <c r="L59" s="5"/>
      <c r="M59" s="5"/>
      <c r="N59" s="7"/>
      <c r="O59" s="7"/>
      <c r="P59" s="7"/>
      <c r="Q59" s="7"/>
    </row>
    <row r="60" spans="1:17" s="21" customFormat="1" ht="34.5" customHeight="1">
      <c r="A60" s="243"/>
      <c r="B60" s="1"/>
      <c r="C60" s="38"/>
      <c r="D60" s="431" t="s">
        <v>544</v>
      </c>
      <c r="E60" s="431"/>
      <c r="F60" s="431"/>
      <c r="G60" s="431"/>
      <c r="H60" s="431"/>
      <c r="I60" s="431"/>
      <c r="J60" s="431"/>
      <c r="K60" s="431"/>
      <c r="L60" s="431"/>
      <c r="M60" s="39"/>
      <c r="N60" s="39"/>
      <c r="O60" s="39"/>
      <c r="P60" s="39"/>
      <c r="Q60" s="40"/>
    </row>
    <row r="61" spans="1:17" s="21" customFormat="1" ht="34.5" customHeight="1">
      <c r="A61" s="243"/>
      <c r="B61" s="1"/>
      <c r="C61" s="41"/>
      <c r="D61" s="430" t="s">
        <v>16</v>
      </c>
      <c r="E61" s="430"/>
      <c r="F61" s="430"/>
      <c r="G61" s="430"/>
      <c r="H61" s="430"/>
      <c r="I61" s="430"/>
      <c r="J61" s="430"/>
      <c r="K61" s="430"/>
      <c r="L61" s="430"/>
      <c r="M61" s="39"/>
      <c r="N61" s="39"/>
      <c r="O61" s="39"/>
      <c r="P61" s="39"/>
      <c r="Q61" s="40"/>
    </row>
    <row r="62" spans="1:17" s="21" customFormat="1" ht="34.5" customHeight="1">
      <c r="A62" s="243"/>
      <c r="B62" s="1"/>
      <c r="C62" s="41"/>
      <c r="D62" s="430" t="s">
        <v>17</v>
      </c>
      <c r="E62" s="430"/>
      <c r="F62" s="430"/>
      <c r="G62" s="430"/>
      <c r="H62" s="430"/>
      <c r="I62" s="430"/>
      <c r="J62" s="430"/>
      <c r="K62" s="430"/>
      <c r="L62" s="430"/>
      <c r="M62" s="39"/>
      <c r="N62" s="39"/>
      <c r="O62" s="39"/>
      <c r="P62" s="39"/>
      <c r="Q62" s="40"/>
    </row>
    <row r="63" spans="1:17" s="21" customFormat="1" ht="34.5" customHeight="1">
      <c r="A63" s="243"/>
      <c r="B63" s="1"/>
      <c r="C63" s="41"/>
      <c r="D63" s="430" t="s">
        <v>18</v>
      </c>
      <c r="E63" s="430"/>
      <c r="F63" s="430"/>
      <c r="G63" s="430"/>
      <c r="H63" s="430"/>
      <c r="I63" s="430"/>
      <c r="J63" s="430"/>
      <c r="K63" s="430"/>
      <c r="L63" s="430"/>
      <c r="M63" s="39"/>
      <c r="N63" s="39"/>
      <c r="O63" s="39"/>
      <c r="P63" s="39"/>
      <c r="Q63" s="40"/>
    </row>
    <row r="64" spans="1:17" s="21" customFormat="1" ht="34.5" customHeight="1">
      <c r="A64" s="243"/>
      <c r="B64" s="1"/>
      <c r="C64" s="41"/>
      <c r="D64" s="430" t="s">
        <v>19</v>
      </c>
      <c r="E64" s="430"/>
      <c r="F64" s="430"/>
      <c r="G64" s="430"/>
      <c r="H64" s="430"/>
      <c r="I64" s="430"/>
      <c r="J64" s="430"/>
      <c r="K64" s="430"/>
      <c r="L64" s="430"/>
      <c r="M64" s="39"/>
      <c r="N64" s="39"/>
      <c r="O64" s="39"/>
      <c r="P64" s="39"/>
      <c r="Q64" s="40"/>
    </row>
    <row r="65" spans="1:17" s="21" customFormat="1">
      <c r="A65" s="243"/>
      <c r="B65" s="18"/>
      <c r="C65" s="35"/>
      <c r="D65" s="35"/>
      <c r="E65" s="35"/>
      <c r="F65" s="35"/>
      <c r="G65" s="35"/>
      <c r="H65" s="20"/>
      <c r="I65" s="20"/>
      <c r="J65" s="5"/>
      <c r="K65" s="6"/>
      <c r="L65" s="5"/>
      <c r="M65" s="5"/>
      <c r="N65" s="7"/>
      <c r="O65" s="7"/>
      <c r="P65" s="7"/>
    </row>
    <row r="66" spans="1:17" s="46" customFormat="1">
      <c r="A66" s="245"/>
      <c r="B66" s="18"/>
      <c r="C66" s="42" t="s">
        <v>547</v>
      </c>
      <c r="F66" s="44"/>
      <c r="G66" s="42"/>
      <c r="H66" s="43" t="s">
        <v>548</v>
      </c>
      <c r="I66" s="43"/>
      <c r="J66" s="43" t="s">
        <v>549</v>
      </c>
      <c r="K66" s="45"/>
      <c r="L66" s="43"/>
      <c r="M66" s="44"/>
      <c r="N66" s="44"/>
      <c r="O66" s="44"/>
      <c r="P66" s="44"/>
      <c r="Q66" s="44"/>
    </row>
    <row r="67" spans="1:17" s="21" customFormat="1">
      <c r="A67" s="243"/>
      <c r="B67" s="1"/>
      <c r="C67" s="47"/>
      <c r="D67" s="35"/>
      <c r="E67" s="35"/>
      <c r="F67" s="35"/>
      <c r="G67" s="35"/>
      <c r="H67" s="20"/>
      <c r="I67" s="298"/>
      <c r="J67" s="5"/>
      <c r="K67" s="6"/>
      <c r="L67" s="48"/>
      <c r="M67" s="283"/>
      <c r="N67" s="283"/>
      <c r="O67" s="283"/>
      <c r="P67" s="283"/>
    </row>
    <row r="68" spans="1:17" s="21" customFormat="1">
      <c r="A68" s="243"/>
      <c r="B68" s="1"/>
      <c r="C68" s="40"/>
      <c r="D68" s="40"/>
      <c r="E68" s="40"/>
      <c r="F68" s="40"/>
      <c r="G68" s="40"/>
      <c r="H68" s="40"/>
      <c r="I68" s="40"/>
      <c r="J68" s="40"/>
      <c r="K68" s="50"/>
      <c r="L68" s="40"/>
      <c r="M68" s="40"/>
      <c r="N68" s="40"/>
      <c r="O68" s="40"/>
      <c r="P68" s="40"/>
      <c r="Q68" s="40"/>
    </row>
    <row r="69" spans="1:17" s="21" customFormat="1">
      <c r="A69" s="243"/>
      <c r="B69" s="1"/>
      <c r="C69" s="51"/>
      <c r="D69" s="35"/>
      <c r="E69" s="35"/>
      <c r="F69" s="35"/>
      <c r="G69" s="35"/>
      <c r="H69" s="20"/>
      <c r="I69" s="298"/>
      <c r="J69" s="5"/>
      <c r="K69" s="6"/>
      <c r="L69" s="283"/>
    </row>
    <row r="70" spans="1:17" s="21" customFormat="1">
      <c r="A70" s="243"/>
      <c r="B70" s="1"/>
      <c r="C70" s="51"/>
      <c r="D70" s="35"/>
      <c r="E70" s="35"/>
      <c r="F70" s="35"/>
      <c r="G70" s="35"/>
      <c r="H70" s="20"/>
      <c r="I70" s="298"/>
      <c r="J70" s="5"/>
      <c r="K70" s="6"/>
      <c r="L70" s="283"/>
    </row>
    <row r="71" spans="1:17" s="21" customFormat="1">
      <c r="A71" s="243"/>
      <c r="B71" s="1"/>
      <c r="C71" s="423" t="s">
        <v>20</v>
      </c>
      <c r="D71" s="423"/>
      <c r="E71" s="423"/>
      <c r="F71" s="423"/>
      <c r="G71" s="423"/>
      <c r="H71" s="423" t="s">
        <v>214</v>
      </c>
      <c r="I71" s="423"/>
      <c r="J71" s="423" t="s">
        <v>980</v>
      </c>
      <c r="K71" s="423"/>
      <c r="L71" s="423"/>
      <c r="O71" s="283"/>
      <c r="P71" s="283"/>
    </row>
    <row r="72" spans="1:17" s="21" customFormat="1">
      <c r="A72" s="243"/>
      <c r="B72" s="1"/>
      <c r="C72" s="423" t="s">
        <v>22</v>
      </c>
      <c r="D72" s="423"/>
      <c r="E72" s="423"/>
      <c r="F72" s="423"/>
      <c r="G72" s="423"/>
      <c r="H72" s="423" t="s">
        <v>979</v>
      </c>
      <c r="I72" s="423"/>
      <c r="J72" s="423" t="s">
        <v>272</v>
      </c>
      <c r="K72" s="423"/>
      <c r="L72" s="423"/>
      <c r="O72" s="283"/>
      <c r="P72" s="283"/>
    </row>
    <row r="73" spans="1:17" s="21" customFormat="1">
      <c r="A73" s="243"/>
      <c r="B73" s="1"/>
      <c r="C73" s="423" t="s">
        <v>24</v>
      </c>
      <c r="D73" s="423"/>
      <c r="E73" s="423"/>
      <c r="F73" s="423"/>
      <c r="G73" s="423"/>
      <c r="H73" s="423" t="s">
        <v>216</v>
      </c>
      <c r="I73" s="423"/>
      <c r="J73" s="423" t="s">
        <v>981</v>
      </c>
      <c r="K73" s="423"/>
      <c r="L73" s="423"/>
      <c r="O73" s="283"/>
      <c r="P73" s="283"/>
    </row>
    <row r="74" spans="1:17" s="21" customFormat="1">
      <c r="A74" s="243"/>
      <c r="B74" s="1"/>
      <c r="C74" s="423" t="s">
        <v>26</v>
      </c>
      <c r="D74" s="423"/>
      <c r="E74" s="423"/>
      <c r="F74" s="423"/>
      <c r="G74" s="423"/>
      <c r="H74" s="423" t="s">
        <v>217</v>
      </c>
      <c r="I74" s="423"/>
      <c r="J74" s="423" t="s">
        <v>276</v>
      </c>
      <c r="K74" s="423"/>
      <c r="L74" s="423"/>
      <c r="O74" s="283"/>
      <c r="P74" s="283"/>
    </row>
    <row r="75" spans="1:17" s="21" customFormat="1">
      <c r="A75" s="243"/>
      <c r="B75" s="1"/>
      <c r="C75" s="423" t="s">
        <v>28</v>
      </c>
      <c r="D75" s="423"/>
      <c r="E75" s="423"/>
      <c r="F75" s="423"/>
      <c r="G75" s="423"/>
      <c r="H75" s="298"/>
      <c r="I75" s="298"/>
      <c r="J75" s="423" t="s">
        <v>982</v>
      </c>
      <c r="K75" s="423"/>
      <c r="L75" s="423"/>
      <c r="O75" s="283"/>
      <c r="P75" s="283"/>
    </row>
    <row r="76" spans="1:17" s="21" customFormat="1">
      <c r="A76" s="243"/>
      <c r="C76" s="423" t="s">
        <v>30</v>
      </c>
      <c r="D76" s="423"/>
      <c r="E76" s="423"/>
      <c r="F76" s="423"/>
      <c r="G76" s="423"/>
      <c r="J76" s="423" t="s">
        <v>271</v>
      </c>
      <c r="K76" s="423"/>
      <c r="L76" s="423"/>
      <c r="M76" s="5"/>
      <c r="N76" s="7"/>
      <c r="O76" s="7"/>
      <c r="P76" s="7"/>
      <c r="Q76" s="7"/>
    </row>
    <row r="77" spans="1:17" s="21" customFormat="1">
      <c r="A77" s="243"/>
      <c r="B77" s="1"/>
      <c r="C77" s="423" t="s">
        <v>32</v>
      </c>
      <c r="D77" s="423"/>
      <c r="E77" s="423"/>
      <c r="F77" s="423"/>
      <c r="G77" s="423"/>
      <c r="H77"/>
      <c r="I77"/>
      <c r="J77" s="423" t="s">
        <v>273</v>
      </c>
      <c r="K77" s="423"/>
      <c r="L77" s="423"/>
      <c r="M77" s="5"/>
      <c r="N77" s="7"/>
      <c r="O77" s="7"/>
      <c r="P77" s="7"/>
      <c r="Q77" s="7"/>
    </row>
    <row r="78" spans="1:17" s="21" customFormat="1">
      <c r="A78" s="243"/>
      <c r="B78" s="1"/>
      <c r="C78" s="423" t="s">
        <v>21</v>
      </c>
      <c r="D78" s="423"/>
      <c r="E78" s="423"/>
      <c r="F78" s="423"/>
      <c r="H78" s="298"/>
      <c r="I78" s="298"/>
      <c r="J78" s="423" t="s">
        <v>275</v>
      </c>
      <c r="K78" s="423"/>
      <c r="L78" s="423"/>
      <c r="M78" s="5"/>
      <c r="N78" s="7"/>
      <c r="O78" s="7"/>
      <c r="P78" s="7"/>
      <c r="Q78" s="7"/>
    </row>
    <row r="79" spans="1:17" s="21" customFormat="1">
      <c r="A79" s="243"/>
      <c r="B79" s="1"/>
      <c r="C79" s="423" t="s">
        <v>23</v>
      </c>
      <c r="D79" s="423"/>
      <c r="E79" s="423"/>
      <c r="F79" s="423"/>
      <c r="G79" s="298"/>
      <c r="H79" s="298"/>
      <c r="I79" s="298"/>
      <c r="J79" s="423" t="s">
        <v>277</v>
      </c>
      <c r="K79" s="423"/>
      <c r="L79" s="423"/>
      <c r="M79" s="5"/>
      <c r="N79" s="7"/>
      <c r="O79" s="7"/>
      <c r="P79" s="7"/>
      <c r="Q79" s="7"/>
    </row>
    <row r="80" spans="1:17" s="21" customFormat="1">
      <c r="A80" s="243"/>
      <c r="B80" s="1"/>
      <c r="C80" s="423" t="s">
        <v>25</v>
      </c>
      <c r="D80" s="423"/>
      <c r="E80" s="423"/>
      <c r="F80" s="423"/>
      <c r="G80" s="298"/>
      <c r="H80" s="298"/>
      <c r="I80" s="298"/>
      <c r="J80" s="423" t="s">
        <v>279</v>
      </c>
      <c r="K80" s="423"/>
      <c r="L80" s="423"/>
      <c r="M80" s="5"/>
      <c r="N80" s="7"/>
      <c r="O80" s="7"/>
      <c r="P80" s="7"/>
      <c r="Q80" s="7"/>
    </row>
    <row r="81" spans="1:22" s="21" customFormat="1">
      <c r="A81" s="243"/>
      <c r="B81" s="1"/>
      <c r="C81" s="423" t="s">
        <v>27</v>
      </c>
      <c r="D81" s="423"/>
      <c r="E81" s="423"/>
      <c r="F81" s="423"/>
      <c r="G81" s="298"/>
      <c r="H81" s="298"/>
      <c r="I81" s="298"/>
      <c r="J81" s="51"/>
      <c r="K81" s="54"/>
      <c r="L81" s="5"/>
      <c r="M81" s="5"/>
      <c r="N81" s="7"/>
      <c r="O81" s="7"/>
      <c r="P81" s="7"/>
      <c r="Q81" s="7"/>
    </row>
    <row r="82" spans="1:22" s="21" customFormat="1">
      <c r="A82" s="243"/>
      <c r="B82" s="1"/>
      <c r="C82" s="423" t="s">
        <v>29</v>
      </c>
      <c r="D82" s="423"/>
      <c r="E82" s="423"/>
      <c r="F82" s="423"/>
      <c r="G82" s="298"/>
      <c r="H82" s="298"/>
      <c r="I82" s="298"/>
      <c r="J82" s="51"/>
      <c r="K82" s="54"/>
      <c r="L82" s="5"/>
      <c r="M82" s="5"/>
      <c r="N82" s="7"/>
      <c r="O82" s="7"/>
      <c r="P82" s="7"/>
      <c r="Q82" s="7"/>
    </row>
    <row r="83" spans="1:22" s="21" customFormat="1">
      <c r="A83" s="243"/>
      <c r="B83" s="1"/>
      <c r="C83" s="423" t="s">
        <v>31</v>
      </c>
      <c r="D83" s="423"/>
      <c r="E83" s="423"/>
      <c r="F83" s="423"/>
      <c r="G83" s="423"/>
      <c r="H83" s="298"/>
      <c r="I83" s="298"/>
      <c r="J83" s="51"/>
      <c r="K83" s="54"/>
      <c r="L83" s="5"/>
      <c r="M83" s="5"/>
      <c r="N83" s="7"/>
      <c r="O83" s="7"/>
      <c r="P83" s="7"/>
      <c r="Q83" s="7"/>
    </row>
    <row r="84" spans="1:22" s="21" customFormat="1">
      <c r="A84" s="243"/>
      <c r="B84" s="1"/>
      <c r="C84" s="40"/>
      <c r="D84" s="40"/>
      <c r="E84" s="40"/>
      <c r="F84" s="40"/>
      <c r="G84" s="40"/>
      <c r="H84" s="40"/>
      <c r="I84" s="40"/>
      <c r="J84" s="40"/>
      <c r="K84" s="50"/>
      <c r="L84" s="40"/>
      <c r="M84" s="40"/>
      <c r="N84" s="40"/>
      <c r="O84" s="40"/>
      <c r="P84" s="40"/>
      <c r="Q84" s="40"/>
    </row>
    <row r="85" spans="1:22" s="21" customFormat="1" ht="19">
      <c r="A85" s="243"/>
      <c r="B85" s="55" t="s">
        <v>33</v>
      </c>
      <c r="C85" s="56"/>
      <c r="D85" s="57"/>
      <c r="E85" s="57"/>
      <c r="F85" s="57"/>
      <c r="G85" s="57"/>
      <c r="H85" s="58"/>
      <c r="I85" s="58"/>
      <c r="J85" s="59"/>
      <c r="K85" s="59"/>
      <c r="L85" s="59"/>
      <c r="M85" s="59"/>
      <c r="N85" s="60"/>
      <c r="O85" s="60"/>
      <c r="P85" s="61"/>
      <c r="Q85" s="61"/>
    </row>
    <row r="86" spans="1:22" s="21" customFormat="1">
      <c r="A86" s="243"/>
      <c r="B86" s="1"/>
      <c r="C86" s="62"/>
      <c r="D86" s="3"/>
      <c r="E86" s="3"/>
      <c r="F86" s="3"/>
      <c r="G86" s="3"/>
      <c r="H86" s="287"/>
      <c r="I86" s="287"/>
      <c r="J86" s="63"/>
      <c r="K86" s="31"/>
      <c r="L86" s="63"/>
      <c r="M86" s="63"/>
      <c r="N86" s="61"/>
      <c r="O86" s="61"/>
      <c r="P86" s="61"/>
      <c r="Q86" s="61"/>
    </row>
    <row r="87" spans="1:22" s="21" customFormat="1">
      <c r="A87" s="243"/>
      <c r="B87" s="236" t="s">
        <v>1016</v>
      </c>
      <c r="C87" s="62"/>
      <c r="D87" s="3"/>
      <c r="E87" s="3"/>
      <c r="F87" s="3"/>
      <c r="G87" s="3"/>
      <c r="H87" s="287"/>
      <c r="I87" s="287"/>
      <c r="J87" s="63"/>
      <c r="K87" s="63"/>
      <c r="L87" s="63"/>
      <c r="M87" s="63"/>
      <c r="N87" s="61"/>
      <c r="O87" s="61"/>
      <c r="P87" s="61"/>
      <c r="Q87" s="61"/>
    </row>
    <row r="88" spans="1:22" s="21" customFormat="1" ht="18.75" customHeight="1">
      <c r="A88" s="243"/>
      <c r="B88" s="18"/>
      <c r="C88" s="62"/>
      <c r="D88" s="3"/>
      <c r="E88" s="3"/>
      <c r="F88" s="3"/>
      <c r="G88" s="3"/>
      <c r="H88" s="287"/>
      <c r="I88" s="287"/>
      <c r="J88" s="59"/>
      <c r="K88" s="59"/>
      <c r="L88" s="240"/>
      <c r="M88" s="240"/>
      <c r="N88" s="240"/>
      <c r="O88" s="240"/>
      <c r="P88" s="240"/>
      <c r="Q88" s="240"/>
    </row>
    <row r="89" spans="1:22" s="21" customFormat="1">
      <c r="A89" s="243"/>
      <c r="B89" s="18"/>
      <c r="C89" s="62"/>
      <c r="D89" s="3"/>
      <c r="E89" s="3"/>
      <c r="F89" s="3"/>
      <c r="G89" s="3"/>
      <c r="H89" s="287"/>
      <c r="I89" s="287"/>
      <c r="J89" s="64" t="s">
        <v>35</v>
      </c>
      <c r="K89" s="65"/>
      <c r="L89" s="262" t="s">
        <v>1048</v>
      </c>
      <c r="M89" s="262" t="s">
        <v>1052</v>
      </c>
      <c r="N89" s="262" t="s">
        <v>1055</v>
      </c>
      <c r="O89" s="262" t="s">
        <v>1057</v>
      </c>
      <c r="P89" s="262" t="s">
        <v>1058</v>
      </c>
      <c r="Q89" s="262" t="s">
        <v>1060</v>
      </c>
    </row>
    <row r="90" spans="1:22" s="21" customFormat="1" ht="26">
      <c r="A90" s="243"/>
      <c r="B90" s="1"/>
      <c r="C90" s="3"/>
      <c r="D90" s="3"/>
      <c r="E90" s="3"/>
      <c r="F90" s="3"/>
      <c r="G90" s="3"/>
      <c r="H90" s="287"/>
      <c r="I90" s="67" t="s">
        <v>36</v>
      </c>
      <c r="J90" s="68"/>
      <c r="K90" s="69"/>
      <c r="L90" s="262" t="s">
        <v>1049</v>
      </c>
      <c r="M90" s="262" t="s">
        <v>1053</v>
      </c>
      <c r="N90" s="262" t="s">
        <v>1049</v>
      </c>
      <c r="O90" s="262" t="s">
        <v>1049</v>
      </c>
      <c r="P90" s="262" t="s">
        <v>1049</v>
      </c>
      <c r="Q90" s="262" t="s">
        <v>1061</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c r="Q91" s="73"/>
    </row>
    <row r="92" spans="1:22" s="21" customFormat="1" ht="19">
      <c r="A92" s="243"/>
      <c r="B92" s="75"/>
      <c r="C92" s="62"/>
      <c r="D92" s="3"/>
      <c r="E92" s="3"/>
      <c r="F92" s="3"/>
      <c r="G92" s="3"/>
      <c r="H92" s="287"/>
      <c r="I92" s="287"/>
      <c r="J92" s="63"/>
      <c r="K92" s="63"/>
      <c r="L92" s="61"/>
      <c r="M92" s="61"/>
      <c r="N92" s="61"/>
      <c r="O92" s="61"/>
      <c r="P92" s="61"/>
      <c r="Q92" s="61"/>
    </row>
    <row r="93" spans="1:22" s="21" customFormat="1" ht="19">
      <c r="A93" s="243"/>
      <c r="B93" s="75"/>
      <c r="C93" s="62"/>
      <c r="D93" s="3"/>
      <c r="E93" s="3"/>
      <c r="F93" s="3"/>
      <c r="G93" s="3"/>
      <c r="H93" s="287"/>
      <c r="I93" s="287"/>
      <c r="J93" s="63"/>
      <c r="K93" s="63"/>
      <c r="L93" s="61"/>
      <c r="M93" s="61"/>
      <c r="N93" s="61"/>
      <c r="O93" s="61"/>
      <c r="P93" s="61"/>
      <c r="Q93" s="61"/>
    </row>
    <row r="94" spans="1:22" s="21" customFormat="1" ht="19">
      <c r="A94" s="243"/>
      <c r="B94" s="75"/>
      <c r="C94" s="62"/>
      <c r="D94" s="3"/>
      <c r="E94" s="3"/>
      <c r="F94" s="3"/>
      <c r="G94" s="3"/>
      <c r="H94" s="287"/>
      <c r="I94" s="287"/>
      <c r="J94" s="63"/>
      <c r="K94" s="63"/>
      <c r="L94" s="61"/>
      <c r="M94" s="61"/>
      <c r="N94" s="61"/>
      <c r="O94" s="61"/>
      <c r="P94" s="61"/>
      <c r="Q94" s="61"/>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1048</v>
      </c>
      <c r="M97" s="66" t="s">
        <v>1052</v>
      </c>
      <c r="N97" s="66" t="s">
        <v>1055</v>
      </c>
      <c r="O97" s="66" t="s">
        <v>1057</v>
      </c>
      <c r="P97" s="66" t="s">
        <v>1058</v>
      </c>
      <c r="Q97" s="66" t="s">
        <v>1060</v>
      </c>
      <c r="R97" s="8"/>
      <c r="S97" s="8"/>
      <c r="T97" s="8"/>
      <c r="U97" s="8"/>
      <c r="V97" s="8"/>
    </row>
    <row r="98" spans="1:22" ht="20.25" customHeight="1">
      <c r="A98" s="243"/>
      <c r="B98" s="1"/>
      <c r="C98" s="62"/>
      <c r="D98" s="3"/>
      <c r="F98" s="3"/>
      <c r="G98" s="3"/>
      <c r="H98" s="287"/>
      <c r="I98" s="67" t="s">
        <v>40</v>
      </c>
      <c r="J98" s="68"/>
      <c r="K98" s="79"/>
      <c r="L98" s="70" t="s">
        <v>1049</v>
      </c>
      <c r="M98" s="70" t="s">
        <v>1053</v>
      </c>
      <c r="N98" s="70" t="s">
        <v>1049</v>
      </c>
      <c r="O98" s="70" t="s">
        <v>1049</v>
      </c>
      <c r="P98" s="70" t="s">
        <v>1049</v>
      </c>
      <c r="Q98" s="70" t="s">
        <v>1061</v>
      </c>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IF(SUM(L99:Q99)=0,IF(COUNTIF(L99:Q99,"未確認")&gt;0,"未確認",IF(COUNTIF(L99:Q99,"~*")&gt;0,"*",SUM(L99:Q99))),SUM(L99:Q99))</f>
        <v>222</v>
      </c>
      <c r="K99" s="237" t="str">
        <f>IF(OR(COUNTIF(L99:Q99,"未確認")&gt;0,COUNTIF(L99:Q99,"~*")&gt;0),"※","")</f>
        <v/>
      </c>
      <c r="L99" s="258">
        <v>22</v>
      </c>
      <c r="M99" s="258">
        <v>8</v>
      </c>
      <c r="N99" s="258">
        <v>48</v>
      </c>
      <c r="O99" s="258">
        <v>46</v>
      </c>
      <c r="P99" s="258">
        <v>48</v>
      </c>
      <c r="Q99" s="258">
        <v>50</v>
      </c>
    </row>
    <row r="100" spans="1:22" s="83" customFormat="1" ht="34.5" customHeight="1">
      <c r="A100" s="244" t="s">
        <v>611</v>
      </c>
      <c r="B100" s="84"/>
      <c r="C100" s="396"/>
      <c r="D100" s="397"/>
      <c r="E100" s="409"/>
      <c r="F100" s="410"/>
      <c r="G100" s="415" t="s">
        <v>44</v>
      </c>
      <c r="H100" s="417"/>
      <c r="I100" s="420"/>
      <c r="J100" s="256">
        <f t="shared" si="0"/>
        <v>0</v>
      </c>
      <c r="K100" s="237" t="str">
        <f>IF(OR(COUNTIF(L100:Q100,"未確認")&gt;0,COUNTIF(L100:Q100,"~*")&gt;0),"※","")</f>
        <v/>
      </c>
      <c r="L100" s="258">
        <v>0</v>
      </c>
      <c r="M100" s="258">
        <v>0</v>
      </c>
      <c r="N100" s="258">
        <v>0</v>
      </c>
      <c r="O100" s="258">
        <v>0</v>
      </c>
      <c r="P100" s="258">
        <v>0</v>
      </c>
      <c r="Q100" s="258">
        <v>0</v>
      </c>
    </row>
    <row r="101" spans="1:22" s="83" customFormat="1" ht="34.5" customHeight="1">
      <c r="A101" s="244" t="s">
        <v>610</v>
      </c>
      <c r="B101" s="84"/>
      <c r="C101" s="396"/>
      <c r="D101" s="397"/>
      <c r="E101" s="320" t="s">
        <v>45</v>
      </c>
      <c r="F101" s="321"/>
      <c r="G101" s="321"/>
      <c r="H101" s="322"/>
      <c r="I101" s="420"/>
      <c r="J101" s="256">
        <f t="shared" si="0"/>
        <v>222</v>
      </c>
      <c r="K101" s="237" t="str">
        <f>IF(OR(COUNTIF(L101:Q101,"未確認")&gt;0,COUNTIF(L101:Q101,"~*")&gt;0),"※","")</f>
        <v/>
      </c>
      <c r="L101" s="258">
        <v>22</v>
      </c>
      <c r="M101" s="258">
        <v>8</v>
      </c>
      <c r="N101" s="258">
        <v>48</v>
      </c>
      <c r="O101" s="258">
        <v>46</v>
      </c>
      <c r="P101" s="258">
        <v>48</v>
      </c>
      <c r="Q101" s="258">
        <v>50</v>
      </c>
    </row>
    <row r="102" spans="1:22" s="83" customFormat="1" ht="34.5" customHeight="1">
      <c r="A102" s="244" t="s">
        <v>610</v>
      </c>
      <c r="B102" s="84"/>
      <c r="C102" s="377"/>
      <c r="D102" s="379"/>
      <c r="E102" s="317" t="s">
        <v>612</v>
      </c>
      <c r="F102" s="318"/>
      <c r="G102" s="318"/>
      <c r="H102" s="319"/>
      <c r="I102" s="420"/>
      <c r="J102" s="256">
        <f t="shared" si="0"/>
        <v>222</v>
      </c>
      <c r="K102" s="237" t="str">
        <f t="shared" ref="K102:K111" si="1">IF(OR(COUNTIF(L101:Q101,"未確認")&gt;0,COUNTIF(L101:Q101,"~*")&gt;0),"※","")</f>
        <v/>
      </c>
      <c r="L102" s="258">
        <v>22</v>
      </c>
      <c r="M102" s="258">
        <v>8</v>
      </c>
      <c r="N102" s="258">
        <v>48</v>
      </c>
      <c r="O102" s="258">
        <v>46</v>
      </c>
      <c r="P102" s="258">
        <v>48</v>
      </c>
      <c r="Q102" s="258">
        <v>50</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1048</v>
      </c>
      <c r="M118" s="66" t="s">
        <v>1052</v>
      </c>
      <c r="N118" s="66" t="s">
        <v>1055</v>
      </c>
      <c r="O118" s="66" t="s">
        <v>1057</v>
      </c>
      <c r="P118" s="66" t="s">
        <v>1058</v>
      </c>
      <c r="Q118" s="66" t="s">
        <v>1060</v>
      </c>
      <c r="R118" s="8"/>
      <c r="S118" s="8"/>
      <c r="T118" s="8"/>
      <c r="U118" s="8"/>
      <c r="V118" s="8"/>
    </row>
    <row r="119" spans="1:22" ht="20.25" customHeight="1">
      <c r="A119" s="243"/>
      <c r="B119" s="1"/>
      <c r="C119" s="3"/>
      <c r="D119" s="3"/>
      <c r="F119" s="3"/>
      <c r="G119" s="3"/>
      <c r="H119" s="287"/>
      <c r="I119" s="67" t="s">
        <v>40</v>
      </c>
      <c r="J119" s="94"/>
      <c r="K119" s="79"/>
      <c r="L119" s="70" t="s">
        <v>1049</v>
      </c>
      <c r="M119" s="70" t="s">
        <v>1053</v>
      </c>
      <c r="N119" s="70" t="s">
        <v>1049</v>
      </c>
      <c r="O119" s="70" t="s">
        <v>1049</v>
      </c>
      <c r="P119" s="70" t="s">
        <v>1049</v>
      </c>
      <c r="Q119" s="70" t="s">
        <v>1061</v>
      </c>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c r="P120" s="98" t="s">
        <v>1041</v>
      </c>
      <c r="Q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1043</v>
      </c>
      <c r="N121" s="98" t="s">
        <v>1043</v>
      </c>
      <c r="O121" s="98" t="s">
        <v>1044</v>
      </c>
      <c r="P121" s="98" t="s">
        <v>1054</v>
      </c>
      <c r="Q121" s="98" t="s">
        <v>1054</v>
      </c>
    </row>
    <row r="122" spans="1:22" s="83" customFormat="1" ht="40.5" customHeight="1">
      <c r="A122" s="244" t="s">
        <v>619</v>
      </c>
      <c r="B122" s="1"/>
      <c r="C122" s="295"/>
      <c r="D122" s="297"/>
      <c r="E122" s="396"/>
      <c r="F122" s="418"/>
      <c r="G122" s="418"/>
      <c r="H122" s="397"/>
      <c r="I122" s="354"/>
      <c r="J122" s="101"/>
      <c r="K122" s="102"/>
      <c r="L122" s="98" t="s">
        <v>1043</v>
      </c>
      <c r="M122" s="98" t="s">
        <v>1042</v>
      </c>
      <c r="N122" s="98" t="s">
        <v>1054</v>
      </c>
      <c r="O122" s="98" t="s">
        <v>1043</v>
      </c>
      <c r="P122" s="98" t="s">
        <v>1043</v>
      </c>
      <c r="Q122" s="98" t="s">
        <v>1043</v>
      </c>
    </row>
    <row r="123" spans="1:22" s="83" customFormat="1" ht="40.5" customHeight="1">
      <c r="A123" s="244" t="s">
        <v>620</v>
      </c>
      <c r="B123" s="1"/>
      <c r="C123" s="289"/>
      <c r="D123" s="290"/>
      <c r="E123" s="377"/>
      <c r="F123" s="378"/>
      <c r="G123" s="378"/>
      <c r="H123" s="379"/>
      <c r="I123" s="341"/>
      <c r="J123" s="105"/>
      <c r="K123" s="106"/>
      <c r="L123" s="98" t="s">
        <v>1044</v>
      </c>
      <c r="M123" s="98" t="s">
        <v>1044</v>
      </c>
      <c r="N123" s="98" t="s">
        <v>534</v>
      </c>
      <c r="O123" s="98" t="s">
        <v>1056</v>
      </c>
      <c r="P123" s="98" t="s">
        <v>1044</v>
      </c>
      <c r="Q123" s="98" t="s">
        <v>1059</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1048</v>
      </c>
      <c r="M129" s="66" t="s">
        <v>1052</v>
      </c>
      <c r="N129" s="66" t="s">
        <v>1055</v>
      </c>
      <c r="O129" s="66" t="s">
        <v>1057</v>
      </c>
      <c r="P129" s="66" t="s">
        <v>1058</v>
      </c>
      <c r="Q129" s="66" t="s">
        <v>1060</v>
      </c>
      <c r="R129" s="8"/>
      <c r="S129" s="8"/>
      <c r="T129" s="8"/>
      <c r="U129" s="8"/>
      <c r="V129" s="8"/>
    </row>
    <row r="130" spans="1:22" ht="20.25" customHeight="1">
      <c r="A130" s="243"/>
      <c r="B130" s="1"/>
      <c r="C130" s="62"/>
      <c r="D130" s="3"/>
      <c r="F130" s="3"/>
      <c r="G130" s="3"/>
      <c r="H130" s="287"/>
      <c r="I130" s="67" t="s">
        <v>36</v>
      </c>
      <c r="J130" s="68"/>
      <c r="K130" s="79"/>
      <c r="L130" s="70" t="s">
        <v>1049</v>
      </c>
      <c r="M130" s="70" t="s">
        <v>1053</v>
      </c>
      <c r="N130" s="70" t="s">
        <v>1049</v>
      </c>
      <c r="O130" s="70" t="s">
        <v>1049</v>
      </c>
      <c r="P130" s="70" t="s">
        <v>1049</v>
      </c>
      <c r="Q130" s="70" t="s">
        <v>1061</v>
      </c>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559</v>
      </c>
      <c r="M131" s="98" t="s">
        <v>1051</v>
      </c>
      <c r="N131" s="98" t="s">
        <v>559</v>
      </c>
      <c r="O131" s="98" t="s">
        <v>559</v>
      </c>
      <c r="P131" s="98" t="s">
        <v>559</v>
      </c>
      <c r="Q131" s="98" t="s">
        <v>111</v>
      </c>
    </row>
    <row r="132" spans="1:22" s="83" customFormat="1" ht="34.5" customHeight="1">
      <c r="A132" s="244" t="s">
        <v>621</v>
      </c>
      <c r="B132" s="84"/>
      <c r="C132" s="295"/>
      <c r="D132" s="297"/>
      <c r="E132" s="320" t="s">
        <v>58</v>
      </c>
      <c r="F132" s="321"/>
      <c r="G132" s="321"/>
      <c r="H132" s="322"/>
      <c r="I132" s="389"/>
      <c r="J132" s="101"/>
      <c r="K132" s="102"/>
      <c r="L132" s="82">
        <v>22</v>
      </c>
      <c r="M132" s="82">
        <v>8</v>
      </c>
      <c r="N132" s="82">
        <v>48</v>
      </c>
      <c r="O132" s="82">
        <v>46</v>
      </c>
      <c r="P132" s="82">
        <v>48</v>
      </c>
      <c r="Q132" s="82">
        <v>50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1048</v>
      </c>
      <c r="M143" s="66" t="s">
        <v>1052</v>
      </c>
      <c r="N143" s="66" t="s">
        <v>1055</v>
      </c>
      <c r="O143" s="66" t="s">
        <v>1057</v>
      </c>
      <c r="P143" s="66" t="s">
        <v>1058</v>
      </c>
      <c r="Q143" s="66" t="s">
        <v>1060</v>
      </c>
      <c r="R143" s="8"/>
      <c r="S143" s="8"/>
      <c r="T143" s="8"/>
      <c r="U143" s="8"/>
      <c r="V143" s="8"/>
    </row>
    <row r="144" spans="1:22" ht="20.25" customHeight="1">
      <c r="A144" s="243"/>
      <c r="B144" s="1"/>
      <c r="C144" s="62"/>
      <c r="D144" s="3"/>
      <c r="F144" s="3"/>
      <c r="G144" s="3"/>
      <c r="H144" s="287"/>
      <c r="I144" s="67" t="s">
        <v>36</v>
      </c>
      <c r="J144" s="68"/>
      <c r="K144" s="79"/>
      <c r="L144" s="70" t="s">
        <v>1049</v>
      </c>
      <c r="M144" s="70" t="s">
        <v>1053</v>
      </c>
      <c r="N144" s="70" t="s">
        <v>1049</v>
      </c>
      <c r="O144" s="70" t="s">
        <v>1049</v>
      </c>
      <c r="P144" s="70" t="s">
        <v>1049</v>
      </c>
      <c r="Q144" s="70" t="s">
        <v>1061</v>
      </c>
      <c r="R144" s="8"/>
      <c r="S144" s="8"/>
      <c r="T144" s="8"/>
      <c r="U144" s="8"/>
      <c r="V144" s="8"/>
    </row>
    <row r="145" spans="1:17" s="118" customFormat="1" ht="34.5" customHeight="1">
      <c r="A145" s="246" t="s">
        <v>647</v>
      </c>
      <c r="B145" s="115"/>
      <c r="C145" s="317" t="s">
        <v>555</v>
      </c>
      <c r="D145" s="318"/>
      <c r="E145" s="318"/>
      <c r="F145" s="318"/>
      <c r="G145" s="318"/>
      <c r="H145" s="319"/>
      <c r="I145" s="340" t="s">
        <v>64</v>
      </c>
      <c r="J145" s="263">
        <f t="shared" ref="J145:J176" si="2">IF(SUM(L145:Q145)=0,IF(COUNTIF(L145:Q145,"未確認")&gt;0,"未確認",IF(COUNTIF(L145:Q145,"~*")&gt;0,"*",SUM(L145:Q145))),SUM(L145:Q145))</f>
        <v>0</v>
      </c>
      <c r="K145" s="264" t="str">
        <f t="shared" ref="K145:K176" si="3">IF(OR(COUNTIF(L145:Q145,"未確認")&gt;0,COUNTIF(L145:Q145,"~*")&gt;0),"※","")</f>
        <v/>
      </c>
      <c r="L145" s="117">
        <v>0</v>
      </c>
      <c r="M145" s="117">
        <v>0</v>
      </c>
      <c r="N145" s="117">
        <v>0</v>
      </c>
      <c r="O145" s="117">
        <v>0</v>
      </c>
      <c r="P145" s="117">
        <v>0</v>
      </c>
      <c r="Q145" s="117">
        <v>0</v>
      </c>
    </row>
    <row r="146" spans="1:17"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row>
    <row r="147" spans="1:17"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row>
    <row r="148" spans="1:17"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row>
    <row r="149" spans="1:17" s="118" customFormat="1" ht="34.5" customHeight="1">
      <c r="A149" s="246" t="s">
        <v>651</v>
      </c>
      <c r="B149" s="115"/>
      <c r="C149" s="317" t="s">
        <v>559</v>
      </c>
      <c r="D149" s="318"/>
      <c r="E149" s="318"/>
      <c r="F149" s="318"/>
      <c r="G149" s="318"/>
      <c r="H149" s="319"/>
      <c r="I149" s="413"/>
      <c r="J149" s="263">
        <f t="shared" si="2"/>
        <v>342</v>
      </c>
      <c r="K149" s="264" t="str">
        <f t="shared" si="3"/>
        <v>※</v>
      </c>
      <c r="L149" s="117">
        <v>67</v>
      </c>
      <c r="M149" s="117" t="s">
        <v>541</v>
      </c>
      <c r="N149" s="117">
        <v>107</v>
      </c>
      <c r="O149" s="117">
        <v>79</v>
      </c>
      <c r="P149" s="117">
        <v>89</v>
      </c>
      <c r="Q149" s="117">
        <v>0</v>
      </c>
    </row>
    <row r="150" spans="1:17"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row>
    <row r="151" spans="1:17"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row>
    <row r="152" spans="1:17"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row>
    <row r="153" spans="1:17"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row>
    <row r="154" spans="1:17"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row>
    <row r="155" spans="1:17"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row>
    <row r="156" spans="1:17"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row>
    <row r="157" spans="1:17"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row>
    <row r="158" spans="1:17"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row>
    <row r="159" spans="1:17"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row>
    <row r="160" spans="1:17"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row>
    <row r="161" spans="1:17"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row>
    <row r="162" spans="1:17"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row>
    <row r="163" spans="1:17"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row>
    <row r="164" spans="1:17"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row>
    <row r="165" spans="1:17"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row>
    <row r="166" spans="1:17"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row>
    <row r="167" spans="1:17"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row>
    <row r="168" spans="1:17"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row>
    <row r="169" spans="1:17"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row>
    <row r="170" spans="1:17"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row>
    <row r="171" spans="1:17"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row>
    <row r="172" spans="1:17"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row>
    <row r="173" spans="1:17"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row>
    <row r="174" spans="1:17"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row>
    <row r="175" spans="1:17"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row>
    <row r="176" spans="1:17"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row>
    <row r="177" spans="1:17" s="118" customFormat="1" ht="34.5" customHeight="1">
      <c r="A177" s="246" t="s">
        <v>679</v>
      </c>
      <c r="B177" s="115"/>
      <c r="C177" s="317" t="s">
        <v>90</v>
      </c>
      <c r="D177" s="318"/>
      <c r="E177" s="318"/>
      <c r="F177" s="318"/>
      <c r="G177" s="318"/>
      <c r="H177" s="319"/>
      <c r="I177" s="413"/>
      <c r="J177" s="263">
        <f t="shared" ref="J177:J208" si="4">IF(SUM(L177:Q177)=0,IF(COUNTIF(L177:Q177,"未確認")&gt;0,"未確認",IF(COUNTIF(L177:Q177,"~*")&gt;0,"*",SUM(L177:Q177))),SUM(L177:Q177))</f>
        <v>0</v>
      </c>
      <c r="K177" s="264" t="str">
        <f t="shared" ref="K177:K208" si="5">IF(OR(COUNTIF(L177:Q177,"未確認")&gt;0,COUNTIF(L177:Q177,"~*")&gt;0),"※","")</f>
        <v/>
      </c>
      <c r="L177" s="117">
        <v>0</v>
      </c>
      <c r="M177" s="117">
        <v>0</v>
      </c>
      <c r="N177" s="117">
        <v>0</v>
      </c>
      <c r="O177" s="117">
        <v>0</v>
      </c>
      <c r="P177" s="117">
        <v>0</v>
      </c>
      <c r="Q177" s="117">
        <v>0</v>
      </c>
    </row>
    <row r="178" spans="1:17"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row>
    <row r="179" spans="1:17" s="118" customFormat="1" ht="34.5" customHeight="1">
      <c r="A179" s="246" t="s">
        <v>681</v>
      </c>
      <c r="B179" s="115"/>
      <c r="C179" s="317" t="s">
        <v>580</v>
      </c>
      <c r="D179" s="318"/>
      <c r="E179" s="318"/>
      <c r="F179" s="318"/>
      <c r="G179" s="318"/>
      <c r="H179" s="319"/>
      <c r="I179" s="413"/>
      <c r="J179" s="263">
        <f t="shared" si="4"/>
        <v>27</v>
      </c>
      <c r="K179" s="264" t="str">
        <f t="shared" si="5"/>
        <v/>
      </c>
      <c r="L179" s="117">
        <v>0</v>
      </c>
      <c r="M179" s="117">
        <v>27</v>
      </c>
      <c r="N179" s="117">
        <v>0</v>
      </c>
      <c r="O179" s="117">
        <v>0</v>
      </c>
      <c r="P179" s="117">
        <v>0</v>
      </c>
      <c r="Q179" s="117">
        <v>0</v>
      </c>
    </row>
    <row r="180" spans="1:17"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row>
    <row r="181" spans="1:17"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row>
    <row r="182" spans="1:17"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row>
    <row r="183" spans="1:17"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row>
    <row r="184" spans="1:17"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row>
    <row r="185" spans="1:17"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row>
    <row r="186" spans="1:17"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row>
    <row r="187" spans="1:17"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row>
    <row r="188" spans="1:17"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row>
    <row r="189" spans="1:17"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row>
    <row r="190" spans="1:17"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row>
    <row r="191" spans="1:17"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row>
    <row r="192" spans="1:17"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row>
    <row r="193" spans="1:17"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row>
    <row r="194" spans="1:17"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row>
    <row r="195" spans="1:17"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row>
    <row r="196" spans="1:17"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row>
    <row r="197" spans="1:17"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row>
    <row r="198" spans="1:17"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row>
    <row r="199" spans="1:17"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row>
    <row r="200" spans="1:17"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row>
    <row r="201" spans="1:17" s="118" customFormat="1" ht="34.5" customHeight="1">
      <c r="A201" s="246" t="s">
        <v>703</v>
      </c>
      <c r="B201" s="115"/>
      <c r="C201" s="317" t="s">
        <v>111</v>
      </c>
      <c r="D201" s="318"/>
      <c r="E201" s="318"/>
      <c r="F201" s="318"/>
      <c r="G201" s="318"/>
      <c r="H201" s="319"/>
      <c r="I201" s="413"/>
      <c r="J201" s="263">
        <f t="shared" si="4"/>
        <v>84</v>
      </c>
      <c r="K201" s="264" t="str">
        <f t="shared" si="5"/>
        <v/>
      </c>
      <c r="L201" s="117">
        <v>0</v>
      </c>
      <c r="M201" s="117">
        <v>0</v>
      </c>
      <c r="N201" s="117">
        <v>0</v>
      </c>
      <c r="O201" s="117">
        <v>0</v>
      </c>
      <c r="P201" s="117">
        <v>0</v>
      </c>
      <c r="Q201" s="117">
        <v>84</v>
      </c>
    </row>
    <row r="202" spans="1:17"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row>
    <row r="203" spans="1:17"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row>
    <row r="204" spans="1:17"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row>
    <row r="205" spans="1:17"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row>
    <row r="206" spans="1:17"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row>
    <row r="207" spans="1:17"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row>
    <row r="208" spans="1:17"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row>
    <row r="209" spans="1:17" s="118" customFormat="1" ht="34.5" customHeight="1">
      <c r="A209" s="246" t="s">
        <v>711</v>
      </c>
      <c r="B209" s="115"/>
      <c r="C209" s="317" t="s">
        <v>639</v>
      </c>
      <c r="D209" s="318"/>
      <c r="E209" s="318"/>
      <c r="F209" s="318"/>
      <c r="G209" s="318"/>
      <c r="H209" s="319"/>
      <c r="I209" s="413"/>
      <c r="J209" s="263">
        <f t="shared" ref="J209:J220" si="6">IF(SUM(L209:Q209)=0,IF(COUNTIF(L209:Q209,"未確認")&gt;0,"未確認",IF(COUNTIF(L209:Q209,"~*")&gt;0,"*",SUM(L209:Q209))),SUM(L209:Q209))</f>
        <v>0</v>
      </c>
      <c r="K209" s="264" t="str">
        <f t="shared" ref="K209:K240" si="7">IF(OR(COUNTIF(L209:Q209,"未確認")&gt;0,COUNTIF(L209:Q209,"~*")&gt;0),"※","")</f>
        <v/>
      </c>
      <c r="L209" s="117">
        <v>0</v>
      </c>
      <c r="M209" s="117">
        <v>0</v>
      </c>
      <c r="N209" s="117">
        <v>0</v>
      </c>
      <c r="O209" s="117">
        <v>0</v>
      </c>
      <c r="P209" s="117">
        <v>0</v>
      </c>
      <c r="Q209" s="117">
        <v>0</v>
      </c>
    </row>
    <row r="210" spans="1:17"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row>
    <row r="211" spans="1:17"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row>
    <row r="212" spans="1:17"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row>
    <row r="213" spans="1:17"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row>
    <row r="214" spans="1:17"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row>
    <row r="215" spans="1:17"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row>
    <row r="216" spans="1:17"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row>
    <row r="217" spans="1:17"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row>
    <row r="218" spans="1:17"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row>
    <row r="219" spans="1:17"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row>
    <row r="220" spans="1:17"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row>
    <row r="221" spans="1:17" s="91" customFormat="1">
      <c r="A221" s="243"/>
      <c r="B221" s="18"/>
      <c r="C221" s="18"/>
      <c r="D221" s="18"/>
      <c r="E221" s="18"/>
      <c r="F221" s="18"/>
      <c r="G221" s="18"/>
      <c r="H221" s="14"/>
      <c r="I221" s="14"/>
      <c r="J221" s="88"/>
      <c r="K221" s="89"/>
      <c r="L221" s="90"/>
      <c r="M221" s="90"/>
      <c r="N221" s="90"/>
      <c r="O221" s="90"/>
      <c r="P221" s="90"/>
      <c r="Q221" s="90"/>
    </row>
    <row r="222" spans="1:17" s="83" customFormat="1">
      <c r="A222" s="243"/>
      <c r="B222" s="84"/>
      <c r="C222" s="62"/>
      <c r="D222" s="62"/>
      <c r="E222" s="62"/>
      <c r="F222" s="62"/>
      <c r="G222" s="62"/>
      <c r="H222" s="92"/>
      <c r="I222" s="92"/>
      <c r="J222" s="88"/>
      <c r="K222" s="89"/>
      <c r="L222" s="90"/>
      <c r="M222" s="90"/>
      <c r="N222" s="90"/>
      <c r="O222" s="90"/>
      <c r="P222" s="90"/>
      <c r="Q222" s="90"/>
    </row>
    <row r="223" spans="1:17" s="91" customFormat="1" ht="14">
      <c r="A223" s="243"/>
      <c r="B223" s="120"/>
      <c r="C223" s="3"/>
      <c r="D223" s="3"/>
      <c r="E223" s="3"/>
      <c r="F223" s="3"/>
      <c r="G223" s="63"/>
      <c r="H223" s="121"/>
      <c r="I223" s="121"/>
      <c r="J223" s="61"/>
      <c r="K223" s="31"/>
      <c r="L223" s="108"/>
      <c r="M223" s="108"/>
      <c r="N223" s="108"/>
      <c r="O223" s="108"/>
      <c r="P223" s="108"/>
      <c r="Q223" s="108"/>
    </row>
    <row r="224" spans="1:17" s="1" customFormat="1">
      <c r="A224" s="243"/>
      <c r="B224" s="18" t="s">
        <v>124</v>
      </c>
      <c r="C224" s="18"/>
      <c r="D224" s="18"/>
      <c r="E224" s="18"/>
      <c r="F224" s="18"/>
      <c r="G224" s="18"/>
      <c r="H224" s="14"/>
      <c r="I224" s="14"/>
      <c r="J224" s="61"/>
      <c r="K224" s="31"/>
      <c r="L224" s="108"/>
      <c r="M224" s="108"/>
      <c r="N224" s="108"/>
      <c r="O224" s="108"/>
      <c r="P224" s="108"/>
      <c r="Q224" s="108"/>
    </row>
    <row r="225" spans="1:22">
      <c r="A225" s="243"/>
      <c r="B225" s="18"/>
      <c r="C225" s="18"/>
      <c r="D225" s="18"/>
      <c r="E225" s="18"/>
      <c r="F225" s="18"/>
      <c r="G225" s="18"/>
      <c r="H225" s="14"/>
      <c r="I225" s="14"/>
      <c r="L225" s="240"/>
      <c r="M225" s="240"/>
      <c r="N225" s="240"/>
      <c r="O225" s="240"/>
      <c r="P225" s="240"/>
      <c r="Q225" s="240"/>
      <c r="R225" s="8"/>
      <c r="S225" s="8"/>
      <c r="T225" s="8"/>
      <c r="U225" s="8"/>
      <c r="V225" s="8"/>
    </row>
    <row r="226" spans="1:22" ht="34.5" customHeight="1">
      <c r="A226" s="243"/>
      <c r="B226" s="18"/>
      <c r="C226" s="3"/>
      <c r="D226" s="3"/>
      <c r="F226" s="3"/>
      <c r="G226" s="3"/>
      <c r="H226" s="287"/>
      <c r="I226" s="287"/>
      <c r="J226" s="77" t="s">
        <v>35</v>
      </c>
      <c r="K226" s="78"/>
      <c r="L226" s="66" t="s">
        <v>1048</v>
      </c>
      <c r="M226" s="66" t="s">
        <v>1052</v>
      </c>
      <c r="N226" s="66" t="s">
        <v>1055</v>
      </c>
      <c r="O226" s="66" t="s">
        <v>1057</v>
      </c>
      <c r="P226" s="66" t="s">
        <v>1058</v>
      </c>
      <c r="Q226" s="66" t="s">
        <v>1060</v>
      </c>
      <c r="R226" s="8"/>
      <c r="S226" s="8"/>
      <c r="T226" s="8"/>
      <c r="U226" s="8"/>
      <c r="V226" s="8"/>
    </row>
    <row r="227" spans="1:22" ht="20.25" customHeight="1">
      <c r="A227" s="243"/>
      <c r="B227" s="1"/>
      <c r="C227" s="3"/>
      <c r="D227" s="3"/>
      <c r="F227" s="3"/>
      <c r="G227" s="3"/>
      <c r="H227" s="287"/>
      <c r="I227" s="67" t="s">
        <v>36</v>
      </c>
      <c r="J227" s="68"/>
      <c r="K227" s="79"/>
      <c r="L227" s="70" t="s">
        <v>1049</v>
      </c>
      <c r="M227" s="70" t="s">
        <v>1053</v>
      </c>
      <c r="N227" s="70" t="s">
        <v>1049</v>
      </c>
      <c r="O227" s="70" t="s">
        <v>1049</v>
      </c>
      <c r="P227" s="70" t="s">
        <v>1049</v>
      </c>
      <c r="Q227" s="70" t="s">
        <v>1061</v>
      </c>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c r="O228" s="124"/>
      <c r="P228" s="124"/>
      <c r="Q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1048</v>
      </c>
      <c r="M234" s="66" t="s">
        <v>1052</v>
      </c>
      <c r="N234" s="66" t="s">
        <v>1055</v>
      </c>
      <c r="O234" s="66" t="s">
        <v>1057</v>
      </c>
      <c r="P234" s="66" t="s">
        <v>1058</v>
      </c>
      <c r="Q234" s="66" t="s">
        <v>1060</v>
      </c>
      <c r="R234" s="8"/>
      <c r="S234" s="8"/>
      <c r="T234" s="8"/>
      <c r="U234" s="8"/>
      <c r="V234" s="8"/>
    </row>
    <row r="235" spans="1:22" ht="20.25" customHeight="1">
      <c r="A235" s="247" t="s">
        <v>629</v>
      </c>
      <c r="B235" s="1"/>
      <c r="C235" s="3"/>
      <c r="D235" s="3"/>
      <c r="F235" s="3"/>
      <c r="G235" s="3"/>
      <c r="H235" s="287"/>
      <c r="I235" s="67" t="s">
        <v>36</v>
      </c>
      <c r="J235" s="68"/>
      <c r="K235" s="79"/>
      <c r="L235" s="70" t="s">
        <v>1049</v>
      </c>
      <c r="M235" s="70" t="s">
        <v>1053</v>
      </c>
      <c r="N235" s="70" t="s">
        <v>1049</v>
      </c>
      <c r="O235" s="70" t="s">
        <v>1049</v>
      </c>
      <c r="P235" s="70" t="s">
        <v>1049</v>
      </c>
      <c r="Q235" s="70" t="s">
        <v>1061</v>
      </c>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c r="N236" s="127"/>
      <c r="O236" s="127"/>
      <c r="P236" s="127"/>
      <c r="Q236" s="127"/>
    </row>
    <row r="237" spans="1:22" s="83" customFormat="1" ht="34.5" customHeight="1">
      <c r="A237" s="248" t="s">
        <v>627</v>
      </c>
      <c r="B237" s="119"/>
      <c r="C237" s="320" t="s">
        <v>130</v>
      </c>
      <c r="D237" s="321"/>
      <c r="E237" s="321"/>
      <c r="F237" s="321"/>
      <c r="G237" s="321"/>
      <c r="H237" s="322"/>
      <c r="I237" s="407"/>
      <c r="J237" s="260" t="s">
        <v>1046</v>
      </c>
      <c r="K237" s="81"/>
      <c r="L237" s="101"/>
      <c r="M237" s="129"/>
      <c r="N237" s="129"/>
      <c r="O237" s="129"/>
      <c r="P237" s="129"/>
      <c r="Q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1048</v>
      </c>
      <c r="M244" s="66" t="s">
        <v>1052</v>
      </c>
      <c r="N244" s="66" t="s">
        <v>1055</v>
      </c>
      <c r="O244" s="66" t="s">
        <v>1057</v>
      </c>
      <c r="P244" s="66" t="s">
        <v>1058</v>
      </c>
      <c r="Q244" s="66" t="s">
        <v>1060</v>
      </c>
      <c r="R244" s="8"/>
      <c r="S244" s="8"/>
      <c r="T244" s="8"/>
      <c r="U244" s="8"/>
      <c r="V244" s="8"/>
    </row>
    <row r="245" spans="1:22" ht="20.25" customHeight="1">
      <c r="A245" s="243"/>
      <c r="B245" s="1"/>
      <c r="C245" s="62"/>
      <c r="D245" s="3"/>
      <c r="F245" s="3"/>
      <c r="G245" s="3"/>
      <c r="H245" s="287"/>
      <c r="I245" s="67" t="s">
        <v>36</v>
      </c>
      <c r="J245" s="68"/>
      <c r="K245" s="79"/>
      <c r="L245" s="70" t="s">
        <v>1049</v>
      </c>
      <c r="M245" s="70" t="s">
        <v>1053</v>
      </c>
      <c r="N245" s="70" t="s">
        <v>1049</v>
      </c>
      <c r="O245" s="70" t="s">
        <v>1049</v>
      </c>
      <c r="P245" s="70" t="s">
        <v>1049</v>
      </c>
      <c r="Q245" s="70" t="s">
        <v>1061</v>
      </c>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c r="Q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1048</v>
      </c>
      <c r="M253" s="66" t="s">
        <v>1052</v>
      </c>
      <c r="N253" s="66" t="s">
        <v>1055</v>
      </c>
      <c r="O253" s="66" t="s">
        <v>1057</v>
      </c>
      <c r="P253" s="66" t="s">
        <v>1058</v>
      </c>
      <c r="Q253" s="66" t="s">
        <v>1060</v>
      </c>
      <c r="R253" s="8"/>
      <c r="S253" s="8"/>
      <c r="T253" s="8"/>
      <c r="U253" s="8"/>
      <c r="V253" s="8"/>
    </row>
    <row r="254" spans="1:22" ht="26">
      <c r="A254" s="243"/>
      <c r="B254" s="1"/>
      <c r="C254" s="62"/>
      <c r="D254" s="3"/>
      <c r="F254" s="3"/>
      <c r="G254" s="3"/>
      <c r="H254" s="287"/>
      <c r="I254" s="67" t="s">
        <v>36</v>
      </c>
      <c r="J254" s="68"/>
      <c r="K254" s="79"/>
      <c r="L254" s="70" t="s">
        <v>1049</v>
      </c>
      <c r="M254" s="137" t="s">
        <v>1053</v>
      </c>
      <c r="N254" s="137" t="s">
        <v>1049</v>
      </c>
      <c r="O254" s="137" t="s">
        <v>1049</v>
      </c>
      <c r="P254" s="137" t="s">
        <v>1049</v>
      </c>
      <c r="Q254" s="137" t="s">
        <v>1061</v>
      </c>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1048</v>
      </c>
      <c r="M263" s="66" t="s">
        <v>1052</v>
      </c>
      <c r="N263" s="66" t="s">
        <v>1055</v>
      </c>
      <c r="O263" s="66" t="s">
        <v>1057</v>
      </c>
      <c r="P263" s="66" t="s">
        <v>1058</v>
      </c>
      <c r="Q263" s="66" t="s">
        <v>1060</v>
      </c>
      <c r="R263" s="8"/>
      <c r="S263" s="8"/>
      <c r="T263" s="8"/>
      <c r="U263" s="8"/>
      <c r="V263" s="8"/>
    </row>
    <row r="264" spans="1:22" ht="20.25" customHeight="1">
      <c r="A264" s="243"/>
      <c r="B264" s="1"/>
      <c r="C264" s="62"/>
      <c r="D264" s="3"/>
      <c r="F264" s="3"/>
      <c r="G264" s="3"/>
      <c r="H264" s="287"/>
      <c r="I264" s="67" t="s">
        <v>36</v>
      </c>
      <c r="J264" s="68"/>
      <c r="K264" s="79"/>
      <c r="L264" s="70" t="s">
        <v>1049</v>
      </c>
      <c r="M264" s="70" t="s">
        <v>1053</v>
      </c>
      <c r="N264" s="70" t="s">
        <v>1049</v>
      </c>
      <c r="O264" s="70" t="s">
        <v>1049</v>
      </c>
      <c r="P264" s="70" t="s">
        <v>1049</v>
      </c>
      <c r="Q264" s="70" t="s">
        <v>1061</v>
      </c>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34</v>
      </c>
      <c r="K265" s="81" t="str">
        <f t="shared" ref="K265:K292" si="8">IF(OR(COUNTIF(L265:Q265,"未確認")&gt;0,COUNTIF(L265:Q265,"~*")&gt;0),"※","")</f>
        <v/>
      </c>
      <c r="L265" s="141"/>
      <c r="M265" s="141"/>
      <c r="N265" s="141"/>
      <c r="O265" s="141"/>
      <c r="P265" s="141"/>
      <c r="Q265" s="141"/>
    </row>
    <row r="266" spans="1:22" s="83" customFormat="1" ht="34.5" customHeight="1">
      <c r="A266" s="244" t="s">
        <v>723</v>
      </c>
      <c r="B266" s="84"/>
      <c r="C266" s="374"/>
      <c r="D266" s="374"/>
      <c r="E266" s="374"/>
      <c r="F266" s="374"/>
      <c r="G266" s="371" t="s">
        <v>148</v>
      </c>
      <c r="H266" s="371"/>
      <c r="I266" s="404"/>
      <c r="J266" s="267">
        <v>0</v>
      </c>
      <c r="K266" s="81" t="str">
        <f t="shared" si="8"/>
        <v/>
      </c>
      <c r="L266" s="144"/>
      <c r="M266" s="144"/>
      <c r="N266" s="144"/>
      <c r="O266" s="144"/>
      <c r="P266" s="144"/>
      <c r="Q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c r="Q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row>
    <row r="269" spans="1:22" s="83" customFormat="1" ht="34.5" customHeight="1">
      <c r="A269" s="249" t="s">
        <v>725</v>
      </c>
      <c r="B269" s="120"/>
      <c r="C269" s="371" t="s">
        <v>150</v>
      </c>
      <c r="D269" s="371"/>
      <c r="E269" s="371"/>
      <c r="F269" s="371"/>
      <c r="G269" s="371" t="s">
        <v>146</v>
      </c>
      <c r="H269" s="371"/>
      <c r="I269" s="404"/>
      <c r="J269" s="266">
        <f t="shared" ref="J269:J284" si="9">IF(SUM(L269:Q269)=0,IF(COUNTIF(L269:Q269,"未確認")&gt;0,"未確認",IF(COUNTIF(L269:Q269,"~*")&gt;0,"*",SUM(L269:Q269))),SUM(L269:Q269))</f>
        <v>115</v>
      </c>
      <c r="K269" s="81" t="str">
        <f t="shared" si="8"/>
        <v/>
      </c>
      <c r="L269" s="147">
        <v>18</v>
      </c>
      <c r="M269" s="147">
        <v>19</v>
      </c>
      <c r="N269" s="147">
        <v>19</v>
      </c>
      <c r="O269" s="147">
        <v>20</v>
      </c>
      <c r="P269" s="147">
        <v>21</v>
      </c>
      <c r="Q269" s="147">
        <v>18</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c r="N270" s="148">
        <v>0</v>
      </c>
      <c r="O270" s="148">
        <v>0</v>
      </c>
      <c r="P270" s="148">
        <v>0</v>
      </c>
      <c r="Q270" s="148">
        <v>0</v>
      </c>
    </row>
    <row r="271" spans="1:22" s="83" customFormat="1" ht="34.5" customHeight="1">
      <c r="A271" s="249" t="s">
        <v>726</v>
      </c>
      <c r="B271" s="120"/>
      <c r="C271" s="371" t="s">
        <v>151</v>
      </c>
      <c r="D271" s="372"/>
      <c r="E271" s="372"/>
      <c r="F271" s="372"/>
      <c r="G271" s="371" t="s">
        <v>146</v>
      </c>
      <c r="H271" s="371"/>
      <c r="I271" s="404"/>
      <c r="J271" s="266">
        <f t="shared" si="9"/>
        <v>11</v>
      </c>
      <c r="K271" s="81" t="str">
        <f t="shared" si="8"/>
        <v/>
      </c>
      <c r="L271" s="147">
        <v>1</v>
      </c>
      <c r="M271" s="147">
        <v>0</v>
      </c>
      <c r="N271" s="147">
        <v>2</v>
      </c>
      <c r="O271" s="147">
        <v>1</v>
      </c>
      <c r="P271" s="147">
        <v>3</v>
      </c>
      <c r="Q271" s="147">
        <v>4</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c r="Q272" s="148">
        <v>0</v>
      </c>
    </row>
    <row r="273" spans="1:17" s="83" customFormat="1" ht="34.5" customHeight="1">
      <c r="A273" s="249" t="s">
        <v>727</v>
      </c>
      <c r="B273" s="120"/>
      <c r="C273" s="371" t="s">
        <v>152</v>
      </c>
      <c r="D273" s="372"/>
      <c r="E273" s="372"/>
      <c r="F273" s="372"/>
      <c r="G273" s="371" t="s">
        <v>146</v>
      </c>
      <c r="H273" s="371"/>
      <c r="I273" s="404"/>
      <c r="J273" s="266">
        <f t="shared" si="9"/>
        <v>32</v>
      </c>
      <c r="K273" s="81" t="str">
        <f t="shared" si="8"/>
        <v/>
      </c>
      <c r="L273" s="147">
        <v>5</v>
      </c>
      <c r="M273" s="147">
        <v>0</v>
      </c>
      <c r="N273" s="147">
        <v>6</v>
      </c>
      <c r="O273" s="147">
        <v>5</v>
      </c>
      <c r="P273" s="147">
        <v>6</v>
      </c>
      <c r="Q273" s="147">
        <v>10</v>
      </c>
    </row>
    <row r="274" spans="1:17"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c r="N274" s="148">
        <v>0</v>
      </c>
      <c r="O274" s="148">
        <v>0</v>
      </c>
      <c r="P274" s="148">
        <v>0</v>
      </c>
      <c r="Q274" s="148">
        <v>0</v>
      </c>
    </row>
    <row r="275" spans="1:17" s="83" customFormat="1" ht="34.5" customHeight="1">
      <c r="A275" s="249" t="s">
        <v>728</v>
      </c>
      <c r="B275" s="120"/>
      <c r="C275" s="371" t="s">
        <v>153</v>
      </c>
      <c r="D275" s="372"/>
      <c r="E275" s="372"/>
      <c r="F275" s="372"/>
      <c r="G275" s="371" t="s">
        <v>146</v>
      </c>
      <c r="H275" s="371"/>
      <c r="I275" s="404"/>
      <c r="J275" s="266">
        <f t="shared" si="9"/>
        <v>7</v>
      </c>
      <c r="K275" s="81" t="str">
        <f t="shared" si="8"/>
        <v/>
      </c>
      <c r="L275" s="147">
        <v>0</v>
      </c>
      <c r="M275" s="147">
        <v>0</v>
      </c>
      <c r="N275" s="147">
        <v>0</v>
      </c>
      <c r="O275" s="147">
        <v>7</v>
      </c>
      <c r="P275" s="147">
        <v>0</v>
      </c>
      <c r="Q275" s="147">
        <v>0</v>
      </c>
    </row>
    <row r="276" spans="1:17"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row>
    <row r="277" spans="1:17"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c r="Q277" s="147">
        <v>0</v>
      </c>
    </row>
    <row r="278" spans="1:17"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row>
    <row r="279" spans="1:17"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row>
    <row r="280" spans="1:17"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row>
    <row r="281" spans="1:17"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row>
    <row r="282" spans="1:17"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row>
    <row r="283" spans="1:17"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row>
    <row r="284" spans="1:17"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row>
    <row r="285" spans="1:17" s="83" customFormat="1" ht="34.5" customHeight="1">
      <c r="A285" s="244" t="s">
        <v>733</v>
      </c>
      <c r="B285" s="84"/>
      <c r="C285" s="371" t="s">
        <v>158</v>
      </c>
      <c r="D285" s="374"/>
      <c r="E285" s="374"/>
      <c r="F285" s="374"/>
      <c r="G285" s="371" t="s">
        <v>146</v>
      </c>
      <c r="H285" s="371"/>
      <c r="I285" s="404"/>
      <c r="J285" s="266">
        <v>8</v>
      </c>
      <c r="K285" s="81" t="str">
        <f t="shared" si="8"/>
        <v/>
      </c>
      <c r="L285" s="141"/>
      <c r="M285" s="141"/>
      <c r="N285" s="141"/>
      <c r="O285" s="141"/>
      <c r="P285" s="141"/>
      <c r="Q285" s="141"/>
    </row>
    <row r="286" spans="1:17" s="83" customFormat="1" ht="34.5" customHeight="1">
      <c r="A286" s="244" t="s">
        <v>733</v>
      </c>
      <c r="B286" s="84"/>
      <c r="C286" s="374"/>
      <c r="D286" s="374"/>
      <c r="E286" s="374"/>
      <c r="F286" s="374"/>
      <c r="G286" s="371" t="s">
        <v>148</v>
      </c>
      <c r="H286" s="371"/>
      <c r="I286" s="404"/>
      <c r="J286" s="266">
        <v>0.39</v>
      </c>
      <c r="K286" s="81" t="str">
        <f t="shared" si="8"/>
        <v/>
      </c>
      <c r="L286" s="144"/>
      <c r="M286" s="144"/>
      <c r="N286" s="144"/>
      <c r="O286" s="144"/>
      <c r="P286" s="144"/>
      <c r="Q286" s="144"/>
    </row>
    <row r="287" spans="1:17" s="83" customFormat="1" ht="34.5" customHeight="1">
      <c r="A287" s="244" t="s">
        <v>734</v>
      </c>
      <c r="B287" s="84"/>
      <c r="C287" s="371" t="s">
        <v>159</v>
      </c>
      <c r="D287" s="374"/>
      <c r="E287" s="374"/>
      <c r="F287" s="374"/>
      <c r="G287" s="371" t="s">
        <v>146</v>
      </c>
      <c r="H287" s="371"/>
      <c r="I287" s="404"/>
      <c r="J287" s="266">
        <v>11</v>
      </c>
      <c r="K287" s="81" t="str">
        <f t="shared" si="8"/>
        <v/>
      </c>
      <c r="L287" s="141"/>
      <c r="M287" s="141"/>
      <c r="N287" s="141"/>
      <c r="O287" s="141"/>
      <c r="P287" s="141"/>
      <c r="Q287" s="141"/>
    </row>
    <row r="288" spans="1:17"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c r="P288" s="144"/>
      <c r="Q288" s="144"/>
    </row>
    <row r="289" spans="1:22" s="83" customFormat="1" ht="34.5" customHeight="1">
      <c r="A289" s="249" t="s">
        <v>735</v>
      </c>
      <c r="B289" s="84"/>
      <c r="C289" s="371" t="s">
        <v>160</v>
      </c>
      <c r="D289" s="372"/>
      <c r="E289" s="372"/>
      <c r="F289" s="372"/>
      <c r="G289" s="371" t="s">
        <v>146</v>
      </c>
      <c r="H289" s="371"/>
      <c r="I289" s="404"/>
      <c r="J289" s="266">
        <f>IF(SUM(L289:Q289)=0,IF(COUNTIF(L289:Q289,"未確認")&gt;0,"未確認",IF(COUNTIF(L289:Q289,"~*")&gt;0,"*",SUM(L289:Q289))),SUM(L289:Q289))</f>
        <v>0</v>
      </c>
      <c r="K289" s="81" t="str">
        <f t="shared" si="8"/>
        <v/>
      </c>
      <c r="L289" s="147">
        <v>0</v>
      </c>
      <c r="M289" s="147">
        <v>0</v>
      </c>
      <c r="N289" s="147">
        <v>0</v>
      </c>
      <c r="O289" s="147">
        <v>0</v>
      </c>
      <c r="P289" s="147">
        <v>0</v>
      </c>
      <c r="Q289" s="147">
        <v>0</v>
      </c>
    </row>
    <row r="290" spans="1:22" s="83" customFormat="1" ht="34.5" customHeight="1">
      <c r="A290" s="249" t="s">
        <v>735</v>
      </c>
      <c r="B290" s="84"/>
      <c r="C290" s="372"/>
      <c r="D290" s="372"/>
      <c r="E290" s="372"/>
      <c r="F290" s="372"/>
      <c r="G290" s="371" t="s">
        <v>148</v>
      </c>
      <c r="H290" s="371"/>
      <c r="I290" s="404"/>
      <c r="J290" s="266">
        <f>IF(SUM(L290:Q290)=0,IF(COUNTIF(L290:Q290,"未確認")&gt;0,"未確認",IF(COUNTIF(L290:Q290,"~*")&gt;0,"*",SUM(L290:Q290))),SUM(L290:Q290))</f>
        <v>0</v>
      </c>
      <c r="K290" s="81" t="str">
        <f t="shared" si="8"/>
        <v/>
      </c>
      <c r="L290" s="148">
        <v>0</v>
      </c>
      <c r="M290" s="148">
        <v>0</v>
      </c>
      <c r="N290" s="148">
        <v>0</v>
      </c>
      <c r="O290" s="148">
        <v>0</v>
      </c>
      <c r="P290" s="148">
        <v>0</v>
      </c>
      <c r="Q290" s="148">
        <v>0</v>
      </c>
    </row>
    <row r="291" spans="1:22" s="83" customFormat="1" ht="34.5" customHeight="1">
      <c r="A291" s="249" t="s">
        <v>736</v>
      </c>
      <c r="B291" s="84"/>
      <c r="C291" s="371" t="s">
        <v>161</v>
      </c>
      <c r="D291" s="374"/>
      <c r="E291" s="374"/>
      <c r="F291" s="374"/>
      <c r="G291" s="371" t="s">
        <v>146</v>
      </c>
      <c r="H291" s="371"/>
      <c r="I291" s="404"/>
      <c r="J291" s="266">
        <f>IF(SUM(L291:Q291)=0,IF(COUNTIF(L291:Q291,"未確認")&gt;0,"未確認",IF(COUNTIF(L291:Q291,"~*")&gt;0,"*",SUM(L291:Q291))),SUM(L291:Q291))</f>
        <v>0</v>
      </c>
      <c r="K291" s="81" t="str">
        <f t="shared" si="8"/>
        <v/>
      </c>
      <c r="L291" s="147">
        <v>0</v>
      </c>
      <c r="M291" s="147">
        <v>0</v>
      </c>
      <c r="N291" s="147">
        <v>0</v>
      </c>
      <c r="O291" s="147">
        <v>0</v>
      </c>
      <c r="P291" s="147">
        <v>0</v>
      </c>
      <c r="Q291" s="147">
        <v>0</v>
      </c>
    </row>
    <row r="292" spans="1:22" s="83" customFormat="1" ht="34.5" customHeight="1">
      <c r="A292" s="249" t="s">
        <v>736</v>
      </c>
      <c r="B292" s="84"/>
      <c r="C292" s="374"/>
      <c r="D292" s="374"/>
      <c r="E292" s="374"/>
      <c r="F292" s="374"/>
      <c r="G292" s="371" t="s">
        <v>148</v>
      </c>
      <c r="H292" s="371"/>
      <c r="I292" s="405"/>
      <c r="J292" s="266">
        <f>IF(SUM(L292:Q292)=0,IF(COUNTIF(L292:Q292,"未確認")&gt;0,"未確認",IF(COUNTIF(L292:Q292,"~*")&gt;0,"*",SUM(L292:Q292))),SUM(L292:Q292))</f>
        <v>0</v>
      </c>
      <c r="K292" s="81" t="str">
        <f t="shared" si="8"/>
        <v/>
      </c>
      <c r="L292" s="148">
        <v>0</v>
      </c>
      <c r="M292" s="148">
        <v>0</v>
      </c>
      <c r="N292" s="148">
        <v>0</v>
      </c>
      <c r="O292" s="148">
        <v>0</v>
      </c>
      <c r="P292" s="148">
        <v>0</v>
      </c>
      <c r="Q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9</v>
      </c>
      <c r="M297" s="147">
        <v>16</v>
      </c>
      <c r="N297" s="147">
        <v>33</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4.07</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1</v>
      </c>
      <c r="M299" s="147">
        <v>12</v>
      </c>
      <c r="N299" s="147">
        <v>6</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0.41</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4</v>
      </c>
      <c r="M301" s="147">
        <v>9</v>
      </c>
      <c r="N301" s="147">
        <v>10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1.06</v>
      </c>
      <c r="N302" s="148">
        <v>2.88</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1</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13</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8</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6</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6</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5</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1052</v>
      </c>
      <c r="N322" s="66" t="s">
        <v>1055</v>
      </c>
      <c r="O322" s="66" t="s">
        <v>1057</v>
      </c>
      <c r="P322" s="66" t="s">
        <v>1058</v>
      </c>
      <c r="Q322" s="66" t="s">
        <v>1060</v>
      </c>
      <c r="R322" s="8"/>
      <c r="S322" s="8"/>
      <c r="T322" s="8"/>
      <c r="U322" s="8"/>
      <c r="V322" s="8"/>
    </row>
    <row r="323" spans="1:22" ht="20.25" customHeight="1">
      <c r="A323" s="243"/>
      <c r="B323" s="1"/>
      <c r="C323" s="62"/>
      <c r="D323" s="3"/>
      <c r="F323" s="3"/>
      <c r="G323" s="3"/>
      <c r="H323" s="287"/>
      <c r="I323" s="67" t="s">
        <v>36</v>
      </c>
      <c r="J323" s="68"/>
      <c r="K323" s="79"/>
      <c r="L323" s="70" t="s">
        <v>1049</v>
      </c>
      <c r="M323" s="137" t="s">
        <v>1053</v>
      </c>
      <c r="N323" s="137" t="s">
        <v>1049</v>
      </c>
      <c r="O323" s="137" t="s">
        <v>1049</v>
      </c>
      <c r="P323" s="137" t="s">
        <v>1049</v>
      </c>
      <c r="Q323" s="137" t="s">
        <v>1061</v>
      </c>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c r="O324" s="157"/>
      <c r="P324" s="157"/>
      <c r="Q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c r="P327" s="161"/>
      <c r="Q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c r="P328" s="161"/>
      <c r="Q328" s="161"/>
    </row>
    <row r="329" spans="1:22" s="83" customFormat="1" ht="34.5" customHeight="1">
      <c r="A329" s="249" t="s">
        <v>750</v>
      </c>
      <c r="B329" s="159"/>
      <c r="C329" s="371"/>
      <c r="D329" s="371"/>
      <c r="E329" s="371"/>
      <c r="F329" s="372"/>
      <c r="G329" s="371" t="s">
        <v>176</v>
      </c>
      <c r="H329" s="288" t="s">
        <v>173</v>
      </c>
      <c r="I329" s="354"/>
      <c r="J329" s="266">
        <v>2</v>
      </c>
      <c r="K329" s="81"/>
      <c r="L329" s="269"/>
      <c r="M329" s="161"/>
      <c r="N329" s="161"/>
      <c r="O329" s="161"/>
      <c r="P329" s="161"/>
      <c r="Q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c r="P330" s="161"/>
      <c r="Q330" s="161"/>
    </row>
    <row r="331" spans="1:22" s="83" customFormat="1" ht="34.5" customHeight="1">
      <c r="A331" s="249" t="s">
        <v>751</v>
      </c>
      <c r="B331" s="159"/>
      <c r="C331" s="371"/>
      <c r="D331" s="371"/>
      <c r="E331" s="371"/>
      <c r="F331" s="372"/>
      <c r="G331" s="373" t="s">
        <v>177</v>
      </c>
      <c r="H331" s="288" t="s">
        <v>173</v>
      </c>
      <c r="I331" s="354"/>
      <c r="J331" s="266">
        <v>2</v>
      </c>
      <c r="K331" s="81"/>
      <c r="L331" s="269"/>
      <c r="M331" s="161"/>
      <c r="N331" s="161"/>
      <c r="O331" s="161"/>
      <c r="P331" s="161"/>
      <c r="Q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c r="Q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c r="Q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1048</v>
      </c>
      <c r="M342" s="66" t="s">
        <v>1052</v>
      </c>
      <c r="N342" s="66" t="s">
        <v>1055</v>
      </c>
      <c r="O342" s="66" t="s">
        <v>1057</v>
      </c>
      <c r="P342" s="66" t="s">
        <v>1058</v>
      </c>
      <c r="Q342" s="66" t="s">
        <v>1060</v>
      </c>
      <c r="R342" s="8"/>
      <c r="S342" s="8"/>
      <c r="T342" s="8"/>
      <c r="U342" s="8"/>
      <c r="V342" s="8"/>
    </row>
    <row r="343" spans="1:22" ht="20.25" customHeight="1">
      <c r="A343" s="243"/>
      <c r="B343" s="1"/>
      <c r="C343" s="62"/>
      <c r="D343" s="3"/>
      <c r="F343" s="3"/>
      <c r="G343" s="3"/>
      <c r="H343" s="287"/>
      <c r="I343" s="67" t="s">
        <v>36</v>
      </c>
      <c r="J343" s="68"/>
      <c r="K343" s="79"/>
      <c r="L343" s="70" t="s">
        <v>1049</v>
      </c>
      <c r="M343" s="137" t="s">
        <v>1053</v>
      </c>
      <c r="N343" s="137" t="s">
        <v>1049</v>
      </c>
      <c r="O343" s="137" t="s">
        <v>1049</v>
      </c>
      <c r="P343" s="137" t="s">
        <v>1049</v>
      </c>
      <c r="Q343" s="137" t="s">
        <v>1061</v>
      </c>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2</v>
      </c>
      <c r="K344" s="81"/>
      <c r="L344" s="268"/>
      <c r="M344" s="157"/>
      <c r="N344" s="157"/>
      <c r="O344" s="157"/>
      <c r="P344" s="157"/>
      <c r="Q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c r="Q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c r="Q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c r="P349" s="161"/>
      <c r="Q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c r="O351" s="161"/>
      <c r="P351" s="161"/>
      <c r="Q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c r="Q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row>
    <row r="358" spans="1:22" s="83" customFormat="1" ht="42" customHeight="1">
      <c r="A358" s="249" t="s">
        <v>768</v>
      </c>
      <c r="B358" s="159"/>
      <c r="C358" s="392"/>
      <c r="D358" s="393"/>
      <c r="E358" s="320" t="s">
        <v>204</v>
      </c>
      <c r="F358" s="321"/>
      <c r="G358" s="321"/>
      <c r="H358" s="322"/>
      <c r="I358" s="122" t="s">
        <v>205</v>
      </c>
      <c r="J358" s="271">
        <v>1</v>
      </c>
      <c r="K358" s="81"/>
      <c r="L358" s="269"/>
      <c r="M358" s="161"/>
      <c r="N358" s="161"/>
      <c r="O358" s="161"/>
      <c r="P358" s="161"/>
      <c r="Q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1052</v>
      </c>
      <c r="N367" s="66" t="s">
        <v>1055</v>
      </c>
      <c r="O367" s="66" t="s">
        <v>1057</v>
      </c>
      <c r="P367" s="66" t="s">
        <v>1058</v>
      </c>
      <c r="Q367" s="66" t="s">
        <v>1060</v>
      </c>
    </row>
    <row r="368" spans="1:22" s="118" customFormat="1" ht="20.25" customHeight="1">
      <c r="A368" s="243"/>
      <c r="B368" s="1"/>
      <c r="C368" s="3"/>
      <c r="D368" s="3"/>
      <c r="E368" s="3"/>
      <c r="F368" s="3"/>
      <c r="G368" s="3"/>
      <c r="H368" s="287"/>
      <c r="I368" s="67" t="s">
        <v>36</v>
      </c>
      <c r="J368" s="170"/>
      <c r="K368" s="79"/>
      <c r="L368" s="137" t="s">
        <v>1049</v>
      </c>
      <c r="M368" s="137" t="s">
        <v>1053</v>
      </c>
      <c r="N368" s="137" t="s">
        <v>1049</v>
      </c>
      <c r="O368" s="137" t="s">
        <v>1049</v>
      </c>
      <c r="P368" s="137" t="s">
        <v>1049</v>
      </c>
      <c r="Q368" s="137" t="s">
        <v>1061</v>
      </c>
    </row>
    <row r="369" spans="1:17"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row>
    <row r="370" spans="1:17" s="118" customFormat="1" ht="34.5" customHeight="1">
      <c r="A370" s="243"/>
      <c r="B370" s="173"/>
      <c r="C370" s="383"/>
      <c r="D370" s="384"/>
      <c r="E370" s="384"/>
      <c r="F370" s="384"/>
      <c r="G370" s="384"/>
      <c r="H370" s="385"/>
      <c r="I370" s="389"/>
      <c r="J370" s="174"/>
      <c r="K370" s="102"/>
      <c r="L370" s="175"/>
      <c r="M370" s="175"/>
      <c r="N370" s="175"/>
      <c r="O370" s="175"/>
      <c r="P370" s="175"/>
      <c r="Q370" s="175"/>
    </row>
    <row r="371" spans="1:17" s="118" customFormat="1" ht="34.5" customHeight="1">
      <c r="A371" s="249" t="s">
        <v>771</v>
      </c>
      <c r="B371" s="173"/>
      <c r="C371" s="383"/>
      <c r="D371" s="384"/>
      <c r="E371" s="384"/>
      <c r="F371" s="384"/>
      <c r="G371" s="384"/>
      <c r="H371" s="385"/>
      <c r="I371" s="389"/>
      <c r="J371" s="174"/>
      <c r="K371" s="102"/>
      <c r="L371" s="176" t="str">
        <f>IF(ISBLANK(L369), "-", "～")</f>
        <v>-</v>
      </c>
      <c r="M371" s="176" t="str">
        <f t="shared" ref="M371:Q371" si="10">IF(ISBLANK(M369), "-", "～")</f>
        <v>-</v>
      </c>
      <c r="N371" s="176" t="str">
        <f t="shared" si="10"/>
        <v>-</v>
      </c>
      <c r="O371" s="176" t="str">
        <f t="shared" si="10"/>
        <v>-</v>
      </c>
      <c r="P371" s="176" t="str">
        <f t="shared" si="10"/>
        <v>-</v>
      </c>
      <c r="Q371" s="176" t="str">
        <f t="shared" si="10"/>
        <v>-</v>
      </c>
    </row>
    <row r="372" spans="1:17" s="118" customFormat="1" ht="34.5" customHeight="1">
      <c r="A372" s="243"/>
      <c r="B372" s="173"/>
      <c r="C372" s="383"/>
      <c r="D372" s="384"/>
      <c r="E372" s="384"/>
      <c r="F372" s="384"/>
      <c r="G372" s="384"/>
      <c r="H372" s="385"/>
      <c r="I372" s="389"/>
      <c r="J372" s="174"/>
      <c r="K372" s="102"/>
      <c r="L372" s="177"/>
      <c r="M372" s="177"/>
      <c r="N372" s="177"/>
      <c r="O372" s="177"/>
      <c r="P372" s="177"/>
      <c r="Q372" s="177"/>
    </row>
    <row r="373" spans="1:17" s="118" customFormat="1" ht="34.5" customHeight="1">
      <c r="A373" s="243"/>
      <c r="B373" s="173"/>
      <c r="C373" s="386"/>
      <c r="D373" s="387"/>
      <c r="E373" s="387"/>
      <c r="F373" s="387"/>
      <c r="G373" s="387"/>
      <c r="H373" s="388"/>
      <c r="I373" s="389"/>
      <c r="J373" s="178"/>
      <c r="K373" s="106"/>
      <c r="L373" s="179"/>
      <c r="M373" s="179"/>
      <c r="N373" s="179"/>
      <c r="O373" s="179"/>
      <c r="P373" s="179"/>
      <c r="Q373" s="179"/>
    </row>
    <row r="374" spans="1:17" s="91" customFormat="1">
      <c r="A374" s="243"/>
      <c r="B374" s="18"/>
      <c r="C374" s="18"/>
      <c r="D374" s="18"/>
      <c r="E374" s="18"/>
      <c r="F374" s="18"/>
      <c r="G374" s="18"/>
      <c r="H374" s="14"/>
      <c r="I374" s="14"/>
      <c r="J374" s="88"/>
      <c r="K374" s="89"/>
      <c r="L374" s="90"/>
      <c r="M374" s="90"/>
      <c r="N374" s="90"/>
      <c r="O374" s="90"/>
      <c r="P374" s="90"/>
      <c r="Q374" s="90"/>
    </row>
    <row r="375" spans="1:17" s="83" customFormat="1">
      <c r="A375" s="243"/>
      <c r="B375" s="84"/>
      <c r="C375" s="62"/>
      <c r="D375" s="62"/>
      <c r="E375" s="62"/>
      <c r="F375" s="62"/>
      <c r="G375" s="62"/>
      <c r="H375" s="92"/>
      <c r="I375" s="92"/>
      <c r="J375" s="88"/>
      <c r="K375" s="89"/>
      <c r="L375" s="90"/>
      <c r="M375" s="90"/>
      <c r="N375" s="90"/>
      <c r="O375" s="90"/>
      <c r="P375" s="90"/>
      <c r="Q375" s="90"/>
    </row>
    <row r="376" spans="1:17" s="83" customFormat="1">
      <c r="A376" s="243"/>
      <c r="B376" s="119"/>
      <c r="C376" s="119"/>
      <c r="D376" s="62"/>
      <c r="E376" s="62"/>
      <c r="F376" s="62"/>
      <c r="G376" s="62"/>
      <c r="H376" s="92"/>
      <c r="I376" s="167" t="s">
        <v>978</v>
      </c>
      <c r="J376" s="88"/>
      <c r="K376" s="89"/>
      <c r="L376" s="90"/>
      <c r="M376" s="90"/>
      <c r="N376" s="90"/>
      <c r="O376" s="90"/>
      <c r="P376" s="90"/>
      <c r="Q376" s="90"/>
    </row>
    <row r="377" spans="1:17" s="83" customFormat="1">
      <c r="A377" s="243"/>
      <c r="B377" s="119"/>
      <c r="C377" s="119"/>
      <c r="D377" s="62"/>
      <c r="E377" s="62"/>
      <c r="F377" s="62"/>
      <c r="G377" s="62"/>
      <c r="H377" s="92"/>
      <c r="I377" s="92"/>
      <c r="J377" s="88"/>
      <c r="K377" s="89"/>
      <c r="L377" s="90"/>
      <c r="M377" s="90"/>
      <c r="N377" s="90"/>
      <c r="O377" s="90"/>
      <c r="P377" s="90"/>
      <c r="Q377" s="90"/>
    </row>
    <row r="378" spans="1:17" s="21" customFormat="1">
      <c r="A378" s="243"/>
      <c r="B378" s="1"/>
      <c r="C378" s="51"/>
      <c r="D378" s="35"/>
      <c r="E378" s="35"/>
      <c r="F378" s="35"/>
      <c r="G378" s="35"/>
      <c r="H378" s="20"/>
      <c r="I378" s="298"/>
      <c r="J378" s="5"/>
      <c r="K378" s="6"/>
      <c r="M378" s="49"/>
      <c r="N378" s="49"/>
      <c r="O378" s="49"/>
      <c r="P378" s="49"/>
      <c r="Q378" s="49"/>
    </row>
    <row r="379" spans="1:17" s="21" customFormat="1">
      <c r="A379" s="243"/>
      <c r="B379" s="1"/>
      <c r="C379" s="51"/>
      <c r="D379" s="35"/>
      <c r="E379" s="35"/>
      <c r="F379" s="35"/>
      <c r="G379" s="35"/>
      <c r="H379" s="20"/>
      <c r="I379" s="298"/>
      <c r="J379" s="5"/>
      <c r="K379" s="6"/>
      <c r="M379" s="49"/>
      <c r="N379" s="49"/>
      <c r="O379" s="49"/>
      <c r="P379" s="49"/>
      <c r="Q379" s="49"/>
    </row>
    <row r="380" spans="1:17" s="21" customFormat="1">
      <c r="A380" s="243"/>
      <c r="B380" s="1"/>
      <c r="E380" s="51"/>
      <c r="F380" s="51"/>
      <c r="G380" s="51"/>
      <c r="H380" s="20"/>
      <c r="I380" s="298"/>
      <c r="J380" s="5"/>
      <c r="K380" s="6"/>
      <c r="M380" s="37"/>
      <c r="N380" s="37"/>
      <c r="O380" s="37"/>
      <c r="P380" s="37"/>
      <c r="Q380" s="37"/>
    </row>
    <row r="381" spans="1:17" s="21" customFormat="1">
      <c r="A381" s="243"/>
      <c r="B381" s="1"/>
      <c r="E381" s="51"/>
      <c r="F381" s="51"/>
      <c r="G381" s="51"/>
      <c r="H381" s="20"/>
      <c r="I381" s="298"/>
      <c r="J381" s="5"/>
      <c r="K381" s="6"/>
      <c r="M381" s="49"/>
      <c r="N381" s="49"/>
      <c r="O381" s="49"/>
      <c r="P381" s="49"/>
      <c r="Q381" s="49"/>
    </row>
    <row r="382" spans="1:17" s="21" customFormat="1">
      <c r="A382" s="243"/>
      <c r="B382" s="1"/>
      <c r="E382" s="51"/>
      <c r="F382" s="51"/>
      <c r="G382" s="51"/>
      <c r="H382" s="20"/>
      <c r="I382" s="298"/>
      <c r="J382" s="5"/>
      <c r="K382" s="6"/>
      <c r="M382" s="37"/>
      <c r="N382" s="37"/>
      <c r="O382" s="37"/>
      <c r="P382" s="37"/>
      <c r="Q382" s="37"/>
    </row>
    <row r="383" spans="1:17" s="21" customFormat="1">
      <c r="A383" s="243"/>
      <c r="B383" s="1"/>
      <c r="E383" s="51"/>
      <c r="F383" s="51"/>
      <c r="G383" s="51"/>
      <c r="H383" s="20"/>
      <c r="I383" s="298"/>
      <c r="J383" s="5"/>
      <c r="K383" s="6"/>
      <c r="M383" s="37"/>
      <c r="N383" s="37"/>
      <c r="O383" s="37"/>
      <c r="P383" s="37"/>
      <c r="Q383" s="37"/>
    </row>
    <row r="384" spans="1:17" s="21" customFormat="1">
      <c r="A384" s="243"/>
      <c r="B384" s="1"/>
      <c r="E384" s="35"/>
      <c r="F384" s="35"/>
      <c r="G384" s="35"/>
      <c r="H384" s="20"/>
      <c r="I384" s="4"/>
      <c r="J384" s="37"/>
      <c r="K384" s="54"/>
      <c r="L384" s="7"/>
      <c r="M384" s="7"/>
      <c r="N384" s="7"/>
      <c r="O384" s="7"/>
      <c r="P384" s="7"/>
      <c r="Q384" s="7"/>
    </row>
    <row r="385" spans="1:22" s="21" customFormat="1">
      <c r="A385" s="243"/>
      <c r="B385" s="1"/>
      <c r="C385" s="40"/>
      <c r="D385" s="40"/>
      <c r="E385" s="40"/>
      <c r="F385" s="40"/>
      <c r="G385" s="40"/>
      <c r="H385" s="40"/>
      <c r="I385" s="40"/>
      <c r="J385" s="40"/>
      <c r="K385" s="50"/>
      <c r="L385" s="40"/>
      <c r="M385" s="40"/>
      <c r="N385" s="40"/>
      <c r="O385" s="40"/>
      <c r="P385" s="40"/>
      <c r="Q385" s="40"/>
    </row>
    <row r="386" spans="1:22" s="21" customFormat="1">
      <c r="A386" s="243"/>
      <c r="B386" s="1"/>
      <c r="C386" s="62"/>
      <c r="D386" s="3"/>
      <c r="E386" s="3"/>
      <c r="F386" s="3"/>
      <c r="G386" s="3"/>
      <c r="H386" s="287"/>
      <c r="I386" s="287"/>
      <c r="J386" s="63"/>
      <c r="K386" s="31"/>
      <c r="L386" s="61"/>
      <c r="M386" s="61"/>
      <c r="N386" s="61"/>
      <c r="O386" s="61"/>
      <c r="P386" s="61"/>
      <c r="Q386" s="61"/>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1048</v>
      </c>
      <c r="M390" s="66" t="s">
        <v>1052</v>
      </c>
      <c r="N390" s="66" t="s">
        <v>1055</v>
      </c>
      <c r="O390" s="66" t="s">
        <v>1057</v>
      </c>
      <c r="P390" s="66" t="s">
        <v>1058</v>
      </c>
      <c r="Q390" s="66" t="s">
        <v>1060</v>
      </c>
      <c r="R390" s="8"/>
      <c r="S390" s="8"/>
      <c r="T390" s="8"/>
      <c r="U390" s="8"/>
      <c r="V390" s="8"/>
    </row>
    <row r="391" spans="1:22" ht="20.25" customHeight="1">
      <c r="A391" s="247" t="s">
        <v>629</v>
      </c>
      <c r="B391" s="1"/>
      <c r="C391" s="3"/>
      <c r="D391" s="3"/>
      <c r="F391" s="3"/>
      <c r="G391" s="3"/>
      <c r="H391" s="287"/>
      <c r="I391" s="67" t="s">
        <v>36</v>
      </c>
      <c r="J391" s="68"/>
      <c r="K391" s="79"/>
      <c r="L391" s="70" t="s">
        <v>1049</v>
      </c>
      <c r="M391" s="70" t="s">
        <v>1053</v>
      </c>
      <c r="N391" s="70" t="s">
        <v>1049</v>
      </c>
      <c r="O391" s="70" t="s">
        <v>1049</v>
      </c>
      <c r="P391" s="70" t="s">
        <v>1049</v>
      </c>
      <c r="Q391" s="70" t="s">
        <v>1061</v>
      </c>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IF(SUM(L392:Q392)=0,IF(COUNTIF(L392:Q392,"未確認")&gt;0,"未確認",IF(COUNTIF(L392:Q392,"~*")&gt;0,"*",SUM(L392:Q392))),SUM(L392:Q392))</f>
        <v>4463</v>
      </c>
      <c r="K392" s="81" t="str">
        <f t="shared" ref="K392:K397" si="12">IF(OR(COUNTIF(L392:Q392,"未確認")&gt;0,COUNTIF(L392:Q392,"~*")&gt;0),"※","")</f>
        <v/>
      </c>
      <c r="L392" s="147">
        <v>601</v>
      </c>
      <c r="M392" s="147">
        <v>399</v>
      </c>
      <c r="N392" s="147">
        <v>1195</v>
      </c>
      <c r="O392" s="147">
        <v>873</v>
      </c>
      <c r="P392" s="147">
        <v>732</v>
      </c>
      <c r="Q392" s="147">
        <v>663</v>
      </c>
    </row>
    <row r="393" spans="1:22" s="83" customFormat="1" ht="34.5" customHeight="1">
      <c r="A393" s="249" t="s">
        <v>773</v>
      </c>
      <c r="B393" s="84"/>
      <c r="C393" s="370"/>
      <c r="D393" s="380"/>
      <c r="E393" s="320" t="s">
        <v>224</v>
      </c>
      <c r="F393" s="321"/>
      <c r="G393" s="321"/>
      <c r="H393" s="322"/>
      <c r="I393" s="343"/>
      <c r="J393" s="140">
        <f t="shared" si="11"/>
        <v>2154</v>
      </c>
      <c r="K393" s="81" t="str">
        <f t="shared" si="12"/>
        <v/>
      </c>
      <c r="L393" s="147">
        <v>310</v>
      </c>
      <c r="M393" s="147">
        <v>168</v>
      </c>
      <c r="N393" s="147">
        <v>496</v>
      </c>
      <c r="O393" s="147">
        <v>394</v>
      </c>
      <c r="P393" s="147">
        <v>334</v>
      </c>
      <c r="Q393" s="147">
        <v>452</v>
      </c>
    </row>
    <row r="394" spans="1:22" s="83" customFormat="1" ht="34.5" customHeight="1">
      <c r="A394" s="250" t="s">
        <v>774</v>
      </c>
      <c r="B394" s="84"/>
      <c r="C394" s="370"/>
      <c r="D394" s="381"/>
      <c r="E394" s="320" t="s">
        <v>225</v>
      </c>
      <c r="F394" s="321"/>
      <c r="G394" s="321"/>
      <c r="H394" s="322"/>
      <c r="I394" s="343"/>
      <c r="J394" s="140">
        <f t="shared" si="11"/>
        <v>1257</v>
      </c>
      <c r="K394" s="81" t="str">
        <f t="shared" si="12"/>
        <v/>
      </c>
      <c r="L394" s="147">
        <v>169</v>
      </c>
      <c r="M394" s="147">
        <v>229</v>
      </c>
      <c r="N394" s="147">
        <v>458</v>
      </c>
      <c r="O394" s="147">
        <v>189</v>
      </c>
      <c r="P394" s="147">
        <v>119</v>
      </c>
      <c r="Q394" s="147">
        <v>93</v>
      </c>
    </row>
    <row r="395" spans="1:22" s="83" customFormat="1" ht="34.5" customHeight="1">
      <c r="A395" s="250" t="s">
        <v>775</v>
      </c>
      <c r="B395" s="84"/>
      <c r="C395" s="370"/>
      <c r="D395" s="382"/>
      <c r="E395" s="320" t="s">
        <v>226</v>
      </c>
      <c r="F395" s="321"/>
      <c r="G395" s="321"/>
      <c r="H395" s="322"/>
      <c r="I395" s="343"/>
      <c r="J395" s="140">
        <f t="shared" si="11"/>
        <v>1052</v>
      </c>
      <c r="K395" s="81" t="str">
        <f t="shared" si="12"/>
        <v/>
      </c>
      <c r="L395" s="147">
        <v>122</v>
      </c>
      <c r="M395" s="147">
        <v>2</v>
      </c>
      <c r="N395" s="147">
        <v>241</v>
      </c>
      <c r="O395" s="147">
        <v>290</v>
      </c>
      <c r="P395" s="147">
        <v>279</v>
      </c>
      <c r="Q395" s="147">
        <v>118</v>
      </c>
    </row>
    <row r="396" spans="1:22" s="83" customFormat="1" ht="34.5" customHeight="1">
      <c r="A396" s="250" t="s">
        <v>776</v>
      </c>
      <c r="B396" s="1"/>
      <c r="C396" s="370"/>
      <c r="D396" s="320" t="s">
        <v>227</v>
      </c>
      <c r="E396" s="321"/>
      <c r="F396" s="321"/>
      <c r="G396" s="321"/>
      <c r="H396" s="322"/>
      <c r="I396" s="343"/>
      <c r="J396" s="140">
        <f t="shared" si="11"/>
        <v>61657</v>
      </c>
      <c r="K396" s="81" t="str">
        <f t="shared" si="12"/>
        <v/>
      </c>
      <c r="L396" s="147">
        <v>6375</v>
      </c>
      <c r="M396" s="147">
        <v>1661</v>
      </c>
      <c r="N396" s="147">
        <v>14695</v>
      </c>
      <c r="O396" s="147">
        <v>10625</v>
      </c>
      <c r="P396" s="147">
        <v>13802</v>
      </c>
      <c r="Q396" s="147">
        <v>14499</v>
      </c>
    </row>
    <row r="397" spans="1:22" s="83" customFormat="1" ht="34.5" customHeight="1">
      <c r="A397" s="250" t="s">
        <v>777</v>
      </c>
      <c r="B397" s="119"/>
      <c r="C397" s="370"/>
      <c r="D397" s="320" t="s">
        <v>228</v>
      </c>
      <c r="E397" s="321"/>
      <c r="F397" s="321"/>
      <c r="G397" s="321"/>
      <c r="H397" s="322"/>
      <c r="I397" s="344"/>
      <c r="J397" s="140">
        <f t="shared" si="11"/>
        <v>4471</v>
      </c>
      <c r="K397" s="81" t="str">
        <f t="shared" si="12"/>
        <v/>
      </c>
      <c r="L397" s="147">
        <v>606</v>
      </c>
      <c r="M397" s="147">
        <v>400</v>
      </c>
      <c r="N397" s="147">
        <v>1194</v>
      </c>
      <c r="O397" s="147">
        <v>873</v>
      </c>
      <c r="P397" s="147">
        <v>739</v>
      </c>
      <c r="Q397" s="147">
        <v>659</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1048</v>
      </c>
      <c r="M403" s="66" t="s">
        <v>1052</v>
      </c>
      <c r="N403" s="66" t="s">
        <v>1055</v>
      </c>
      <c r="O403" s="66" t="s">
        <v>1057</v>
      </c>
      <c r="P403" s="66" t="s">
        <v>1058</v>
      </c>
      <c r="Q403" s="66" t="s">
        <v>1060</v>
      </c>
      <c r="R403" s="8"/>
      <c r="S403" s="8"/>
      <c r="T403" s="8"/>
      <c r="U403" s="8"/>
      <c r="V403" s="8"/>
    </row>
    <row r="404" spans="1:22" ht="20.25" customHeight="1">
      <c r="A404" s="243"/>
      <c r="B404" s="1"/>
      <c r="C404" s="62"/>
      <c r="D404" s="3"/>
      <c r="F404" s="3"/>
      <c r="G404" s="3"/>
      <c r="H404" s="287"/>
      <c r="I404" s="67" t="s">
        <v>36</v>
      </c>
      <c r="J404" s="68"/>
      <c r="K404" s="79"/>
      <c r="L404" s="70" t="s">
        <v>1049</v>
      </c>
      <c r="M404" s="70" t="s">
        <v>1053</v>
      </c>
      <c r="N404" s="70" t="s">
        <v>1049</v>
      </c>
      <c r="O404" s="70" t="s">
        <v>1049</v>
      </c>
      <c r="P404" s="70" t="s">
        <v>1049</v>
      </c>
      <c r="Q404" s="70" t="s">
        <v>1061</v>
      </c>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IF(SUM(L405:Q405)=0,IF(COUNTIF(L405:Q405,"未確認")&gt;0,"未確認",IF(COUNTIF(L405:Q405,"~*")&gt;0,"*",SUM(L405:Q405))),SUM(L405:Q405))</f>
        <v>4463</v>
      </c>
      <c r="K405" s="81" t="str">
        <f t="shared" ref="K405:K422" si="14">IF(OR(COUNTIF(L405:Q405,"未確認")&gt;0,COUNTIF(L405:Q405,"~*")&gt;0),"※","")</f>
        <v/>
      </c>
      <c r="L405" s="147">
        <v>601</v>
      </c>
      <c r="M405" s="147">
        <v>399</v>
      </c>
      <c r="N405" s="147">
        <v>1195</v>
      </c>
      <c r="O405" s="147">
        <v>873</v>
      </c>
      <c r="P405" s="147">
        <v>732</v>
      </c>
      <c r="Q405" s="147">
        <v>663</v>
      </c>
    </row>
    <row r="406" spans="1:22" s="83" customFormat="1" ht="34.5" customHeight="1">
      <c r="A406" s="251" t="s">
        <v>779</v>
      </c>
      <c r="B406" s="119"/>
      <c r="C406" s="369"/>
      <c r="D406" s="375" t="s">
        <v>233</v>
      </c>
      <c r="E406" s="377" t="s">
        <v>234</v>
      </c>
      <c r="F406" s="378"/>
      <c r="G406" s="378"/>
      <c r="H406" s="379"/>
      <c r="I406" s="361"/>
      <c r="J406" s="140">
        <f t="shared" si="13"/>
        <v>869</v>
      </c>
      <c r="K406" s="81" t="str">
        <f t="shared" si="14"/>
        <v/>
      </c>
      <c r="L406" s="147">
        <v>113</v>
      </c>
      <c r="M406" s="147">
        <v>166</v>
      </c>
      <c r="N406" s="147">
        <v>177</v>
      </c>
      <c r="O406" s="147">
        <v>36</v>
      </c>
      <c r="P406" s="147">
        <v>28</v>
      </c>
      <c r="Q406" s="147">
        <v>349</v>
      </c>
    </row>
    <row r="407" spans="1:22" s="83" customFormat="1" ht="34.5" customHeight="1">
      <c r="A407" s="251" t="s">
        <v>780</v>
      </c>
      <c r="B407" s="119"/>
      <c r="C407" s="369"/>
      <c r="D407" s="369"/>
      <c r="E407" s="320" t="s">
        <v>235</v>
      </c>
      <c r="F407" s="321"/>
      <c r="G407" s="321"/>
      <c r="H407" s="322"/>
      <c r="I407" s="361"/>
      <c r="J407" s="140">
        <f t="shared" si="13"/>
        <v>3146</v>
      </c>
      <c r="K407" s="81" t="str">
        <f t="shared" si="14"/>
        <v/>
      </c>
      <c r="L407" s="147">
        <v>457</v>
      </c>
      <c r="M407" s="147">
        <v>208</v>
      </c>
      <c r="N407" s="147">
        <v>911</v>
      </c>
      <c r="O407" s="147">
        <v>738</v>
      </c>
      <c r="P407" s="147">
        <v>621</v>
      </c>
      <c r="Q407" s="147">
        <v>211</v>
      </c>
    </row>
    <row r="408" spans="1:22" s="83" customFormat="1" ht="34.5" customHeight="1">
      <c r="A408" s="251" t="s">
        <v>781</v>
      </c>
      <c r="B408" s="119"/>
      <c r="C408" s="369"/>
      <c r="D408" s="369"/>
      <c r="E408" s="320" t="s">
        <v>236</v>
      </c>
      <c r="F408" s="321"/>
      <c r="G408" s="321"/>
      <c r="H408" s="322"/>
      <c r="I408" s="361"/>
      <c r="J408" s="140">
        <f t="shared" si="13"/>
        <v>82</v>
      </c>
      <c r="K408" s="81" t="str">
        <f t="shared" si="14"/>
        <v/>
      </c>
      <c r="L408" s="147">
        <v>4</v>
      </c>
      <c r="M408" s="147">
        <v>3</v>
      </c>
      <c r="N408" s="147">
        <v>10</v>
      </c>
      <c r="O408" s="147">
        <v>10</v>
      </c>
      <c r="P408" s="147">
        <v>12</v>
      </c>
      <c r="Q408" s="147">
        <v>43</v>
      </c>
    </row>
    <row r="409" spans="1:22" s="83" customFormat="1" ht="34.5" customHeight="1">
      <c r="A409" s="251" t="s">
        <v>782</v>
      </c>
      <c r="B409" s="119"/>
      <c r="C409" s="369"/>
      <c r="D409" s="369"/>
      <c r="E409" s="317" t="s">
        <v>989</v>
      </c>
      <c r="F409" s="318"/>
      <c r="G409" s="318"/>
      <c r="H409" s="319"/>
      <c r="I409" s="361"/>
      <c r="J409" s="140">
        <f t="shared" si="13"/>
        <v>304</v>
      </c>
      <c r="K409" s="81" t="str">
        <f t="shared" si="14"/>
        <v/>
      </c>
      <c r="L409" s="147">
        <v>27</v>
      </c>
      <c r="M409" s="147">
        <v>20</v>
      </c>
      <c r="N409" s="147">
        <v>97</v>
      </c>
      <c r="O409" s="147">
        <v>49</v>
      </c>
      <c r="P409" s="147">
        <v>54</v>
      </c>
      <c r="Q409" s="147">
        <v>57</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row>
    <row r="411" spans="1:22" s="83" customFormat="1" ht="34.5" customHeight="1">
      <c r="A411" s="251" t="s">
        <v>784</v>
      </c>
      <c r="B411" s="119"/>
      <c r="C411" s="369"/>
      <c r="D411" s="369"/>
      <c r="E411" s="320" t="s">
        <v>238</v>
      </c>
      <c r="F411" s="321"/>
      <c r="G411" s="321"/>
      <c r="H411" s="322"/>
      <c r="I411" s="361"/>
      <c r="J411" s="140">
        <f t="shared" si="13"/>
        <v>39</v>
      </c>
      <c r="K411" s="81" t="str">
        <f t="shared" si="14"/>
        <v/>
      </c>
      <c r="L411" s="147">
        <v>0</v>
      </c>
      <c r="M411" s="147">
        <v>0</v>
      </c>
      <c r="N411" s="147">
        <v>0</v>
      </c>
      <c r="O411" s="147">
        <v>39</v>
      </c>
      <c r="P411" s="147">
        <v>0</v>
      </c>
      <c r="Q411" s="147">
        <v>0</v>
      </c>
    </row>
    <row r="412" spans="1:22" s="83" customFormat="1" ht="34.5" customHeight="1">
      <c r="A412" s="251" t="s">
        <v>785</v>
      </c>
      <c r="B412" s="119"/>
      <c r="C412" s="369"/>
      <c r="D412" s="376"/>
      <c r="E412" s="334" t="s">
        <v>166</v>
      </c>
      <c r="F412" s="335"/>
      <c r="G412" s="335"/>
      <c r="H412" s="336"/>
      <c r="I412" s="361"/>
      <c r="J412" s="140">
        <f t="shared" si="13"/>
        <v>23</v>
      </c>
      <c r="K412" s="81" t="str">
        <f t="shared" si="14"/>
        <v/>
      </c>
      <c r="L412" s="147">
        <v>0</v>
      </c>
      <c r="M412" s="147">
        <v>2</v>
      </c>
      <c r="N412" s="147">
        <v>0</v>
      </c>
      <c r="O412" s="147">
        <v>1</v>
      </c>
      <c r="P412" s="147">
        <v>17</v>
      </c>
      <c r="Q412" s="147">
        <v>3</v>
      </c>
    </row>
    <row r="413" spans="1:22" s="83" customFormat="1" ht="34.5" customHeight="1">
      <c r="A413" s="251" t="s">
        <v>786</v>
      </c>
      <c r="B413" s="119"/>
      <c r="C413" s="369"/>
      <c r="D413" s="320" t="s">
        <v>251</v>
      </c>
      <c r="E413" s="321"/>
      <c r="F413" s="321"/>
      <c r="G413" s="321"/>
      <c r="H413" s="322"/>
      <c r="I413" s="361"/>
      <c r="J413" s="140">
        <f t="shared" si="13"/>
        <v>4471</v>
      </c>
      <c r="K413" s="81" t="str">
        <f t="shared" si="14"/>
        <v/>
      </c>
      <c r="L413" s="147">
        <v>606</v>
      </c>
      <c r="M413" s="147">
        <v>400</v>
      </c>
      <c r="N413" s="147">
        <v>1194</v>
      </c>
      <c r="O413" s="147">
        <v>873</v>
      </c>
      <c r="P413" s="147">
        <v>739</v>
      </c>
      <c r="Q413" s="147">
        <v>659</v>
      </c>
    </row>
    <row r="414" spans="1:22" s="83" customFormat="1" ht="34.5" customHeight="1">
      <c r="A414" s="251" t="s">
        <v>787</v>
      </c>
      <c r="B414" s="119"/>
      <c r="C414" s="369"/>
      <c r="D414" s="375" t="s">
        <v>240</v>
      </c>
      <c r="E414" s="377" t="s">
        <v>241</v>
      </c>
      <c r="F414" s="378"/>
      <c r="G414" s="378"/>
      <c r="H414" s="379"/>
      <c r="I414" s="361"/>
      <c r="J414" s="140">
        <f t="shared" si="13"/>
        <v>1018</v>
      </c>
      <c r="K414" s="81" t="str">
        <f t="shared" si="14"/>
        <v/>
      </c>
      <c r="L414" s="147">
        <v>101</v>
      </c>
      <c r="M414" s="147">
        <v>300</v>
      </c>
      <c r="N414" s="147">
        <v>198</v>
      </c>
      <c r="O414" s="147">
        <v>128</v>
      </c>
      <c r="P414" s="147">
        <v>280</v>
      </c>
      <c r="Q414" s="147">
        <v>11</v>
      </c>
    </row>
    <row r="415" spans="1:22" s="83" customFormat="1" ht="34.5" customHeight="1">
      <c r="A415" s="251" t="s">
        <v>788</v>
      </c>
      <c r="B415" s="119"/>
      <c r="C415" s="369"/>
      <c r="D415" s="369"/>
      <c r="E415" s="320" t="s">
        <v>242</v>
      </c>
      <c r="F415" s="321"/>
      <c r="G415" s="321"/>
      <c r="H415" s="322"/>
      <c r="I415" s="361"/>
      <c r="J415" s="140">
        <f t="shared" si="13"/>
        <v>2850</v>
      </c>
      <c r="K415" s="81" t="str">
        <f t="shared" si="14"/>
        <v/>
      </c>
      <c r="L415" s="147">
        <v>448</v>
      </c>
      <c r="M415" s="147">
        <v>14</v>
      </c>
      <c r="N415" s="147">
        <v>838</v>
      </c>
      <c r="O415" s="147">
        <v>671</v>
      </c>
      <c r="P415" s="147">
        <v>390</v>
      </c>
      <c r="Q415" s="147">
        <v>489</v>
      </c>
    </row>
    <row r="416" spans="1:22" s="83" customFormat="1" ht="34.5" customHeight="1">
      <c r="A416" s="251" t="s">
        <v>789</v>
      </c>
      <c r="B416" s="119"/>
      <c r="C416" s="369"/>
      <c r="D416" s="369"/>
      <c r="E416" s="320" t="s">
        <v>243</v>
      </c>
      <c r="F416" s="321"/>
      <c r="G416" s="321"/>
      <c r="H416" s="322"/>
      <c r="I416" s="361"/>
      <c r="J416" s="140">
        <f t="shared" si="13"/>
        <v>112</v>
      </c>
      <c r="K416" s="81" t="str">
        <f t="shared" si="14"/>
        <v/>
      </c>
      <c r="L416" s="147">
        <v>18</v>
      </c>
      <c r="M416" s="147">
        <v>33</v>
      </c>
      <c r="N416" s="147">
        <v>16</v>
      </c>
      <c r="O416" s="147">
        <v>7</v>
      </c>
      <c r="P416" s="147">
        <v>23</v>
      </c>
      <c r="Q416" s="147">
        <v>15</v>
      </c>
    </row>
    <row r="417" spans="1:22" s="83" customFormat="1" ht="34.5" customHeight="1">
      <c r="A417" s="251" t="s">
        <v>790</v>
      </c>
      <c r="B417" s="119"/>
      <c r="C417" s="369"/>
      <c r="D417" s="369"/>
      <c r="E417" s="320" t="s">
        <v>244</v>
      </c>
      <c r="F417" s="321"/>
      <c r="G417" s="321"/>
      <c r="H417" s="322"/>
      <c r="I417" s="361"/>
      <c r="J417" s="140">
        <f t="shared" si="13"/>
        <v>37</v>
      </c>
      <c r="K417" s="81" t="str">
        <f t="shared" si="14"/>
        <v/>
      </c>
      <c r="L417" s="147">
        <v>3</v>
      </c>
      <c r="M417" s="147">
        <v>0</v>
      </c>
      <c r="N417" s="147">
        <v>11</v>
      </c>
      <c r="O417" s="147">
        <v>4</v>
      </c>
      <c r="P417" s="147">
        <v>7</v>
      </c>
      <c r="Q417" s="147">
        <v>12</v>
      </c>
    </row>
    <row r="418" spans="1:22" s="83" customFormat="1" ht="34.5" customHeight="1">
      <c r="A418" s="251" t="s">
        <v>791</v>
      </c>
      <c r="B418" s="119"/>
      <c r="C418" s="369"/>
      <c r="D418" s="369"/>
      <c r="E418" s="320" t="s">
        <v>245</v>
      </c>
      <c r="F418" s="321"/>
      <c r="G418" s="321"/>
      <c r="H418" s="322"/>
      <c r="I418" s="361"/>
      <c r="J418" s="140">
        <f t="shared" si="13"/>
        <v>110</v>
      </c>
      <c r="K418" s="81" t="str">
        <f t="shared" si="14"/>
        <v/>
      </c>
      <c r="L418" s="147">
        <v>12</v>
      </c>
      <c r="M418" s="147">
        <v>0</v>
      </c>
      <c r="N418" s="147">
        <v>44</v>
      </c>
      <c r="O418" s="147">
        <v>16</v>
      </c>
      <c r="P418" s="147">
        <v>11</v>
      </c>
      <c r="Q418" s="147">
        <v>27</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row>
    <row r="420" spans="1:22" s="83" customFormat="1" ht="34.5" customHeight="1">
      <c r="A420" s="251" t="s">
        <v>793</v>
      </c>
      <c r="B420" s="119"/>
      <c r="C420" s="369"/>
      <c r="D420" s="369"/>
      <c r="E420" s="320" t="s">
        <v>246</v>
      </c>
      <c r="F420" s="321"/>
      <c r="G420" s="321"/>
      <c r="H420" s="322"/>
      <c r="I420" s="361"/>
      <c r="J420" s="140">
        <f t="shared" si="13"/>
        <v>98</v>
      </c>
      <c r="K420" s="81" t="str">
        <f t="shared" si="14"/>
        <v/>
      </c>
      <c r="L420" s="147">
        <v>10</v>
      </c>
      <c r="M420" s="147">
        <v>0</v>
      </c>
      <c r="N420" s="147">
        <v>28</v>
      </c>
      <c r="O420" s="147">
        <v>15</v>
      </c>
      <c r="P420" s="147">
        <v>20</v>
      </c>
      <c r="Q420" s="147">
        <v>25</v>
      </c>
    </row>
    <row r="421" spans="1:22" s="83" customFormat="1" ht="34.5" customHeight="1">
      <c r="A421" s="251" t="s">
        <v>794</v>
      </c>
      <c r="B421" s="119"/>
      <c r="C421" s="369"/>
      <c r="D421" s="369"/>
      <c r="E421" s="320" t="s">
        <v>247</v>
      </c>
      <c r="F421" s="321"/>
      <c r="G421" s="321"/>
      <c r="H421" s="322"/>
      <c r="I421" s="361"/>
      <c r="J421" s="140">
        <f t="shared" si="13"/>
        <v>246</v>
      </c>
      <c r="K421" s="81" t="str">
        <f t="shared" si="14"/>
        <v/>
      </c>
      <c r="L421" s="147">
        <v>14</v>
      </c>
      <c r="M421" s="147">
        <v>53</v>
      </c>
      <c r="N421" s="147">
        <v>59</v>
      </c>
      <c r="O421" s="147">
        <v>32</v>
      </c>
      <c r="P421" s="147">
        <v>8</v>
      </c>
      <c r="Q421" s="147">
        <v>80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c r="Q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1048</v>
      </c>
      <c r="M428" s="66" t="s">
        <v>1052</v>
      </c>
      <c r="N428" s="66" t="s">
        <v>1055</v>
      </c>
      <c r="O428" s="66" t="s">
        <v>1057</v>
      </c>
      <c r="P428" s="66" t="s">
        <v>1058</v>
      </c>
      <c r="Q428" s="66" t="s">
        <v>1060</v>
      </c>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1053</v>
      </c>
      <c r="N429" s="70" t="s">
        <v>1049</v>
      </c>
      <c r="O429" s="70" t="s">
        <v>1049</v>
      </c>
      <c r="P429" s="70" t="s">
        <v>1049</v>
      </c>
      <c r="Q429" s="70" t="s">
        <v>1061</v>
      </c>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IF(SUM(L430:Q430)=0,IF(COUNTIF(L430:Q430,"未確認")&gt;0,"未確認",IF(COUNTIF(L430:Q430,"~*")&gt;0,"*",SUM(L430:Q430))),SUM(L430:Q430))</f>
        <v>3453</v>
      </c>
      <c r="K430" s="193" t="str">
        <f>IF(OR(COUNTIF(L430:Q430,"未確認")&gt;0,COUNTIF(L430:Q430,"~*")&gt;0),"※","")</f>
        <v/>
      </c>
      <c r="L430" s="147">
        <v>505</v>
      </c>
      <c r="M430" s="147">
        <v>100</v>
      </c>
      <c r="N430" s="147">
        <v>996</v>
      </c>
      <c r="O430" s="147">
        <v>745</v>
      </c>
      <c r="P430" s="147">
        <v>459</v>
      </c>
      <c r="Q430" s="147">
        <v>648</v>
      </c>
    </row>
    <row r="431" spans="1:22" s="83" customFormat="1" ht="34.5" customHeight="1">
      <c r="A431" s="250" t="s">
        <v>797</v>
      </c>
      <c r="B431" s="119"/>
      <c r="C431" s="188"/>
      <c r="D431" s="189"/>
      <c r="E431" s="366" t="s">
        <v>255</v>
      </c>
      <c r="F431" s="367"/>
      <c r="G431" s="367"/>
      <c r="H431" s="368"/>
      <c r="I431" s="361"/>
      <c r="J431" s="192">
        <f>IF(SUM(L431:Q431)=0,IF(COUNTIF(L431:Q431,"未確認")&gt;0,"未確認",IF(COUNTIF(L431:Q431,"~*")&gt;0,"*",SUM(L431:Q431))),SUM(L431:Q431))</f>
        <v>0</v>
      </c>
      <c r="K431" s="193" t="str">
        <f>IF(OR(COUNTIF(L431:Q431,"未確認")&gt;0,COUNTIF(L431:Q431,"~*")&gt;0),"※","")</f>
        <v/>
      </c>
      <c r="L431" s="147">
        <v>0</v>
      </c>
      <c r="M431" s="147">
        <v>0</v>
      </c>
      <c r="N431" s="147">
        <v>0</v>
      </c>
      <c r="O431" s="147">
        <v>0</v>
      </c>
      <c r="P431" s="147">
        <v>0</v>
      </c>
      <c r="Q431" s="147">
        <v>0</v>
      </c>
    </row>
    <row r="432" spans="1:22" s="83" customFormat="1" ht="34.5" customHeight="1">
      <c r="A432" s="250" t="s">
        <v>798</v>
      </c>
      <c r="B432" s="119"/>
      <c r="C432" s="188"/>
      <c r="D432" s="189"/>
      <c r="E432" s="366" t="s">
        <v>256</v>
      </c>
      <c r="F432" s="367"/>
      <c r="G432" s="367"/>
      <c r="H432" s="368"/>
      <c r="I432" s="361"/>
      <c r="J432" s="192">
        <f>IF(SUM(L432:Q432)=0,IF(COUNTIF(L432:Q432,"未確認")&gt;0,"未確認",IF(COUNTIF(L432:Q432,"~*")&gt;0,"*",SUM(L432:Q432))),SUM(L432:Q432))</f>
        <v>0</v>
      </c>
      <c r="K432" s="193" t="str">
        <f>IF(OR(COUNTIF(L432:Q432,"未確認")&gt;0,COUNTIF(L432:Q432,"~*")&gt;0),"※","")</f>
        <v/>
      </c>
      <c r="L432" s="147">
        <v>0</v>
      </c>
      <c r="M432" s="147">
        <v>0</v>
      </c>
      <c r="N432" s="147">
        <v>0</v>
      </c>
      <c r="O432" s="147">
        <v>0</v>
      </c>
      <c r="P432" s="147">
        <v>0</v>
      </c>
      <c r="Q432" s="147">
        <v>0</v>
      </c>
    </row>
    <row r="433" spans="1:22" s="83" customFormat="1" ht="34.5" customHeight="1">
      <c r="A433" s="250" t="s">
        <v>799</v>
      </c>
      <c r="B433" s="119"/>
      <c r="C433" s="188"/>
      <c r="D433" s="189"/>
      <c r="E433" s="366" t="s">
        <v>257</v>
      </c>
      <c r="F433" s="367"/>
      <c r="G433" s="367"/>
      <c r="H433" s="368"/>
      <c r="I433" s="361"/>
      <c r="J433" s="192">
        <f>IF(SUM(L433:Q433)=0,IF(COUNTIF(L433:Q433,"未確認")&gt;0,"未確認",IF(COUNTIF(L433:Q433,"~*")&gt;0,"*",SUM(L433:Q433))),SUM(L433:Q433))</f>
        <v>0</v>
      </c>
      <c r="K433" s="193" t="str">
        <f>IF(OR(COUNTIF(L433:Q433,"未確認")&gt;0,COUNTIF(L433:Q433,"~*")&gt;0),"※","")</f>
        <v/>
      </c>
      <c r="L433" s="147">
        <v>0</v>
      </c>
      <c r="M433" s="147">
        <v>0</v>
      </c>
      <c r="N433" s="147">
        <v>0</v>
      </c>
      <c r="O433" s="147">
        <v>0</v>
      </c>
      <c r="P433" s="147">
        <v>0</v>
      </c>
      <c r="Q433" s="147">
        <v>0</v>
      </c>
    </row>
    <row r="434" spans="1:22" s="83" customFormat="1" ht="34.5" customHeight="1">
      <c r="A434" s="251" t="s">
        <v>800</v>
      </c>
      <c r="B434" s="1"/>
      <c r="C434" s="190"/>
      <c r="D434" s="191"/>
      <c r="E434" s="366" t="s">
        <v>258</v>
      </c>
      <c r="F434" s="367"/>
      <c r="G434" s="367"/>
      <c r="H434" s="368"/>
      <c r="I434" s="362"/>
      <c r="J434" s="192">
        <f>IF(SUM(L434:Q434)=0,IF(COUNTIF(L434:Q434,"未確認")&gt;0,"未確認",IF(COUNTIF(L434:Q434,"~*")&gt;0,"*",SUM(L434:Q434))),SUM(L434:Q434))</f>
        <v>3453</v>
      </c>
      <c r="K434" s="193" t="str">
        <f>IF(OR(COUNTIF(L434:Q434,"未確認")&gt;0,COUNTIF(L434:Q434,"~*")&gt;0),"※","")</f>
        <v/>
      </c>
      <c r="L434" s="147">
        <v>505</v>
      </c>
      <c r="M434" s="147">
        <v>100</v>
      </c>
      <c r="N434" s="147">
        <v>996</v>
      </c>
      <c r="O434" s="147">
        <v>745</v>
      </c>
      <c r="P434" s="147">
        <v>459</v>
      </c>
      <c r="Q434" s="147">
        <v>648</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1048</v>
      </c>
      <c r="M441" s="66" t="s">
        <v>1052</v>
      </c>
      <c r="N441" s="66" t="s">
        <v>1055</v>
      </c>
      <c r="O441" s="66" t="s">
        <v>1057</v>
      </c>
      <c r="P441" s="66" t="s">
        <v>1058</v>
      </c>
      <c r="Q441" s="66" t="s">
        <v>1060</v>
      </c>
      <c r="R441" s="8"/>
      <c r="S441" s="8"/>
      <c r="T441" s="8"/>
      <c r="U441" s="8"/>
      <c r="V441" s="8"/>
    </row>
    <row r="442" spans="1:22" ht="20.25" customHeight="1">
      <c r="A442" s="243"/>
      <c r="B442" s="1"/>
      <c r="C442" s="3"/>
      <c r="D442" s="3"/>
      <c r="F442" s="3"/>
      <c r="G442" s="3"/>
      <c r="H442" s="287"/>
      <c r="I442" s="67" t="s">
        <v>36</v>
      </c>
      <c r="J442" s="68"/>
      <c r="K442" s="186"/>
      <c r="L442" s="70" t="s">
        <v>1049</v>
      </c>
      <c r="M442" s="70" t="s">
        <v>1053</v>
      </c>
      <c r="N442" s="70" t="s">
        <v>1049</v>
      </c>
      <c r="O442" s="70" t="s">
        <v>1049</v>
      </c>
      <c r="P442" s="70" t="s">
        <v>1049</v>
      </c>
      <c r="Q442" s="70" t="s">
        <v>1061</v>
      </c>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row>
    <row r="449" spans="1:17" s="91" customFormat="1">
      <c r="A449" s="243"/>
      <c r="B449" s="18"/>
      <c r="C449" s="18"/>
      <c r="D449" s="18"/>
      <c r="E449" s="18"/>
      <c r="F449" s="18"/>
      <c r="G449" s="18"/>
      <c r="H449" s="14"/>
      <c r="I449" s="14"/>
      <c r="J449" s="88"/>
      <c r="K449" s="89"/>
      <c r="L449" s="90"/>
      <c r="M449" s="90"/>
      <c r="N449" s="90"/>
      <c r="O449" s="90"/>
      <c r="P449" s="90"/>
      <c r="Q449" s="90"/>
    </row>
    <row r="450" spans="1:17" s="83" customFormat="1">
      <c r="A450" s="243"/>
      <c r="B450" s="84"/>
      <c r="C450" s="62"/>
      <c r="D450" s="62"/>
      <c r="E450" s="62"/>
      <c r="F450" s="62"/>
      <c r="G450" s="62"/>
      <c r="H450" s="92"/>
      <c r="I450" s="92"/>
      <c r="J450" s="88"/>
      <c r="K450" s="89"/>
      <c r="L450" s="90"/>
      <c r="M450" s="90"/>
      <c r="N450" s="90"/>
      <c r="O450" s="90"/>
      <c r="P450" s="90"/>
      <c r="Q450" s="90"/>
    </row>
    <row r="451" spans="1:17" s="83" customFormat="1">
      <c r="A451" s="243"/>
      <c r="B451" s="119"/>
      <c r="C451" s="119"/>
      <c r="D451" s="62"/>
      <c r="E451" s="62"/>
      <c r="F451" s="62"/>
      <c r="G451" s="62"/>
      <c r="H451" s="92"/>
      <c r="I451" s="167" t="s">
        <v>978</v>
      </c>
      <c r="J451" s="88"/>
      <c r="K451" s="89"/>
      <c r="L451" s="90"/>
      <c r="M451" s="90"/>
      <c r="N451" s="90"/>
      <c r="O451" s="90"/>
      <c r="P451" s="90"/>
      <c r="Q451" s="90"/>
    </row>
    <row r="452" spans="1:17" s="83" customFormat="1">
      <c r="A452" s="243"/>
      <c r="B452" s="119"/>
      <c r="C452" s="119"/>
      <c r="D452" s="62"/>
      <c r="E452" s="62"/>
      <c r="F452" s="62"/>
      <c r="G452" s="62"/>
      <c r="H452" s="92"/>
      <c r="I452" s="92"/>
      <c r="J452" s="88"/>
      <c r="K452" s="89"/>
      <c r="L452" s="90"/>
      <c r="M452" s="90"/>
      <c r="N452" s="90"/>
      <c r="O452" s="90"/>
      <c r="P452" s="90"/>
      <c r="Q452" s="90"/>
    </row>
    <row r="453" spans="1:17" s="83" customFormat="1">
      <c r="A453" s="243"/>
      <c r="B453" s="119"/>
      <c r="C453" s="119"/>
      <c r="D453" s="62"/>
      <c r="E453" s="62"/>
      <c r="F453" s="62"/>
      <c r="G453" s="62"/>
      <c r="H453" s="92"/>
      <c r="I453" s="92"/>
      <c r="J453" s="88"/>
      <c r="K453" s="89"/>
      <c r="L453" s="90"/>
      <c r="M453" s="90"/>
      <c r="N453" s="90"/>
      <c r="O453" s="90"/>
      <c r="P453" s="90"/>
      <c r="Q453" s="90"/>
    </row>
    <row r="454" spans="1:17" s="21" customFormat="1">
      <c r="A454" s="243"/>
      <c r="B454" s="1"/>
      <c r="C454" s="51"/>
      <c r="D454" s="35"/>
      <c r="E454" s="35"/>
      <c r="F454" s="35"/>
      <c r="G454" s="35"/>
      <c r="H454" s="20"/>
      <c r="I454" s="298"/>
      <c r="J454" s="5"/>
      <c r="K454" s="6"/>
      <c r="M454" s="49"/>
      <c r="N454" s="49"/>
      <c r="O454" s="49"/>
      <c r="P454" s="49"/>
      <c r="Q454" s="49"/>
    </row>
    <row r="455" spans="1:17" s="21" customFormat="1">
      <c r="A455" s="243"/>
      <c r="B455" s="1"/>
      <c r="C455" s="51"/>
      <c r="D455" s="35"/>
      <c r="E455" s="35"/>
      <c r="F455" s="35"/>
      <c r="G455" s="35"/>
      <c r="H455" s="20"/>
      <c r="I455" s="298"/>
      <c r="J455" s="5"/>
      <c r="K455" s="6"/>
      <c r="M455" s="49"/>
      <c r="N455" s="49"/>
      <c r="O455" s="49"/>
      <c r="P455" s="49"/>
      <c r="Q455" s="49"/>
    </row>
    <row r="456" spans="1:17" s="21" customFormat="1">
      <c r="A456" s="243"/>
      <c r="B456" s="1"/>
      <c r="H456" s="51"/>
      <c r="M456" s="37"/>
      <c r="N456" s="37"/>
      <c r="O456" s="37"/>
      <c r="P456" s="37"/>
      <c r="Q456" s="37"/>
    </row>
    <row r="457" spans="1:17" s="21" customFormat="1">
      <c r="A457" s="243"/>
      <c r="B457" s="1"/>
      <c r="H457" s="51"/>
      <c r="M457" s="49"/>
      <c r="N457" s="49"/>
      <c r="O457" s="49"/>
      <c r="P457" s="49"/>
      <c r="Q457" s="49"/>
    </row>
    <row r="458" spans="1:17" s="21" customFormat="1">
      <c r="A458" s="243"/>
      <c r="B458" s="1"/>
      <c r="H458" s="51"/>
      <c r="M458" s="37"/>
      <c r="N458" s="37"/>
      <c r="O458" s="37"/>
      <c r="P458" s="37"/>
      <c r="Q458" s="37"/>
    </row>
    <row r="459" spans="1:17" s="21" customFormat="1">
      <c r="A459" s="243"/>
      <c r="B459" s="1"/>
      <c r="H459" s="51"/>
      <c r="M459" s="37"/>
      <c r="N459" s="37"/>
      <c r="O459" s="37"/>
      <c r="P459" s="37"/>
      <c r="Q459" s="37"/>
    </row>
    <row r="460" spans="1:17" s="21" customFormat="1">
      <c r="A460" s="243"/>
      <c r="B460" s="1"/>
      <c r="H460" s="51"/>
      <c r="L460" s="7"/>
      <c r="M460" s="7"/>
      <c r="N460" s="7"/>
      <c r="O460" s="7"/>
      <c r="P460" s="7"/>
      <c r="Q460" s="7"/>
    </row>
    <row r="461" spans="1:17" s="21" customFormat="1">
      <c r="A461" s="243"/>
      <c r="B461" s="1"/>
      <c r="C461" s="40"/>
      <c r="D461" s="40"/>
      <c r="E461" s="40"/>
      <c r="F461" s="40"/>
      <c r="G461" s="198"/>
      <c r="H461" s="40"/>
      <c r="I461" s="40"/>
      <c r="J461" s="40"/>
      <c r="K461" s="50"/>
      <c r="L461" s="40"/>
      <c r="M461" s="40"/>
      <c r="N461" s="40"/>
      <c r="O461" s="40"/>
      <c r="P461" s="40"/>
      <c r="Q461" s="40"/>
    </row>
    <row r="462" spans="1:17" s="21" customFormat="1">
      <c r="A462" s="243"/>
      <c r="B462" s="1"/>
      <c r="C462" s="62"/>
      <c r="D462" s="3"/>
      <c r="E462" s="3"/>
      <c r="F462" s="3"/>
      <c r="G462" s="3"/>
      <c r="H462" s="287"/>
      <c r="I462" s="287"/>
      <c r="J462" s="63"/>
      <c r="K462" s="31"/>
      <c r="L462" s="61"/>
      <c r="M462" s="61"/>
      <c r="N462" s="61"/>
      <c r="O462" s="61"/>
      <c r="P462" s="61"/>
      <c r="Q462" s="61"/>
    </row>
    <row r="463" spans="1:17" s="91" customFormat="1" ht="19">
      <c r="A463" s="243"/>
      <c r="B463" s="180" t="s">
        <v>280</v>
      </c>
      <c r="C463" s="199"/>
      <c r="D463" s="57"/>
      <c r="E463" s="57"/>
      <c r="F463" s="57"/>
      <c r="G463" s="57"/>
      <c r="H463" s="58"/>
      <c r="I463" s="58"/>
      <c r="J463" s="60"/>
      <c r="K463" s="59"/>
      <c r="L463" s="182"/>
      <c r="M463" s="182"/>
      <c r="N463" s="182"/>
      <c r="O463" s="182"/>
      <c r="P463" s="182"/>
      <c r="Q463" s="182"/>
    </row>
    <row r="464" spans="1:17"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1048</v>
      </c>
      <c r="M466" s="66" t="s">
        <v>1052</v>
      </c>
      <c r="N466" s="66" t="s">
        <v>1055</v>
      </c>
      <c r="O466" s="66" t="s">
        <v>1057</v>
      </c>
      <c r="P466" s="66" t="s">
        <v>1058</v>
      </c>
      <c r="Q466" s="66" t="s">
        <v>1060</v>
      </c>
      <c r="R466" s="8"/>
      <c r="S466" s="8"/>
      <c r="T466" s="8"/>
      <c r="U466" s="8"/>
      <c r="V466" s="8"/>
    </row>
    <row r="467" spans="1:22" ht="20.25" customHeight="1">
      <c r="A467" s="243"/>
      <c r="B467" s="1"/>
      <c r="C467" s="62"/>
      <c r="D467" s="3"/>
      <c r="F467" s="3"/>
      <c r="G467" s="3"/>
      <c r="H467" s="287"/>
      <c r="I467" s="67" t="s">
        <v>36</v>
      </c>
      <c r="J467" s="68"/>
      <c r="K467" s="186"/>
      <c r="L467" s="70" t="s">
        <v>1049</v>
      </c>
      <c r="M467" s="70" t="s">
        <v>1053</v>
      </c>
      <c r="N467" s="70" t="s">
        <v>1049</v>
      </c>
      <c r="O467" s="70" t="s">
        <v>1049</v>
      </c>
      <c r="P467" s="70" t="s">
        <v>1049</v>
      </c>
      <c r="Q467" s="70" t="s">
        <v>1061</v>
      </c>
      <c r="R467" s="8"/>
      <c r="S467" s="8"/>
      <c r="T467" s="8"/>
      <c r="U467" s="8"/>
      <c r="V467" s="8"/>
    </row>
    <row r="468" spans="1:22" ht="34.5" customHeight="1">
      <c r="A468" s="252" t="s">
        <v>807</v>
      </c>
      <c r="B468" s="1"/>
      <c r="C468" s="334" t="s">
        <v>282</v>
      </c>
      <c r="D468" s="335"/>
      <c r="E468" s="335"/>
      <c r="F468" s="335"/>
      <c r="G468" s="335"/>
      <c r="H468" s="336"/>
      <c r="I468" s="340" t="s">
        <v>283</v>
      </c>
      <c r="J468" s="116">
        <f>IF(SUM(L468:Q468)=0,IF(COUNTIF(L468:Q468,"未確認")&gt;0,"未確認",IF(COUNTIF(L468:Q468,"*")&gt;0,"*",SUM(L468:Q468))),SUM(L468:Q468))</f>
        <v>84</v>
      </c>
      <c r="K468" s="201" t="str">
        <f t="shared" ref="K468:K475" si="16">IF(OR(COUNTIF(L468:Q468,"未確認")&gt;0,COUNTIF(L468:Q468,"*")&gt;0),"※","")</f>
        <v>※</v>
      </c>
      <c r="L468" s="117">
        <v>10</v>
      </c>
      <c r="M468" s="117">
        <v>11</v>
      </c>
      <c r="N468" s="117" t="s">
        <v>541</v>
      </c>
      <c r="O468" s="117">
        <v>12</v>
      </c>
      <c r="P468" s="117">
        <v>35</v>
      </c>
      <c r="Q468" s="117">
        <v>16</v>
      </c>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IF(SUM(L469:Q469)=0,IF(COUNTIF(L469:Q469,"未確認")&gt;0,"未確認",IF(COUNTIF(L469:Q469,"~*")&gt;0,"*",SUM(L469:Q469))),SUM(L469:Q469))</f>
        <v>*</v>
      </c>
      <c r="K469" s="201" t="str">
        <f t="shared" si="16"/>
        <v>※</v>
      </c>
      <c r="L469" s="117">
        <v>0</v>
      </c>
      <c r="M469" s="117">
        <v>0</v>
      </c>
      <c r="N469" s="117" t="s">
        <v>541</v>
      </c>
      <c r="O469" s="117" t="s">
        <v>541</v>
      </c>
      <c r="P469" s="117" t="s">
        <v>541</v>
      </c>
      <c r="Q469" s="117" t="s">
        <v>541</v>
      </c>
      <c r="R469" s="8"/>
      <c r="S469" s="8"/>
      <c r="T469" s="8"/>
      <c r="U469" s="8"/>
      <c r="V469" s="8"/>
    </row>
    <row r="470" spans="1:22" ht="34.5" customHeight="1">
      <c r="A470" s="252" t="s">
        <v>813</v>
      </c>
      <c r="B470" s="1"/>
      <c r="C470" s="202"/>
      <c r="D470" s="356"/>
      <c r="E470" s="320" t="s">
        <v>286</v>
      </c>
      <c r="F470" s="321"/>
      <c r="G470" s="321"/>
      <c r="H470" s="322"/>
      <c r="I470" s="354"/>
      <c r="J470" s="116">
        <f t="shared" si="17"/>
        <v>30</v>
      </c>
      <c r="K470" s="201" t="str">
        <f t="shared" si="16"/>
        <v>※</v>
      </c>
      <c r="L470" s="117">
        <v>0</v>
      </c>
      <c r="M470" s="117" t="s">
        <v>541</v>
      </c>
      <c r="N470" s="117">
        <v>0</v>
      </c>
      <c r="O470" s="117">
        <v>0</v>
      </c>
      <c r="P470" s="117">
        <v>30</v>
      </c>
      <c r="Q470" s="117" t="s">
        <v>541</v>
      </c>
      <c r="R470" s="8"/>
      <c r="S470" s="8"/>
      <c r="T470" s="8"/>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v>0</v>
      </c>
      <c r="M471" s="117">
        <v>0</v>
      </c>
      <c r="N471" s="117">
        <v>0</v>
      </c>
      <c r="O471" s="117">
        <v>0</v>
      </c>
      <c r="P471" s="117" t="s">
        <v>541</v>
      </c>
      <c r="Q471" s="117">
        <v>0</v>
      </c>
      <c r="R471" s="8"/>
      <c r="S471" s="8"/>
      <c r="T471" s="8"/>
      <c r="U471" s="8"/>
      <c r="V471" s="8"/>
    </row>
    <row r="472" spans="1:22" ht="34.5" customHeight="1">
      <c r="A472" s="252" t="s">
        <v>815</v>
      </c>
      <c r="B472" s="1"/>
      <c r="C472" s="202"/>
      <c r="D472" s="356"/>
      <c r="E472" s="320" t="s">
        <v>288</v>
      </c>
      <c r="F472" s="321"/>
      <c r="G472" s="321"/>
      <c r="H472" s="322"/>
      <c r="I472" s="354"/>
      <c r="J472" s="116">
        <f t="shared" si="17"/>
        <v>14</v>
      </c>
      <c r="K472" s="201" t="str">
        <f t="shared" si="16"/>
        <v>※</v>
      </c>
      <c r="L472" s="117">
        <v>0</v>
      </c>
      <c r="M472" s="117">
        <v>0</v>
      </c>
      <c r="N472" s="117" t="s">
        <v>541</v>
      </c>
      <c r="O472" s="117">
        <v>0</v>
      </c>
      <c r="P472" s="117">
        <v>0</v>
      </c>
      <c r="Q472" s="117">
        <v>14</v>
      </c>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117">
        <v>0</v>
      </c>
      <c r="Q473" s="117">
        <v>0</v>
      </c>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117">
        <v>0</v>
      </c>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117">
        <v>0</v>
      </c>
      <c r="Q475" s="117">
        <v>0</v>
      </c>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IF(OR(COUNTIF(L476:Q476,"未確認")&gt;0,COUNTIF(L476:Q476,"~")&gt;0),"※","")</f>
        <v/>
      </c>
      <c r="L476" s="117" t="s">
        <v>541</v>
      </c>
      <c r="M476" s="117" t="s">
        <v>541</v>
      </c>
      <c r="N476" s="117">
        <v>0</v>
      </c>
      <c r="O476" s="117">
        <v>0</v>
      </c>
      <c r="P476" s="117">
        <v>0</v>
      </c>
      <c r="Q476" s="117">
        <v>0</v>
      </c>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IF(OR(COUNTIF(L477:Q477,"未確認")&gt;0,COUNTIF(L477:Q477,"*")&gt;0),"※","")</f>
        <v>※</v>
      </c>
      <c r="L477" s="117" t="s">
        <v>541</v>
      </c>
      <c r="M477" s="117" t="s">
        <v>541</v>
      </c>
      <c r="N477" s="117" t="s">
        <v>541</v>
      </c>
      <c r="O477" s="117" t="s">
        <v>541</v>
      </c>
      <c r="P477" s="117" t="s">
        <v>541</v>
      </c>
      <c r="Q477" s="117">
        <v>0</v>
      </c>
      <c r="R477" s="8"/>
      <c r="S477" s="8"/>
      <c r="T477" s="8"/>
      <c r="U477" s="8"/>
      <c r="V477" s="8"/>
    </row>
    <row r="478" spans="1:22" ht="34.5" customHeight="1">
      <c r="A478" s="252" t="s">
        <v>821</v>
      </c>
      <c r="B478" s="1"/>
      <c r="C478" s="202"/>
      <c r="D478" s="356"/>
      <c r="E478" s="320" t="s">
        <v>294</v>
      </c>
      <c r="F478" s="321"/>
      <c r="G478" s="321"/>
      <c r="H478" s="322"/>
      <c r="I478" s="354"/>
      <c r="J478" s="116" t="str">
        <f t="shared" si="17"/>
        <v>*</v>
      </c>
      <c r="K478" s="201" t="str">
        <f t="shared" si="18"/>
        <v>※</v>
      </c>
      <c r="L478" s="117">
        <v>0</v>
      </c>
      <c r="M478" s="117">
        <v>0</v>
      </c>
      <c r="N478" s="117">
        <v>0</v>
      </c>
      <c r="O478" s="117" t="s">
        <v>541</v>
      </c>
      <c r="P478" s="117" t="s">
        <v>541</v>
      </c>
      <c r="Q478" s="117">
        <v>0</v>
      </c>
      <c r="R478" s="8"/>
      <c r="S478" s="8"/>
      <c r="T478" s="8"/>
      <c r="U478" s="8"/>
      <c r="V478" s="8"/>
    </row>
    <row r="479" spans="1:22" ht="34.5" customHeight="1">
      <c r="A479" s="252" t="s">
        <v>822</v>
      </c>
      <c r="B479" s="1"/>
      <c r="C479" s="202"/>
      <c r="D479" s="356"/>
      <c r="E479" s="320" t="s">
        <v>295</v>
      </c>
      <c r="F479" s="321"/>
      <c r="G479" s="321"/>
      <c r="H479" s="322"/>
      <c r="I479" s="354"/>
      <c r="J479" s="116" t="str">
        <f t="shared" si="17"/>
        <v>*</v>
      </c>
      <c r="K479" s="201" t="str">
        <f t="shared" si="18"/>
        <v>※</v>
      </c>
      <c r="L479" s="117">
        <v>0</v>
      </c>
      <c r="M479" s="117">
        <v>0</v>
      </c>
      <c r="N479" s="117">
        <v>0</v>
      </c>
      <c r="O479" s="117" t="s">
        <v>541</v>
      </c>
      <c r="P479" s="117">
        <v>0</v>
      </c>
      <c r="Q479" s="117">
        <v>0</v>
      </c>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117">
        <v>0</v>
      </c>
      <c r="R480" s="8"/>
      <c r="S480" s="8"/>
      <c r="T480" s="8"/>
      <c r="U480" s="8"/>
      <c r="V480" s="8"/>
    </row>
    <row r="481" spans="1:22" ht="34.5" customHeight="1">
      <c r="A481" s="252" t="s">
        <v>808</v>
      </c>
      <c r="B481" s="159"/>
      <c r="C481" s="334" t="s">
        <v>297</v>
      </c>
      <c r="D481" s="335"/>
      <c r="E481" s="335"/>
      <c r="F481" s="335"/>
      <c r="G481" s="335"/>
      <c r="H481" s="336"/>
      <c r="I481" s="340" t="s">
        <v>298</v>
      </c>
      <c r="J481" s="116" t="str">
        <f>IF(SUM(L481:Q481)=0,IF(COUNTIF(L481:Q481,"未確認")&gt;0,"未確認",IF(COUNTIF(L481:Q481,"*")&gt;0,"*",SUM(L481:Q481))),SUM(L481:Q481))</f>
        <v>*</v>
      </c>
      <c r="K481" s="201" t="str">
        <f t="shared" si="18"/>
        <v>※</v>
      </c>
      <c r="L481" s="117">
        <v>0</v>
      </c>
      <c r="M481" s="117" t="s">
        <v>541</v>
      </c>
      <c r="N481" s="117">
        <v>0</v>
      </c>
      <c r="O481" s="117" t="s">
        <v>541</v>
      </c>
      <c r="P481" s="117" t="s">
        <v>541</v>
      </c>
      <c r="Q481" s="117">
        <v>0</v>
      </c>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IF(SUM(L482:Q482)=0,IF(COUNTIF(L482:Q482,"未確認")&gt;0,"未確認",IF(COUNTIF(L482:Q482,"~*")&gt;0,"*",SUM(L482:Q482))),SUM(L482:Q482))</f>
        <v>0</v>
      </c>
      <c r="K482" s="201" t="str">
        <f t="shared" si="18"/>
        <v/>
      </c>
      <c r="L482" s="117">
        <v>0</v>
      </c>
      <c r="M482" s="117">
        <v>0</v>
      </c>
      <c r="N482" s="117">
        <v>0</v>
      </c>
      <c r="O482" s="117">
        <v>0</v>
      </c>
      <c r="P482" s="117">
        <v>0</v>
      </c>
      <c r="Q482" s="117">
        <v>0</v>
      </c>
      <c r="R482" s="8"/>
      <c r="S482" s="8"/>
      <c r="T482" s="8"/>
      <c r="U482" s="8"/>
      <c r="V482" s="8"/>
    </row>
    <row r="483" spans="1:22" ht="34.5" customHeight="1">
      <c r="A483" s="252" t="s">
        <v>825</v>
      </c>
      <c r="B483" s="1"/>
      <c r="C483" s="202"/>
      <c r="D483" s="356"/>
      <c r="E483" s="320" t="s">
        <v>286</v>
      </c>
      <c r="F483" s="321"/>
      <c r="G483" s="321"/>
      <c r="H483" s="322"/>
      <c r="I483" s="354"/>
      <c r="J483" s="116">
        <f t="shared" si="19"/>
        <v>10</v>
      </c>
      <c r="K483" s="201" t="str">
        <f t="shared" si="18"/>
        <v/>
      </c>
      <c r="L483" s="117">
        <v>0</v>
      </c>
      <c r="M483" s="117">
        <v>0</v>
      </c>
      <c r="N483" s="117">
        <v>0</v>
      </c>
      <c r="O483" s="117">
        <v>0</v>
      </c>
      <c r="P483" s="117">
        <v>10</v>
      </c>
      <c r="Q483" s="117">
        <v>0</v>
      </c>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117">
        <v>0</v>
      </c>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117">
        <v>0</v>
      </c>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117">
        <v>0</v>
      </c>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117">
        <v>0</v>
      </c>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117">
        <v>0</v>
      </c>
      <c r="Q488" s="117">
        <v>0</v>
      </c>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117">
        <v>0</v>
      </c>
      <c r="R489" s="8"/>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v>0</v>
      </c>
      <c r="M490" s="117" t="s">
        <v>541</v>
      </c>
      <c r="N490" s="117">
        <v>0</v>
      </c>
      <c r="O490" s="117" t="s">
        <v>541</v>
      </c>
      <c r="P490" s="117">
        <v>0</v>
      </c>
      <c r="Q490" s="117">
        <v>0</v>
      </c>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117">
        <v>0</v>
      </c>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117">
        <v>0</v>
      </c>
      <c r="Q492" s="117">
        <v>0</v>
      </c>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117">
        <v>0</v>
      </c>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117">
        <v>0</v>
      </c>
      <c r="R495" s="8"/>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v>0</v>
      </c>
      <c r="M496" s="117" t="s">
        <v>541</v>
      </c>
      <c r="N496" s="117">
        <v>0</v>
      </c>
      <c r="O496" s="117" t="s">
        <v>541</v>
      </c>
      <c r="P496" s="117">
        <v>0</v>
      </c>
      <c r="Q496" s="117">
        <v>0</v>
      </c>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1052</v>
      </c>
      <c r="N502" s="66" t="s">
        <v>1055</v>
      </c>
      <c r="O502" s="66" t="s">
        <v>1057</v>
      </c>
      <c r="P502" s="66" t="s">
        <v>1058</v>
      </c>
      <c r="Q502" s="66" t="s">
        <v>1060</v>
      </c>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1053</v>
      </c>
      <c r="N503" s="70" t="s">
        <v>1049</v>
      </c>
      <c r="O503" s="70" t="s">
        <v>1049</v>
      </c>
      <c r="P503" s="70" t="s">
        <v>1049</v>
      </c>
      <c r="Q503" s="70" t="s">
        <v>1061</v>
      </c>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IF(SUM(L504:Q504)=0,IF(COUNTIF(L504:Q504,"未確認")&gt;0,"未確認",IF(COUNTIF(L504:Q504,"~*")&gt;0,"*",SUM(L504:Q504))),SUM(L504:Q504))</f>
        <v>*</v>
      </c>
      <c r="K504" s="201" t="str">
        <f t="shared" ref="K504:K511" si="21">IF(OR(COUNTIF(L504:Q504,"未確認")&gt;0,COUNTIF(L504:Q504,"*")&gt;0),"※","")</f>
        <v>※</v>
      </c>
      <c r="L504" s="117">
        <v>0</v>
      </c>
      <c r="M504" s="117" t="s">
        <v>541</v>
      </c>
      <c r="N504" s="117">
        <v>0</v>
      </c>
      <c r="O504" s="117">
        <v>0</v>
      </c>
      <c r="P504" s="117" t="s">
        <v>541</v>
      </c>
      <c r="Q504" s="117">
        <v>0</v>
      </c>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v>0</v>
      </c>
      <c r="M505" s="117">
        <v>0</v>
      </c>
      <c r="N505" s="117" t="s">
        <v>541</v>
      </c>
      <c r="O505" s="117" t="s">
        <v>541</v>
      </c>
      <c r="P505" s="117" t="s">
        <v>541</v>
      </c>
      <c r="Q505" s="117">
        <v>0</v>
      </c>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117">
        <v>0</v>
      </c>
      <c r="Q506" s="117">
        <v>0</v>
      </c>
      <c r="R506" s="8"/>
      <c r="S506" s="8"/>
      <c r="T506" s="8"/>
      <c r="U506" s="8"/>
      <c r="V506" s="8"/>
    </row>
    <row r="507" spans="1:22" ht="56.15" customHeight="1">
      <c r="A507" s="252" t="s">
        <v>838</v>
      </c>
      <c r="B507" s="204"/>
      <c r="C507" s="320" t="s">
        <v>314</v>
      </c>
      <c r="D507" s="321"/>
      <c r="E507" s="321"/>
      <c r="F507" s="321"/>
      <c r="G507" s="321"/>
      <c r="H507" s="322"/>
      <c r="I507" s="122" t="s">
        <v>315</v>
      </c>
      <c r="J507" s="116" t="str">
        <f t="shared" si="20"/>
        <v>*</v>
      </c>
      <c r="K507" s="201" t="str">
        <f t="shared" si="21"/>
        <v>※</v>
      </c>
      <c r="L507" s="117">
        <v>0</v>
      </c>
      <c r="M507" s="117">
        <v>0</v>
      </c>
      <c r="N507" s="117" t="s">
        <v>541</v>
      </c>
      <c r="O507" s="117" t="s">
        <v>541</v>
      </c>
      <c r="P507" s="117">
        <v>0</v>
      </c>
      <c r="Q507" s="117">
        <v>0</v>
      </c>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v>0</v>
      </c>
      <c r="N508" s="117" t="s">
        <v>541</v>
      </c>
      <c r="O508" s="117" t="s">
        <v>541</v>
      </c>
      <c r="P508" s="117">
        <v>0</v>
      </c>
      <c r="Q508" s="117" t="s">
        <v>541</v>
      </c>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c r="Q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v>0</v>
      </c>
      <c r="N510" s="117">
        <v>0</v>
      </c>
      <c r="O510" s="117" t="s">
        <v>541</v>
      </c>
      <c r="P510" s="117">
        <v>0</v>
      </c>
      <c r="Q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1052</v>
      </c>
      <c r="N514" s="66" t="s">
        <v>1055</v>
      </c>
      <c r="O514" s="66" t="s">
        <v>1057</v>
      </c>
      <c r="P514" s="66" t="s">
        <v>1058</v>
      </c>
      <c r="Q514" s="66" t="s">
        <v>1060</v>
      </c>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1053</v>
      </c>
      <c r="N515" s="70" t="s">
        <v>1049</v>
      </c>
      <c r="O515" s="70" t="s">
        <v>1049</v>
      </c>
      <c r="P515" s="70" t="s">
        <v>1049</v>
      </c>
      <c r="Q515" s="70" t="s">
        <v>1061</v>
      </c>
      <c r="R515" s="8"/>
      <c r="S515" s="8"/>
      <c r="T515" s="8"/>
      <c r="U515" s="8"/>
      <c r="V515" s="8"/>
    </row>
    <row r="516" spans="1:22" s="115" customFormat="1" ht="56">
      <c r="A516" s="252" t="s">
        <v>843</v>
      </c>
      <c r="B516" s="204"/>
      <c r="C516" s="347" t="s">
        <v>325</v>
      </c>
      <c r="D516" s="348"/>
      <c r="E516" s="348"/>
      <c r="F516" s="348"/>
      <c r="G516" s="348"/>
      <c r="H516" s="349"/>
      <c r="I516" s="122" t="s">
        <v>326</v>
      </c>
      <c r="J516" s="205">
        <f>IF(SUM(L516:Q516)=0,IF(COUNTIF(L516:Q516,"未確認")&gt;0,"未確認",IF(COUNTIF(L516:Q516,"~*")&gt;0,"*",SUM(L516:Q516))),SUM(L516:Q516))</f>
        <v>0</v>
      </c>
      <c r="K516" s="201" t="str">
        <f>IF(OR(COUNTIF(L516:Q516,"未確認")&gt;0,COUNTIF(L516:Q516,"*")&gt;0),"※","")</f>
        <v/>
      </c>
      <c r="L516" s="117">
        <v>0</v>
      </c>
      <c r="M516" s="117">
        <v>0</v>
      </c>
      <c r="N516" s="117">
        <v>0</v>
      </c>
      <c r="O516" s="117">
        <v>0</v>
      </c>
      <c r="P516" s="117">
        <v>0</v>
      </c>
      <c r="Q516" s="117">
        <v>0</v>
      </c>
    </row>
    <row r="517" spans="1:22" s="115" customFormat="1" ht="70">
      <c r="A517" s="252" t="s">
        <v>844</v>
      </c>
      <c r="B517" s="204"/>
      <c r="C517" s="347" t="s">
        <v>327</v>
      </c>
      <c r="D517" s="348"/>
      <c r="E517" s="348"/>
      <c r="F517" s="348"/>
      <c r="G517" s="348"/>
      <c r="H517" s="349"/>
      <c r="I517" s="122" t="s">
        <v>328</v>
      </c>
      <c r="J517" s="205">
        <f>IF(SUM(L517:Q517)=0,IF(COUNTIF(L517:Q517,"未確認")&gt;0,"未確認",IF(COUNTIF(L517:Q517,"~*")&gt;0,"*",SUM(L517:Q517))),SUM(L517:Q517))</f>
        <v>0</v>
      </c>
      <c r="K517" s="201" t="str">
        <f>IF(OR(COUNTIF(L517:Q517,"未確認")&gt;0,COUNTIF(L517:Q517,"*")&gt;0),"※","")</f>
        <v/>
      </c>
      <c r="L517" s="117">
        <v>0</v>
      </c>
      <c r="M517" s="117">
        <v>0</v>
      </c>
      <c r="N517" s="117">
        <v>0</v>
      </c>
      <c r="O517" s="117">
        <v>0</v>
      </c>
      <c r="P517" s="117">
        <v>0</v>
      </c>
      <c r="Q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1052</v>
      </c>
      <c r="N520" s="66" t="s">
        <v>1055</v>
      </c>
      <c r="O520" s="66" t="s">
        <v>1057</v>
      </c>
      <c r="P520" s="66" t="s">
        <v>1058</v>
      </c>
      <c r="Q520" s="66" t="s">
        <v>1060</v>
      </c>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1053</v>
      </c>
      <c r="N521" s="70" t="s">
        <v>1049</v>
      </c>
      <c r="O521" s="70" t="s">
        <v>1049</v>
      </c>
      <c r="P521" s="70" t="s">
        <v>1049</v>
      </c>
      <c r="Q521" s="70" t="s">
        <v>1061</v>
      </c>
      <c r="R521" s="8"/>
      <c r="S521" s="8"/>
      <c r="T521" s="8"/>
      <c r="U521" s="8"/>
      <c r="V521" s="8"/>
    </row>
    <row r="522" spans="1:22" s="115" customFormat="1" ht="70">
      <c r="A522" s="252" t="s">
        <v>845</v>
      </c>
      <c r="B522" s="204"/>
      <c r="C522" s="347" t="s">
        <v>330</v>
      </c>
      <c r="D522" s="348"/>
      <c r="E522" s="348"/>
      <c r="F522" s="348"/>
      <c r="G522" s="348"/>
      <c r="H522" s="349"/>
      <c r="I522" s="122" t="s">
        <v>331</v>
      </c>
      <c r="J522" s="205" t="str">
        <f>IF(SUM(L522:Q522)=0,IF(COUNTIF(L522:Q522,"未確認")&gt;0,"未確認",IF(COUNTIF(L522:Q522,"~*")&gt;0,"*",SUM(L522:Q522))),SUM(L522:Q522))</f>
        <v>*</v>
      </c>
      <c r="K522" s="201" t="str">
        <f>IF(OR(COUNTIF(L522:Q522,"未確認")&gt;0,COUNTIF(L522:Q522,"*")&gt;0),"※","")</f>
        <v>※</v>
      </c>
      <c r="L522" s="117" t="s">
        <v>541</v>
      </c>
      <c r="M522" s="117" t="s">
        <v>541</v>
      </c>
      <c r="N522" s="117">
        <v>0</v>
      </c>
      <c r="O522" s="117">
        <v>0</v>
      </c>
      <c r="P522" s="117">
        <v>0</v>
      </c>
      <c r="Q522" s="117">
        <v>0</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1052</v>
      </c>
      <c r="N525" s="66" t="s">
        <v>1055</v>
      </c>
      <c r="O525" s="66" t="s">
        <v>1057</v>
      </c>
      <c r="P525" s="66" t="s">
        <v>1058</v>
      </c>
      <c r="Q525" s="66" t="s">
        <v>1060</v>
      </c>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1053</v>
      </c>
      <c r="N526" s="70" t="s">
        <v>1049</v>
      </c>
      <c r="O526" s="70" t="s">
        <v>1049</v>
      </c>
      <c r="P526" s="70" t="s">
        <v>1049</v>
      </c>
      <c r="Q526" s="70" t="s">
        <v>1061</v>
      </c>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IF(SUM(L527:Q527)=0,IF(COUNTIF(L527:Q527,"未確認")&gt;0,"未確認",IF(COUNTIF(L527:Q527,"~*")&gt;0,"*",SUM(L527:Q527))),SUM(L527:Q527))</f>
        <v>16</v>
      </c>
      <c r="K527" s="201" t="str">
        <f>IF(OR(COUNTIF(L527:Q527,"未確認")&gt;0,COUNTIF(L527:Q527,"*")&gt;0),"※","")</f>
        <v/>
      </c>
      <c r="L527" s="117">
        <v>0</v>
      </c>
      <c r="M527" s="117">
        <v>0</v>
      </c>
      <c r="N527" s="117">
        <v>0</v>
      </c>
      <c r="O527" s="117">
        <v>16</v>
      </c>
      <c r="P527" s="117">
        <v>0</v>
      </c>
      <c r="Q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1052</v>
      </c>
      <c r="N530" s="66" t="s">
        <v>1055</v>
      </c>
      <c r="O530" s="66" t="s">
        <v>1057</v>
      </c>
      <c r="P530" s="66" t="s">
        <v>1058</v>
      </c>
      <c r="Q530" s="66" t="s">
        <v>1060</v>
      </c>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1053</v>
      </c>
      <c r="N531" s="70" t="s">
        <v>1049</v>
      </c>
      <c r="O531" s="70" t="s">
        <v>1049</v>
      </c>
      <c r="P531" s="70" t="s">
        <v>1049</v>
      </c>
      <c r="Q531" s="70" t="s">
        <v>1061</v>
      </c>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IF(SUM(L532:Q532)=0,IF(COUNTIF(L532:Q532,"未確認")&gt;0,"未確認",IF(COUNTIF(L532:Q532,"~*")&gt;0,"*",SUM(L532:Q532))),SUM(L532:Q532))</f>
        <v>0</v>
      </c>
      <c r="K532" s="201" t="str">
        <f t="shared" ref="K532:K537" si="23">IF(OR(COUNTIF(L532:Q532,"未確認")&gt;0,COUNTIF(L532:Q532,"*")&gt;0),"※","")</f>
        <v/>
      </c>
      <c r="L532" s="117">
        <v>0</v>
      </c>
      <c r="M532" s="117">
        <v>0</v>
      </c>
      <c r="N532" s="117">
        <v>0</v>
      </c>
      <c r="O532" s="117">
        <v>0</v>
      </c>
      <c r="P532" s="117">
        <v>0</v>
      </c>
      <c r="Q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c r="Q534" s="117">
        <v>0</v>
      </c>
    </row>
    <row r="535" spans="1:22" s="115" customFormat="1" ht="42.75" customHeight="1">
      <c r="A535" s="252" t="s">
        <v>850</v>
      </c>
      <c r="B535" s="204"/>
      <c r="C535" s="320" t="s">
        <v>342</v>
      </c>
      <c r="D535" s="321"/>
      <c r="E535" s="321"/>
      <c r="F535" s="321"/>
      <c r="G535" s="321"/>
      <c r="H535" s="322"/>
      <c r="I535" s="346"/>
      <c r="J535" s="116">
        <f t="shared" si="22"/>
        <v>90</v>
      </c>
      <c r="K535" s="201" t="str">
        <f t="shared" si="23"/>
        <v>※</v>
      </c>
      <c r="L535" s="117" t="s">
        <v>541</v>
      </c>
      <c r="M535" s="117" t="s">
        <v>541</v>
      </c>
      <c r="N535" s="117">
        <v>14</v>
      </c>
      <c r="O535" s="117">
        <v>19</v>
      </c>
      <c r="P535" s="117">
        <v>23</v>
      </c>
      <c r="Q535" s="117">
        <v>34</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1052</v>
      </c>
      <c r="N543" s="66" t="s">
        <v>1055</v>
      </c>
      <c r="O543" s="66" t="s">
        <v>1057</v>
      </c>
      <c r="P543" s="66" t="s">
        <v>1058</v>
      </c>
      <c r="Q543" s="66" t="s">
        <v>1060</v>
      </c>
    </row>
    <row r="544" spans="1:22" s="1" customFormat="1" ht="20.25" customHeight="1">
      <c r="A544" s="243"/>
      <c r="C544" s="62"/>
      <c r="D544" s="3"/>
      <c r="E544" s="3"/>
      <c r="F544" s="3"/>
      <c r="G544" s="3"/>
      <c r="H544" s="287"/>
      <c r="I544" s="67" t="s">
        <v>36</v>
      </c>
      <c r="J544" s="68"/>
      <c r="K544" s="186"/>
      <c r="L544" s="70" t="s">
        <v>1049</v>
      </c>
      <c r="M544" s="70" t="s">
        <v>1053</v>
      </c>
      <c r="N544" s="70" t="s">
        <v>1049</v>
      </c>
      <c r="O544" s="70" t="s">
        <v>1049</v>
      </c>
      <c r="P544" s="70" t="s">
        <v>1049</v>
      </c>
      <c r="Q544" s="70" t="s">
        <v>1061</v>
      </c>
    </row>
    <row r="545" spans="1:17" s="115" customFormat="1" ht="70" customHeight="1">
      <c r="A545" s="252" t="s">
        <v>853</v>
      </c>
      <c r="C545" s="320" t="s">
        <v>348</v>
      </c>
      <c r="D545" s="321"/>
      <c r="E545" s="321"/>
      <c r="F545" s="321"/>
      <c r="G545" s="321"/>
      <c r="H545" s="322"/>
      <c r="I545" s="122" t="s">
        <v>349</v>
      </c>
      <c r="J545" s="116">
        <f t="shared" ref="J545:J557" si="24">IF(SUM(L545:Q545)=0,IF(COUNTIF(L545:Q545,"未確認")&gt;0,"未確認",IF(COUNTIF(L545:Q545,"~*")&gt;0,"*",SUM(L545:Q545))),SUM(L545:Q545))</f>
        <v>0</v>
      </c>
      <c r="K545" s="201" t="str">
        <f t="shared" ref="K545:K557" si="25">IF(OR(COUNTIF(L545:Q545,"未確認")&gt;0,COUNTIF(L545:Q545,"*")&gt;0),"※","")</f>
        <v/>
      </c>
      <c r="L545" s="117">
        <v>0</v>
      </c>
      <c r="M545" s="117">
        <v>0</v>
      </c>
      <c r="N545" s="117">
        <v>0</v>
      </c>
      <c r="O545" s="117">
        <v>0</v>
      </c>
      <c r="P545" s="117">
        <v>0</v>
      </c>
      <c r="Q545" s="117">
        <v>0</v>
      </c>
    </row>
    <row r="546" spans="1:17"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row>
    <row r="547" spans="1:17"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row>
    <row r="548" spans="1:17"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row>
    <row r="549" spans="1:17" s="115" customFormat="1" ht="70" customHeight="1">
      <c r="A549" s="252" t="s">
        <v>857</v>
      </c>
      <c r="B549" s="119"/>
      <c r="C549" s="320" t="s">
        <v>356</v>
      </c>
      <c r="D549" s="321"/>
      <c r="E549" s="321"/>
      <c r="F549" s="321"/>
      <c r="G549" s="321"/>
      <c r="H549" s="322"/>
      <c r="I549" s="122" t="s">
        <v>357</v>
      </c>
      <c r="J549" s="116" t="str">
        <f t="shared" si="24"/>
        <v>*</v>
      </c>
      <c r="K549" s="201" t="str">
        <f t="shared" si="25"/>
        <v>※</v>
      </c>
      <c r="L549" s="117">
        <v>0</v>
      </c>
      <c r="M549" s="117" t="s">
        <v>541</v>
      </c>
      <c r="N549" s="117">
        <v>0</v>
      </c>
      <c r="O549" s="117">
        <v>0</v>
      </c>
      <c r="P549" s="117">
        <v>0</v>
      </c>
      <c r="Q549" s="117">
        <v>0</v>
      </c>
    </row>
    <row r="550" spans="1:17" s="115" customFormat="1" ht="98.15" customHeight="1">
      <c r="A550" s="252" t="s">
        <v>858</v>
      </c>
      <c r="B550" s="119"/>
      <c r="C550" s="320" t="s">
        <v>358</v>
      </c>
      <c r="D550" s="321"/>
      <c r="E550" s="321"/>
      <c r="F550" s="321"/>
      <c r="G550" s="321"/>
      <c r="H550" s="322"/>
      <c r="I550" s="122" t="s">
        <v>359</v>
      </c>
      <c r="J550" s="116" t="str">
        <f t="shared" si="24"/>
        <v>*</v>
      </c>
      <c r="K550" s="201" t="str">
        <f t="shared" si="25"/>
        <v>※</v>
      </c>
      <c r="L550" s="117" t="s">
        <v>541</v>
      </c>
      <c r="M550" s="117" t="s">
        <v>541</v>
      </c>
      <c r="N550" s="117">
        <v>0</v>
      </c>
      <c r="O550" s="117">
        <v>0</v>
      </c>
      <c r="P550" s="117">
        <v>0</v>
      </c>
      <c r="Q550" s="117">
        <v>0</v>
      </c>
    </row>
    <row r="551" spans="1:17"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row>
    <row r="552" spans="1:17"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row>
    <row r="553" spans="1:17"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row>
    <row r="554" spans="1:17"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c r="Q554" s="117">
        <v>0</v>
      </c>
    </row>
    <row r="555" spans="1:17"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row>
    <row r="556" spans="1:17" s="115" customFormat="1" ht="70" customHeight="1">
      <c r="A556" s="252" t="s">
        <v>864</v>
      </c>
      <c r="B556" s="119"/>
      <c r="C556" s="320" t="s">
        <v>370</v>
      </c>
      <c r="D556" s="321"/>
      <c r="E556" s="321"/>
      <c r="F556" s="321"/>
      <c r="G556" s="321"/>
      <c r="H556" s="322"/>
      <c r="I556" s="138" t="s">
        <v>371</v>
      </c>
      <c r="J556" s="116" t="str">
        <f t="shared" si="24"/>
        <v>*</v>
      </c>
      <c r="K556" s="201" t="str">
        <f t="shared" si="25"/>
        <v>※</v>
      </c>
      <c r="L556" s="117">
        <v>0</v>
      </c>
      <c r="M556" s="117" t="s">
        <v>541</v>
      </c>
      <c r="N556" s="117">
        <v>0</v>
      </c>
      <c r="O556" s="117">
        <v>0</v>
      </c>
      <c r="P556" s="117">
        <v>0</v>
      </c>
      <c r="Q556" s="117">
        <v>0</v>
      </c>
    </row>
    <row r="557" spans="1:17"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row>
    <row r="558" spans="1:17" s="115" customFormat="1" ht="113.5" customHeight="1">
      <c r="A558" s="251" t="s">
        <v>868</v>
      </c>
      <c r="B558" s="119"/>
      <c r="C558" s="317" t="s">
        <v>866</v>
      </c>
      <c r="D558" s="318"/>
      <c r="E558" s="318"/>
      <c r="F558" s="318"/>
      <c r="G558" s="318"/>
      <c r="H558" s="319"/>
      <c r="I558" s="296" t="s">
        <v>867</v>
      </c>
      <c r="J558" s="223"/>
      <c r="K558" s="242"/>
      <c r="L558" s="211" t="s">
        <v>1047</v>
      </c>
      <c r="M558" s="211" t="s">
        <v>1047</v>
      </c>
      <c r="N558" s="211" t="s">
        <v>1047</v>
      </c>
      <c r="O558" s="211" t="s">
        <v>1047</v>
      </c>
      <c r="P558" s="211" t="s">
        <v>1047</v>
      </c>
      <c r="Q558" s="211" t="s">
        <v>1047</v>
      </c>
    </row>
    <row r="559" spans="1:17"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row>
    <row r="560" spans="1:17" s="91" customFormat="1" ht="34.5" customHeight="1">
      <c r="A560" s="251" t="s">
        <v>870</v>
      </c>
      <c r="B560" s="119"/>
      <c r="C560" s="209"/>
      <c r="D560" s="331" t="s">
        <v>376</v>
      </c>
      <c r="E560" s="342"/>
      <c r="F560" s="342"/>
      <c r="G560" s="342"/>
      <c r="H560" s="332"/>
      <c r="I560" s="343"/>
      <c r="J560" s="207"/>
      <c r="K560" s="210"/>
      <c r="L560" s="211">
        <v>79.3</v>
      </c>
      <c r="M560" s="211">
        <v>100</v>
      </c>
      <c r="N560" s="211">
        <v>46.6</v>
      </c>
      <c r="O560" s="211">
        <v>44.6</v>
      </c>
      <c r="P560" s="211">
        <v>39.200000000000003</v>
      </c>
      <c r="Q560" s="211">
        <v>0</v>
      </c>
    </row>
    <row r="561" spans="1:17" s="91" customFormat="1" ht="34.5" customHeight="1">
      <c r="A561" s="251" t="s">
        <v>871</v>
      </c>
      <c r="B561" s="119"/>
      <c r="C561" s="209"/>
      <c r="D561" s="331" t="s">
        <v>377</v>
      </c>
      <c r="E561" s="342"/>
      <c r="F561" s="342"/>
      <c r="G561" s="342"/>
      <c r="H561" s="332"/>
      <c r="I561" s="343"/>
      <c r="J561" s="207"/>
      <c r="K561" s="210"/>
      <c r="L561" s="211">
        <v>45.2</v>
      </c>
      <c r="M561" s="211">
        <v>96.6</v>
      </c>
      <c r="N561" s="211">
        <v>25.3</v>
      </c>
      <c r="O561" s="211">
        <v>29.7</v>
      </c>
      <c r="P561" s="211">
        <v>16.8</v>
      </c>
      <c r="Q561" s="211">
        <v>0</v>
      </c>
    </row>
    <row r="562" spans="1:17" s="91" customFormat="1" ht="34.5" customHeight="1">
      <c r="A562" s="251" t="s">
        <v>872</v>
      </c>
      <c r="B562" s="119"/>
      <c r="C562" s="209"/>
      <c r="D562" s="331" t="s">
        <v>992</v>
      </c>
      <c r="E562" s="342"/>
      <c r="F562" s="342"/>
      <c r="G562" s="342"/>
      <c r="H562" s="332"/>
      <c r="I562" s="343"/>
      <c r="J562" s="207"/>
      <c r="K562" s="210"/>
      <c r="L562" s="211">
        <v>34.5</v>
      </c>
      <c r="M562" s="211">
        <v>96.6</v>
      </c>
      <c r="N562" s="211">
        <v>11</v>
      </c>
      <c r="O562" s="211">
        <v>11.5</v>
      </c>
      <c r="P562" s="211">
        <v>11.7</v>
      </c>
      <c r="Q562" s="211">
        <v>0</v>
      </c>
    </row>
    <row r="563" spans="1:17" s="91" customFormat="1" ht="34.5" customHeight="1">
      <c r="A563" s="251" t="s">
        <v>873</v>
      </c>
      <c r="B563" s="119"/>
      <c r="C563" s="209"/>
      <c r="D563" s="331" t="s">
        <v>379</v>
      </c>
      <c r="E563" s="342"/>
      <c r="F563" s="342"/>
      <c r="G563" s="342"/>
      <c r="H563" s="332"/>
      <c r="I563" s="343"/>
      <c r="J563" s="207"/>
      <c r="K563" s="210"/>
      <c r="L563" s="211">
        <v>20.5</v>
      </c>
      <c r="M563" s="211">
        <v>72.400000000000006</v>
      </c>
      <c r="N563" s="211">
        <v>12.5</v>
      </c>
      <c r="O563" s="211">
        <v>6.8</v>
      </c>
      <c r="P563" s="211">
        <v>6.2</v>
      </c>
      <c r="Q563" s="211">
        <v>0</v>
      </c>
    </row>
    <row r="564" spans="1:17" s="91" customFormat="1" ht="34.5" customHeight="1">
      <c r="A564" s="251" t="s">
        <v>874</v>
      </c>
      <c r="B564" s="119"/>
      <c r="C564" s="209"/>
      <c r="D564" s="331" t="s">
        <v>380</v>
      </c>
      <c r="E564" s="342"/>
      <c r="F564" s="342"/>
      <c r="G564" s="342"/>
      <c r="H564" s="332"/>
      <c r="I564" s="343"/>
      <c r="J564" s="207"/>
      <c r="K564" s="210"/>
      <c r="L564" s="211">
        <v>4</v>
      </c>
      <c r="M564" s="211">
        <v>12.9</v>
      </c>
      <c r="N564" s="211">
        <v>0</v>
      </c>
      <c r="O564" s="211">
        <v>4</v>
      </c>
      <c r="P564" s="211">
        <v>8.5</v>
      </c>
      <c r="Q564" s="211">
        <v>0</v>
      </c>
    </row>
    <row r="565" spans="1:17" s="91" customFormat="1" ht="34.5" customHeight="1">
      <c r="A565" s="251" t="s">
        <v>875</v>
      </c>
      <c r="B565" s="119"/>
      <c r="C565" s="280"/>
      <c r="D565" s="331" t="s">
        <v>869</v>
      </c>
      <c r="E565" s="342"/>
      <c r="F565" s="342"/>
      <c r="G565" s="342"/>
      <c r="H565" s="332"/>
      <c r="I565" s="343"/>
      <c r="J565" s="207"/>
      <c r="K565" s="210"/>
      <c r="L565" s="211">
        <v>16</v>
      </c>
      <c r="M565" s="211">
        <v>43.1</v>
      </c>
      <c r="N565" s="211">
        <v>10.5</v>
      </c>
      <c r="O565" s="211">
        <v>10.4</v>
      </c>
      <c r="P565" s="211">
        <v>8.5</v>
      </c>
      <c r="Q565" s="211">
        <v>0</v>
      </c>
    </row>
    <row r="566" spans="1:17" s="91" customFormat="1" ht="34.5" customHeight="1">
      <c r="A566" s="251" t="s">
        <v>876</v>
      </c>
      <c r="B566" s="119"/>
      <c r="C566" s="285"/>
      <c r="D566" s="331" t="s">
        <v>993</v>
      </c>
      <c r="E566" s="342"/>
      <c r="F566" s="342"/>
      <c r="G566" s="342"/>
      <c r="H566" s="332"/>
      <c r="I566" s="343"/>
      <c r="J566" s="213"/>
      <c r="K566" s="214"/>
      <c r="L566" s="211">
        <v>44.5</v>
      </c>
      <c r="M566" s="211">
        <v>100</v>
      </c>
      <c r="N566" s="211">
        <v>24.8</v>
      </c>
      <c r="O566" s="211">
        <v>21.3</v>
      </c>
      <c r="P566" s="211">
        <v>22.3</v>
      </c>
      <c r="Q566" s="211">
        <v>0</v>
      </c>
    </row>
    <row r="567" spans="1:17" s="91" customFormat="1" ht="42.75" customHeight="1">
      <c r="A567" s="243"/>
      <c r="B567" s="119"/>
      <c r="C567" s="323" t="s">
        <v>1024</v>
      </c>
      <c r="D567" s="324"/>
      <c r="E567" s="324"/>
      <c r="F567" s="324"/>
      <c r="G567" s="324"/>
      <c r="H567" s="325"/>
      <c r="I567" s="343"/>
      <c r="J567" s="207"/>
      <c r="K567" s="208"/>
      <c r="L567" s="124"/>
      <c r="M567" s="131"/>
      <c r="N567" s="131"/>
      <c r="O567" s="131"/>
      <c r="P567" s="131"/>
      <c r="Q567" s="131"/>
    </row>
    <row r="568" spans="1:17"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v>25.1</v>
      </c>
    </row>
    <row r="569" spans="1:17"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v>9.3000000000000007</v>
      </c>
    </row>
    <row r="570" spans="1:17"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v>7.7</v>
      </c>
    </row>
    <row r="571" spans="1:17"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v>2.2999999999999998</v>
      </c>
    </row>
    <row r="572" spans="1:17"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v>0.2</v>
      </c>
    </row>
    <row r="573" spans="1:17"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v>11.3</v>
      </c>
    </row>
    <row r="574" spans="1:17"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v>15.6</v>
      </c>
    </row>
    <row r="575" spans="1:17" s="91" customFormat="1" ht="42.75" customHeight="1">
      <c r="A575" s="243"/>
      <c r="B575" s="119"/>
      <c r="C575" s="323" t="s">
        <v>384</v>
      </c>
      <c r="D575" s="324"/>
      <c r="E575" s="324"/>
      <c r="F575" s="324"/>
      <c r="G575" s="324"/>
      <c r="H575" s="325"/>
      <c r="I575" s="343"/>
      <c r="J575" s="215"/>
      <c r="K575" s="208"/>
      <c r="L575" s="124"/>
      <c r="M575" s="131"/>
      <c r="N575" s="131"/>
      <c r="O575" s="131"/>
      <c r="P575" s="131"/>
      <c r="Q575" s="131"/>
    </row>
    <row r="576" spans="1:17" s="91" customFormat="1" ht="34.5" customHeight="1">
      <c r="A576" s="251" t="s">
        <v>884</v>
      </c>
      <c r="B576" s="119"/>
      <c r="C576" s="209"/>
      <c r="D576" s="331" t="s">
        <v>376</v>
      </c>
      <c r="E576" s="342"/>
      <c r="F576" s="342"/>
      <c r="G576" s="342"/>
      <c r="H576" s="332"/>
      <c r="I576" s="343"/>
      <c r="J576" s="207"/>
      <c r="K576" s="210"/>
      <c r="L576" s="211">
        <v>0</v>
      </c>
      <c r="M576" s="211" t="s">
        <v>533</v>
      </c>
      <c r="N576" s="211">
        <v>0</v>
      </c>
      <c r="O576" s="211">
        <v>0</v>
      </c>
      <c r="P576" s="211">
        <v>0</v>
      </c>
      <c r="Q576" s="211">
        <v>0</v>
      </c>
    </row>
    <row r="577" spans="1:22" s="91" customFormat="1" ht="34.5" customHeight="1">
      <c r="A577" s="251" t="s">
        <v>885</v>
      </c>
      <c r="B577" s="119"/>
      <c r="C577" s="209"/>
      <c r="D577" s="331" t="s">
        <v>377</v>
      </c>
      <c r="E577" s="342"/>
      <c r="F577" s="342"/>
      <c r="G577" s="342"/>
      <c r="H577" s="332"/>
      <c r="I577" s="343"/>
      <c r="J577" s="207"/>
      <c r="K577" s="210"/>
      <c r="L577" s="211">
        <v>0</v>
      </c>
      <c r="M577" s="211" t="s">
        <v>533</v>
      </c>
      <c r="N577" s="211">
        <v>0</v>
      </c>
      <c r="O577" s="211">
        <v>0</v>
      </c>
      <c r="P577" s="211">
        <v>0</v>
      </c>
      <c r="Q577" s="211">
        <v>0</v>
      </c>
    </row>
    <row r="578" spans="1:22" s="91" customFormat="1" ht="34.5" customHeight="1">
      <c r="A578" s="251" t="s">
        <v>886</v>
      </c>
      <c r="B578" s="119"/>
      <c r="C578" s="209"/>
      <c r="D578" s="331" t="s">
        <v>992</v>
      </c>
      <c r="E578" s="342"/>
      <c r="F578" s="342"/>
      <c r="G578" s="342"/>
      <c r="H578" s="332"/>
      <c r="I578" s="343"/>
      <c r="J578" s="207"/>
      <c r="K578" s="210"/>
      <c r="L578" s="211">
        <v>0</v>
      </c>
      <c r="M578" s="211" t="s">
        <v>533</v>
      </c>
      <c r="N578" s="211">
        <v>0</v>
      </c>
      <c r="O578" s="211">
        <v>0</v>
      </c>
      <c r="P578" s="211">
        <v>0</v>
      </c>
      <c r="Q578" s="211">
        <v>0</v>
      </c>
    </row>
    <row r="579" spans="1:22" s="91" customFormat="1" ht="34.5" customHeight="1">
      <c r="A579" s="251" t="s">
        <v>887</v>
      </c>
      <c r="B579" s="119"/>
      <c r="C579" s="209"/>
      <c r="D579" s="331" t="s">
        <v>379</v>
      </c>
      <c r="E579" s="342"/>
      <c r="F579" s="342"/>
      <c r="G579" s="342"/>
      <c r="H579" s="332"/>
      <c r="I579" s="343"/>
      <c r="J579" s="207"/>
      <c r="K579" s="210"/>
      <c r="L579" s="211">
        <v>0</v>
      </c>
      <c r="M579" s="211" t="s">
        <v>533</v>
      </c>
      <c r="N579" s="211">
        <v>0</v>
      </c>
      <c r="O579" s="211">
        <v>0</v>
      </c>
      <c r="P579" s="211">
        <v>0</v>
      </c>
      <c r="Q579" s="211">
        <v>0</v>
      </c>
    </row>
    <row r="580" spans="1:22" s="91" customFormat="1" ht="34.5" customHeight="1">
      <c r="A580" s="251" t="s">
        <v>888</v>
      </c>
      <c r="B580" s="119"/>
      <c r="C580" s="209"/>
      <c r="D580" s="331" t="s">
        <v>380</v>
      </c>
      <c r="E580" s="342"/>
      <c r="F580" s="342"/>
      <c r="G580" s="342"/>
      <c r="H580" s="332"/>
      <c r="I580" s="343"/>
      <c r="J580" s="207"/>
      <c r="K580" s="210"/>
      <c r="L580" s="211">
        <v>0</v>
      </c>
      <c r="M580" s="211" t="s">
        <v>533</v>
      </c>
      <c r="N580" s="211">
        <v>0</v>
      </c>
      <c r="O580" s="211">
        <v>0</v>
      </c>
      <c r="P580" s="211">
        <v>0</v>
      </c>
      <c r="Q580" s="211">
        <v>0</v>
      </c>
    </row>
    <row r="581" spans="1:22" s="91" customFormat="1" ht="34.5" customHeight="1">
      <c r="A581" s="251" t="s">
        <v>889</v>
      </c>
      <c r="B581" s="119"/>
      <c r="C581" s="209"/>
      <c r="D581" s="331" t="s">
        <v>869</v>
      </c>
      <c r="E581" s="342"/>
      <c r="F581" s="342"/>
      <c r="G581" s="342"/>
      <c r="H581" s="332"/>
      <c r="I581" s="343"/>
      <c r="J581" s="207"/>
      <c r="K581" s="210"/>
      <c r="L581" s="211">
        <v>0</v>
      </c>
      <c r="M581" s="211" t="s">
        <v>533</v>
      </c>
      <c r="N581" s="211">
        <v>0</v>
      </c>
      <c r="O581" s="211">
        <v>0</v>
      </c>
      <c r="P581" s="211">
        <v>0</v>
      </c>
      <c r="Q581" s="211">
        <v>0</v>
      </c>
    </row>
    <row r="582" spans="1:22" s="91" customFormat="1" ht="34.5" customHeight="1">
      <c r="A582" s="251" t="s">
        <v>890</v>
      </c>
      <c r="B582" s="119"/>
      <c r="C582" s="212"/>
      <c r="D582" s="331" t="s">
        <v>993</v>
      </c>
      <c r="E582" s="342"/>
      <c r="F582" s="342"/>
      <c r="G582" s="342"/>
      <c r="H582" s="332"/>
      <c r="I582" s="344"/>
      <c r="J582" s="213"/>
      <c r="K582" s="214"/>
      <c r="L582" s="211">
        <v>0</v>
      </c>
      <c r="M582" s="211" t="s">
        <v>533</v>
      </c>
      <c r="N582" s="211">
        <v>0</v>
      </c>
      <c r="O582" s="211">
        <v>0</v>
      </c>
      <c r="P582" s="211">
        <v>0</v>
      </c>
      <c r="Q582" s="211">
        <v>0</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1052</v>
      </c>
      <c r="N588" s="66" t="s">
        <v>1055</v>
      </c>
      <c r="O588" s="66" t="s">
        <v>1057</v>
      </c>
      <c r="P588" s="66" t="s">
        <v>1058</v>
      </c>
      <c r="Q588" s="66" t="s">
        <v>1060</v>
      </c>
    </row>
    <row r="589" spans="1:22" s="1" customFormat="1" ht="20.25" customHeight="1">
      <c r="A589" s="243"/>
      <c r="C589" s="62"/>
      <c r="D589" s="3"/>
      <c r="E589" s="3"/>
      <c r="F589" s="3"/>
      <c r="G589" s="3"/>
      <c r="H589" s="287"/>
      <c r="I589" s="67" t="s">
        <v>36</v>
      </c>
      <c r="J589" s="68"/>
      <c r="K589" s="186"/>
      <c r="L589" s="70" t="s">
        <v>1049</v>
      </c>
      <c r="M589" s="70" t="s">
        <v>1053</v>
      </c>
      <c r="N589" s="70" t="s">
        <v>1049</v>
      </c>
      <c r="O589" s="70" t="s">
        <v>1049</v>
      </c>
      <c r="P589" s="70" t="s">
        <v>1049</v>
      </c>
      <c r="Q589" s="70" t="s">
        <v>1061</v>
      </c>
    </row>
    <row r="590" spans="1:22" s="115" customFormat="1" ht="70" customHeight="1">
      <c r="A590" s="252" t="s">
        <v>891</v>
      </c>
      <c r="C590" s="320" t="s">
        <v>386</v>
      </c>
      <c r="D590" s="321"/>
      <c r="E590" s="321"/>
      <c r="F590" s="321"/>
      <c r="G590" s="321"/>
      <c r="H590" s="322"/>
      <c r="I590" s="134" t="s">
        <v>387</v>
      </c>
      <c r="J590" s="116">
        <f>IF(SUM(L590:Q590)=0,IF(COUNTIF(L590:Q590,"未確認")&gt;0,"未確認",IF(COUNTIF(L590:Q590,"~*")&gt;0,"*",SUM(L590:Q590))),SUM(L590:Q590))</f>
        <v>0</v>
      </c>
      <c r="K590" s="201" t="str">
        <f>IF(OR(COUNTIF(L590:Q590,"未確認")&gt;0,COUNTIF(L590:Q590,"*")&gt;0),"※","")</f>
        <v/>
      </c>
      <c r="L590" s="117">
        <v>0</v>
      </c>
      <c r="M590" s="117">
        <v>0</v>
      </c>
      <c r="N590" s="117">
        <v>0</v>
      </c>
      <c r="O590" s="117">
        <v>0</v>
      </c>
      <c r="P590" s="117">
        <v>0</v>
      </c>
      <c r="Q590" s="117">
        <v>0</v>
      </c>
    </row>
    <row r="591" spans="1:22" s="115" customFormat="1" ht="70" customHeight="1">
      <c r="A591" s="252" t="s">
        <v>892</v>
      </c>
      <c r="B591" s="84"/>
      <c r="C591" s="320" t="s">
        <v>388</v>
      </c>
      <c r="D591" s="321"/>
      <c r="E591" s="321"/>
      <c r="F591" s="321"/>
      <c r="G591" s="321"/>
      <c r="H591" s="322"/>
      <c r="I591" s="134" t="s">
        <v>389</v>
      </c>
      <c r="J591" s="116" t="str">
        <f>IF(SUM(L591:Q591)=0,IF(COUNTIF(L591:Q591,"未確認")&gt;0,"未確認",IF(COUNTIF(L591:Q591,"~*")&gt;0,"*",SUM(L591:Q591))),SUM(L591:Q591))</f>
        <v>*</v>
      </c>
      <c r="K591" s="201" t="str">
        <f>IF(OR(COUNTIF(L591:Q591,"未確認")&gt;0,COUNTIF(L591:Q591,"*")&gt;0),"※","")</f>
        <v>※</v>
      </c>
      <c r="L591" s="117" t="s">
        <v>541</v>
      </c>
      <c r="M591" s="117" t="s">
        <v>541</v>
      </c>
      <c r="N591" s="117" t="s">
        <v>541</v>
      </c>
      <c r="O591" s="117">
        <v>0</v>
      </c>
      <c r="P591" s="117">
        <v>0</v>
      </c>
      <c r="Q591" s="117">
        <v>0</v>
      </c>
    </row>
    <row r="592" spans="1:22" s="115" customFormat="1" ht="72" customHeight="1">
      <c r="A592" s="252" t="s">
        <v>974</v>
      </c>
      <c r="B592" s="84"/>
      <c r="C592" s="320" t="s">
        <v>390</v>
      </c>
      <c r="D592" s="321"/>
      <c r="E592" s="321"/>
      <c r="F592" s="321"/>
      <c r="G592" s="321"/>
      <c r="H592" s="322"/>
      <c r="I592" s="134" t="s">
        <v>391</v>
      </c>
      <c r="J592" s="116">
        <f>IF(SUM(L592:Q592)=0,IF(COUNTIF(L592:Q592,"未確認")&gt;0,"未確認",IF(COUNTIF(L592:Q592,"~*")&gt;0,"*",SUM(L592:Q592))),SUM(L592:Q592))</f>
        <v>0</v>
      </c>
      <c r="K592" s="201" t="str">
        <f>IF(OR(COUNTIF(L592:Q592,"未確認")&gt;0,COUNTIF(L592:Q592,"*")&gt;0),"※","")</f>
        <v/>
      </c>
      <c r="L592" s="117">
        <v>0</v>
      </c>
      <c r="M592" s="117">
        <v>0</v>
      </c>
      <c r="N592" s="117">
        <v>0</v>
      </c>
      <c r="O592" s="117">
        <v>0</v>
      </c>
      <c r="P592" s="117">
        <v>0</v>
      </c>
      <c r="Q592" s="117">
        <v>0</v>
      </c>
    </row>
    <row r="593" spans="1:17" s="115" customFormat="1" ht="56.15" customHeight="1">
      <c r="A593" s="252" t="s">
        <v>893</v>
      </c>
      <c r="B593" s="84"/>
      <c r="C593" s="320" t="s">
        <v>392</v>
      </c>
      <c r="D593" s="321"/>
      <c r="E593" s="321"/>
      <c r="F593" s="321"/>
      <c r="G593" s="321"/>
      <c r="H593" s="322"/>
      <c r="I593" s="294" t="s">
        <v>393</v>
      </c>
      <c r="J593" s="116">
        <f>IF(SUM(L593:Q593)=0,IF(COUNTIF(L593:Q593,"未確認")&gt;0,"未確認",IF(COUNTIF(L593:Q593,"~*")&gt;0,"*",SUM(L593:Q593))),SUM(L593:Q593))</f>
        <v>95</v>
      </c>
      <c r="K593" s="201" t="str">
        <f>IF(OR(COUNTIF(L593:Q593,"未確認")&gt;0,COUNTIF(L593:Q593,"*")&gt;0),"※","")</f>
        <v>※</v>
      </c>
      <c r="L593" s="117">
        <v>22</v>
      </c>
      <c r="M593" s="117" t="s">
        <v>541</v>
      </c>
      <c r="N593" s="117">
        <v>37</v>
      </c>
      <c r="O593" s="117">
        <v>21</v>
      </c>
      <c r="P593" s="117">
        <v>15</v>
      </c>
      <c r="Q593" s="117">
        <v>0</v>
      </c>
    </row>
    <row r="594" spans="1:17" s="115" customFormat="1" ht="84" customHeight="1">
      <c r="A594" s="252" t="s">
        <v>894</v>
      </c>
      <c r="B594" s="84"/>
      <c r="C594" s="320" t="s">
        <v>394</v>
      </c>
      <c r="D594" s="321"/>
      <c r="E594" s="321"/>
      <c r="F594" s="321"/>
      <c r="G594" s="321"/>
      <c r="H594" s="322"/>
      <c r="I594" s="134" t="s">
        <v>395</v>
      </c>
      <c r="J594" s="116">
        <f>IF(SUM(L594:Q594)=0,IF(COUNTIF(L594:Q594,"未確認")&gt;0,"未確認",IF(COUNTIF(L594:Q594,"~*")&gt;0,"*",SUM(L594:Q594))),SUM(L594:Q594))</f>
        <v>0</v>
      </c>
      <c r="K594" s="201" t="str">
        <f>IF(OR(COUNTIF(L594:Q594,"未確認")&gt;0,COUNTIF(L594:Q594,"*")&gt;0),"※","")</f>
        <v/>
      </c>
      <c r="L594" s="117">
        <v>0</v>
      </c>
      <c r="M594" s="117">
        <v>0</v>
      </c>
      <c r="N594" s="117">
        <v>0</v>
      </c>
      <c r="O594" s="117">
        <v>0</v>
      </c>
      <c r="P594" s="117">
        <v>0</v>
      </c>
      <c r="Q594" s="117">
        <v>0</v>
      </c>
    </row>
    <row r="595" spans="1:17" s="115" customFormat="1" ht="35.15" customHeight="1">
      <c r="A595" s="251" t="s">
        <v>895</v>
      </c>
      <c r="B595" s="84"/>
      <c r="C595" s="323" t="s">
        <v>994</v>
      </c>
      <c r="D595" s="324"/>
      <c r="E595" s="324"/>
      <c r="F595" s="324"/>
      <c r="G595" s="324"/>
      <c r="H595" s="325"/>
      <c r="I595" s="340" t="s">
        <v>397</v>
      </c>
      <c r="J595" s="140">
        <v>6977</v>
      </c>
      <c r="K595" s="201" t="str">
        <f>IF(OR(COUNTIF(L595:Q595,"未確認")&gt;0,COUNTIF(L595:Q595,"~*")&gt;0),"※","")</f>
        <v/>
      </c>
      <c r="L595" s="216"/>
      <c r="M595" s="216"/>
      <c r="N595" s="216"/>
      <c r="O595" s="216"/>
      <c r="P595" s="216"/>
      <c r="Q595" s="216"/>
    </row>
    <row r="596" spans="1:17" s="115" customFormat="1" ht="35.15" customHeight="1">
      <c r="A596" s="251" t="s">
        <v>896</v>
      </c>
      <c r="B596" s="84"/>
      <c r="C596" s="292"/>
      <c r="D596" s="293"/>
      <c r="E596" s="317" t="s">
        <v>398</v>
      </c>
      <c r="F596" s="318"/>
      <c r="G596" s="318"/>
      <c r="H596" s="319"/>
      <c r="I596" s="341"/>
      <c r="J596" s="140">
        <v>419</v>
      </c>
      <c r="K596" s="201" t="str">
        <f>IF(OR(COUNTIF(L596:Q596,"未確認")&gt;0,COUNTIF(L596:Q596,"~*")&gt;0),"※","")</f>
        <v/>
      </c>
      <c r="L596" s="216"/>
      <c r="M596" s="216"/>
      <c r="N596" s="216"/>
      <c r="O596" s="216"/>
      <c r="P596" s="216"/>
      <c r="Q596" s="216"/>
    </row>
    <row r="597" spans="1:17" s="115" customFormat="1" ht="35.15" customHeight="1">
      <c r="A597" s="251" t="s">
        <v>897</v>
      </c>
      <c r="B597" s="84"/>
      <c r="C597" s="323" t="s">
        <v>995</v>
      </c>
      <c r="D597" s="324"/>
      <c r="E597" s="324"/>
      <c r="F597" s="324"/>
      <c r="G597" s="324"/>
      <c r="H597" s="325"/>
      <c r="I597" s="326" t="s">
        <v>400</v>
      </c>
      <c r="J597" s="140">
        <v>3242</v>
      </c>
      <c r="K597" s="201" t="str">
        <f>IF(OR(COUNTIF(L597:Q597,"未確認")&gt;0,COUNTIF(L597:Q597,"~*")&gt;0),"※","")</f>
        <v/>
      </c>
      <c r="L597" s="216"/>
      <c r="M597" s="216"/>
      <c r="N597" s="216"/>
      <c r="O597" s="216"/>
      <c r="P597" s="216"/>
      <c r="Q597" s="216"/>
    </row>
    <row r="598" spans="1:17" s="115" customFormat="1" ht="35.15" customHeight="1">
      <c r="A598" s="251" t="s">
        <v>898</v>
      </c>
      <c r="B598" s="84"/>
      <c r="C598" s="292"/>
      <c r="D598" s="293"/>
      <c r="E598" s="317" t="s">
        <v>398</v>
      </c>
      <c r="F598" s="318"/>
      <c r="G598" s="318"/>
      <c r="H598" s="319"/>
      <c r="I598" s="328"/>
      <c r="J598" s="140">
        <v>897</v>
      </c>
      <c r="K598" s="201" t="str">
        <f>IF(OR(COUNTIF(L598:Q598,"未確認")&gt;0,COUNTIF(L598:Q598,"~*")&gt;0),"※","")</f>
        <v/>
      </c>
      <c r="L598" s="216"/>
      <c r="M598" s="216"/>
      <c r="N598" s="216"/>
      <c r="O598" s="216"/>
      <c r="P598" s="216"/>
      <c r="Q598" s="216"/>
    </row>
    <row r="599" spans="1:17" s="115" customFormat="1" ht="42" customHeight="1">
      <c r="A599" s="251" t="s">
        <v>899</v>
      </c>
      <c r="B599" s="84"/>
      <c r="C599" s="317" t="s">
        <v>996</v>
      </c>
      <c r="D599" s="318"/>
      <c r="E599" s="318"/>
      <c r="F599" s="318"/>
      <c r="G599" s="318"/>
      <c r="H599" s="319"/>
      <c r="I599" s="122" t="s">
        <v>402</v>
      </c>
      <c r="J599" s="116">
        <v>1316</v>
      </c>
      <c r="K599" s="201" t="str">
        <f>IF(OR(COUNTIF(L599:Q599,"未確認")&gt;0,COUNTIF(L599:Q599,"~*")&gt;0),"※","")</f>
        <v/>
      </c>
      <c r="L599" s="216"/>
      <c r="M599" s="216"/>
      <c r="N599" s="216"/>
      <c r="O599" s="216"/>
      <c r="P599" s="216"/>
      <c r="Q599" s="216"/>
    </row>
    <row r="600" spans="1:17" s="115" customFormat="1" ht="56.15" customHeight="1">
      <c r="A600" s="252" t="s">
        <v>900</v>
      </c>
      <c r="B600" s="84"/>
      <c r="C600" s="320" t="s">
        <v>403</v>
      </c>
      <c r="D600" s="321"/>
      <c r="E600" s="321"/>
      <c r="F600" s="321"/>
      <c r="G600" s="321"/>
      <c r="H600" s="322"/>
      <c r="I600" s="122" t="s">
        <v>404</v>
      </c>
      <c r="J600" s="116" t="str">
        <f t="shared" ref="J600:J605" si="26">IF(SUM(L600:Q600)=0,IF(COUNTIF(L600:Q600,"未確認")&gt;0,"未確認",IF(COUNTIF(L600:Q600,"~*")&gt;0,"*",SUM(L600:Q600))),SUM(L600:Q600))</f>
        <v>*</v>
      </c>
      <c r="K600" s="201" t="str">
        <f t="shared" ref="K600:K605" si="27">IF(OR(COUNTIF(L600:Q600,"未確認")&gt;0,COUNTIF(L600:Q600,"*")&gt;0),"※","")</f>
        <v>※</v>
      </c>
      <c r="L600" s="117">
        <v>0</v>
      </c>
      <c r="M600" s="117" t="s">
        <v>541</v>
      </c>
      <c r="N600" s="117">
        <v>0</v>
      </c>
      <c r="O600" s="117">
        <v>0</v>
      </c>
      <c r="P600" s="117">
        <v>0</v>
      </c>
      <c r="Q600" s="117">
        <v>0</v>
      </c>
    </row>
    <row r="601" spans="1:17"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row>
    <row r="602" spans="1:17"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t="s">
        <v>541</v>
      </c>
      <c r="N602" s="117">
        <v>0</v>
      </c>
      <c r="O602" s="117">
        <v>0</v>
      </c>
      <c r="P602" s="117">
        <v>0</v>
      </c>
      <c r="Q602" s="117">
        <v>0</v>
      </c>
    </row>
    <row r="603" spans="1:17"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c r="Q603" s="117">
        <v>0</v>
      </c>
    </row>
    <row r="604" spans="1:17"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row>
    <row r="605" spans="1:17"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row>
    <row r="606" spans="1:17" s="91" customFormat="1">
      <c r="A606" s="243"/>
      <c r="B606" s="18"/>
      <c r="C606" s="18"/>
      <c r="D606" s="18"/>
      <c r="E606" s="18"/>
      <c r="F606" s="18"/>
      <c r="G606" s="18"/>
      <c r="H606" s="14"/>
      <c r="I606" s="14"/>
      <c r="J606" s="88"/>
      <c r="K606" s="89"/>
      <c r="L606" s="90"/>
      <c r="M606" s="90"/>
      <c r="N606" s="90"/>
      <c r="O606" s="90"/>
      <c r="P606" s="90"/>
      <c r="Q606" s="90"/>
    </row>
    <row r="607" spans="1:17" s="83" customFormat="1">
      <c r="A607" s="243"/>
      <c r="B607" s="84"/>
      <c r="C607" s="62"/>
      <c r="D607" s="62"/>
      <c r="E607" s="62"/>
      <c r="F607" s="62"/>
      <c r="G607" s="62"/>
      <c r="H607" s="92"/>
      <c r="I607" s="92"/>
      <c r="J607" s="88"/>
      <c r="K607" s="89"/>
      <c r="L607" s="90"/>
      <c r="M607" s="90"/>
      <c r="N607" s="90"/>
      <c r="O607" s="90"/>
      <c r="P607" s="90"/>
      <c r="Q607" s="90"/>
    </row>
    <row r="608" spans="1:17"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1048</v>
      </c>
      <c r="M611" s="66" t="s">
        <v>1052</v>
      </c>
      <c r="N611" s="66" t="s">
        <v>1055</v>
      </c>
      <c r="O611" s="66" t="s">
        <v>1057</v>
      </c>
      <c r="P611" s="66" t="s">
        <v>1058</v>
      </c>
      <c r="Q611" s="66" t="s">
        <v>1060</v>
      </c>
      <c r="R611" s="8"/>
      <c r="S611" s="8"/>
      <c r="T611" s="8"/>
      <c r="U611" s="8"/>
      <c r="V611" s="8"/>
    </row>
    <row r="612" spans="1:22" ht="20.25" customHeight="1">
      <c r="A612" s="243"/>
      <c r="B612" s="1"/>
      <c r="C612" s="62"/>
      <c r="D612" s="3"/>
      <c r="F612" s="3"/>
      <c r="G612" s="3"/>
      <c r="H612" s="287"/>
      <c r="I612" s="67" t="s">
        <v>36</v>
      </c>
      <c r="J612" s="68"/>
      <c r="K612" s="220"/>
      <c r="L612" s="70" t="s">
        <v>1049</v>
      </c>
      <c r="M612" s="70" t="s">
        <v>1053</v>
      </c>
      <c r="N612" s="70" t="s">
        <v>1049</v>
      </c>
      <c r="O612" s="70" t="s">
        <v>1049</v>
      </c>
      <c r="P612" s="70" t="s">
        <v>1049</v>
      </c>
      <c r="Q612" s="70" t="s">
        <v>1061</v>
      </c>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IF(SUM(L613:Q613)=0,IF(COUNTIF(L613:Q613,"未確認")&gt;0,"未確認",IF(COUNTIF(L613:Q613,"~*")&gt;0,"*",SUM(L613:Q613))),SUM(L613:Q613))</f>
        <v>0</v>
      </c>
      <c r="K613" s="201" t="str">
        <f t="shared" ref="K613:K623" si="29">IF(OR(COUNTIF(L613:Q613,"未確認")&gt;0,COUNTIF(L613:Q613,"*")&gt;0),"※","")</f>
        <v/>
      </c>
      <c r="L613" s="117">
        <v>0</v>
      </c>
      <c r="M613" s="117">
        <v>0</v>
      </c>
      <c r="N613" s="117">
        <v>0</v>
      </c>
      <c r="O613" s="117">
        <v>0</v>
      </c>
      <c r="P613" s="117">
        <v>0</v>
      </c>
      <c r="Q613" s="117">
        <v>0</v>
      </c>
    </row>
    <row r="614" spans="1:22" s="118" customFormat="1" ht="71.25" customHeight="1">
      <c r="A614" s="252" t="s">
        <v>907</v>
      </c>
      <c r="B614" s="115"/>
      <c r="C614" s="317" t="s">
        <v>998</v>
      </c>
      <c r="D614" s="318"/>
      <c r="E614" s="318"/>
      <c r="F614" s="318"/>
      <c r="G614" s="318"/>
      <c r="H614" s="319"/>
      <c r="I614" s="338"/>
      <c r="J614" s="116">
        <f t="shared" si="28"/>
        <v>32</v>
      </c>
      <c r="K614" s="201" t="str">
        <f t="shared" si="29"/>
        <v>※</v>
      </c>
      <c r="L614" s="117" t="s">
        <v>541</v>
      </c>
      <c r="M614" s="117">
        <v>0</v>
      </c>
      <c r="N614" s="117">
        <v>20</v>
      </c>
      <c r="O614" s="117" t="s">
        <v>541</v>
      </c>
      <c r="P614" s="117">
        <v>12</v>
      </c>
      <c r="Q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c r="Q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row>
    <row r="618" spans="1:22" s="118" customFormat="1" ht="100.4" customHeight="1">
      <c r="A618" s="252" t="s">
        <v>911</v>
      </c>
      <c r="B618" s="115"/>
      <c r="C618" s="317" t="s">
        <v>1000</v>
      </c>
      <c r="D618" s="318"/>
      <c r="E618" s="318"/>
      <c r="F618" s="318"/>
      <c r="G618" s="318"/>
      <c r="H618" s="319"/>
      <c r="I618" s="138" t="s">
        <v>1028</v>
      </c>
      <c r="J618" s="116">
        <f t="shared" si="28"/>
        <v>66</v>
      </c>
      <c r="K618" s="201" t="str">
        <f t="shared" si="29"/>
        <v/>
      </c>
      <c r="L618" s="117">
        <v>0</v>
      </c>
      <c r="M618" s="117">
        <v>0</v>
      </c>
      <c r="N618" s="117">
        <v>0</v>
      </c>
      <c r="O618" s="117">
        <v>0</v>
      </c>
      <c r="P618" s="117">
        <v>0</v>
      </c>
      <c r="Q618" s="117">
        <v>66</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c r="Q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c r="P620" s="117">
        <v>0</v>
      </c>
      <c r="Q620" s="117">
        <v>0</v>
      </c>
    </row>
    <row r="621" spans="1:22" s="118" customFormat="1" ht="84" customHeight="1">
      <c r="A621" s="252" t="s">
        <v>914</v>
      </c>
      <c r="B621" s="119"/>
      <c r="C621" s="317" t="s">
        <v>999</v>
      </c>
      <c r="D621" s="318"/>
      <c r="E621" s="318"/>
      <c r="F621" s="318"/>
      <c r="G621" s="318"/>
      <c r="H621" s="319"/>
      <c r="I621" s="122" t="s">
        <v>426</v>
      </c>
      <c r="J621" s="116">
        <f t="shared" si="28"/>
        <v>16</v>
      </c>
      <c r="K621" s="201" t="str">
        <f t="shared" si="29"/>
        <v>※</v>
      </c>
      <c r="L621" s="117">
        <v>0</v>
      </c>
      <c r="M621" s="117" t="s">
        <v>541</v>
      </c>
      <c r="N621" s="117" t="s">
        <v>541</v>
      </c>
      <c r="O621" s="117" t="s">
        <v>541</v>
      </c>
      <c r="P621" s="117">
        <v>16</v>
      </c>
      <c r="Q621" s="117">
        <v>0</v>
      </c>
    </row>
    <row r="622" spans="1:22" s="118" customFormat="1" ht="70" customHeight="1">
      <c r="A622" s="252" t="s">
        <v>915</v>
      </c>
      <c r="B622" s="119"/>
      <c r="C622" s="320" t="s">
        <v>427</v>
      </c>
      <c r="D622" s="321"/>
      <c r="E622" s="321"/>
      <c r="F622" s="321"/>
      <c r="G622" s="321"/>
      <c r="H622" s="322"/>
      <c r="I622" s="122" t="s">
        <v>428</v>
      </c>
      <c r="J622" s="116">
        <f t="shared" si="28"/>
        <v>12</v>
      </c>
      <c r="K622" s="201" t="str">
        <f t="shared" si="29"/>
        <v>※</v>
      </c>
      <c r="L622" s="117" t="s">
        <v>541</v>
      </c>
      <c r="M622" s="117">
        <v>0</v>
      </c>
      <c r="N622" s="117">
        <v>12</v>
      </c>
      <c r="O622" s="117" t="s">
        <v>541</v>
      </c>
      <c r="P622" s="117" t="s">
        <v>541</v>
      </c>
      <c r="Q622" s="117">
        <v>0</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v>0</v>
      </c>
      <c r="M623" s="117">
        <v>0</v>
      </c>
      <c r="N623" s="117" t="s">
        <v>541</v>
      </c>
      <c r="O623" s="117">
        <v>0</v>
      </c>
      <c r="P623" s="117">
        <v>0</v>
      </c>
      <c r="Q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1048</v>
      </c>
      <c r="M629" s="66" t="s">
        <v>1052</v>
      </c>
      <c r="N629" s="66" t="s">
        <v>1055</v>
      </c>
      <c r="O629" s="66" t="s">
        <v>1057</v>
      </c>
      <c r="P629" s="66" t="s">
        <v>1058</v>
      </c>
      <c r="Q629" s="66" t="s">
        <v>1060</v>
      </c>
      <c r="R629" s="8"/>
      <c r="S629" s="8"/>
      <c r="T629" s="8"/>
      <c r="U629" s="8"/>
      <c r="V629" s="8"/>
    </row>
    <row r="630" spans="1:22" ht="20.25" customHeight="1">
      <c r="A630" s="243"/>
      <c r="B630" s="1"/>
      <c r="C630" s="62"/>
      <c r="D630" s="3"/>
      <c r="F630" s="3"/>
      <c r="G630" s="3"/>
      <c r="H630" s="287"/>
      <c r="I630" s="67" t="s">
        <v>36</v>
      </c>
      <c r="J630" s="68"/>
      <c r="K630" s="186"/>
      <c r="L630" s="70" t="s">
        <v>1049</v>
      </c>
      <c r="M630" s="70" t="s">
        <v>1053</v>
      </c>
      <c r="N630" s="70" t="s">
        <v>1049</v>
      </c>
      <c r="O630" s="70" t="s">
        <v>1049</v>
      </c>
      <c r="P630" s="70" t="s">
        <v>1049</v>
      </c>
      <c r="Q630" s="70" t="s">
        <v>1061</v>
      </c>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IF(SUM(L631:Q631)=0,IF(COUNTIF(L631:Q631,"未確認")&gt;0,"未確認",IF(COUNTIF(L631:Q631,"~*")&gt;0,"*",SUM(L631:Q631))),SUM(L631:Q631))</f>
        <v>*</v>
      </c>
      <c r="K631" s="201" t="str">
        <f t="shared" ref="K631:K638" si="31">IF(OR(COUNTIF(L631:Q631,"未確認")&gt;0,COUNTIF(L631:Q631,"*")&gt;0),"※","")</f>
        <v>※</v>
      </c>
      <c r="L631" s="117" t="s">
        <v>541</v>
      </c>
      <c r="M631" s="117" t="s">
        <v>541</v>
      </c>
      <c r="N631" s="117">
        <v>0</v>
      </c>
      <c r="O631" s="117" t="s">
        <v>541</v>
      </c>
      <c r="P631" s="117">
        <v>0</v>
      </c>
      <c r="Q631" s="117">
        <v>0</v>
      </c>
    </row>
    <row r="632" spans="1:22" s="118" customFormat="1" ht="56.15" customHeight="1">
      <c r="A632" s="252" t="s">
        <v>918</v>
      </c>
      <c r="B632" s="119"/>
      <c r="C632" s="320" t="s">
        <v>434</v>
      </c>
      <c r="D632" s="321"/>
      <c r="E632" s="321"/>
      <c r="F632" s="321"/>
      <c r="G632" s="321"/>
      <c r="H632" s="322"/>
      <c r="I632" s="122" t="s">
        <v>435</v>
      </c>
      <c r="J632" s="116">
        <f t="shared" si="30"/>
        <v>108</v>
      </c>
      <c r="K632" s="201" t="str">
        <f t="shared" si="31"/>
        <v>※</v>
      </c>
      <c r="L632" s="117">
        <v>39</v>
      </c>
      <c r="M632" s="117" t="s">
        <v>541</v>
      </c>
      <c r="N632" s="117">
        <v>17</v>
      </c>
      <c r="O632" s="117">
        <v>20</v>
      </c>
      <c r="P632" s="117">
        <v>32</v>
      </c>
      <c r="Q632" s="117">
        <v>0</v>
      </c>
    </row>
    <row r="633" spans="1:22" s="118" customFormat="1" ht="56">
      <c r="A633" s="252" t="s">
        <v>919</v>
      </c>
      <c r="B633" s="119"/>
      <c r="C633" s="320" t="s">
        <v>436</v>
      </c>
      <c r="D633" s="321"/>
      <c r="E633" s="321"/>
      <c r="F633" s="321"/>
      <c r="G633" s="321"/>
      <c r="H633" s="322"/>
      <c r="I633" s="122" t="s">
        <v>437</v>
      </c>
      <c r="J633" s="116">
        <f t="shared" si="30"/>
        <v>75</v>
      </c>
      <c r="K633" s="201" t="str">
        <f t="shared" si="31"/>
        <v>※</v>
      </c>
      <c r="L633" s="117">
        <v>22</v>
      </c>
      <c r="M633" s="117" t="s">
        <v>541</v>
      </c>
      <c r="N633" s="117">
        <v>22</v>
      </c>
      <c r="O633" s="117">
        <v>17</v>
      </c>
      <c r="P633" s="117">
        <v>14</v>
      </c>
      <c r="Q633" s="117">
        <v>0</v>
      </c>
    </row>
    <row r="634" spans="1:22" s="118" customFormat="1" ht="56.15" customHeight="1">
      <c r="A634" s="252" t="s">
        <v>920</v>
      </c>
      <c r="B634" s="119"/>
      <c r="C634" s="317" t="s">
        <v>1026</v>
      </c>
      <c r="D634" s="318"/>
      <c r="E634" s="318"/>
      <c r="F634" s="318"/>
      <c r="G634" s="318"/>
      <c r="H634" s="319"/>
      <c r="I634" s="122" t="s">
        <v>439</v>
      </c>
      <c r="J634" s="116" t="str">
        <f t="shared" si="30"/>
        <v>*</v>
      </c>
      <c r="K634" s="201" t="str">
        <f t="shared" si="31"/>
        <v>※</v>
      </c>
      <c r="L634" s="117" t="s">
        <v>541</v>
      </c>
      <c r="M634" s="117" t="s">
        <v>541</v>
      </c>
      <c r="N634" s="117">
        <v>0</v>
      </c>
      <c r="O634" s="117" t="s">
        <v>541</v>
      </c>
      <c r="P634" s="117">
        <v>0</v>
      </c>
      <c r="Q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v>0</v>
      </c>
      <c r="M635" s="117" t="s">
        <v>541</v>
      </c>
      <c r="N635" s="117" t="s">
        <v>541</v>
      </c>
      <c r="O635" s="117" t="s">
        <v>541</v>
      </c>
      <c r="P635" s="117" t="s">
        <v>541</v>
      </c>
      <c r="Q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t="s">
        <v>541</v>
      </c>
      <c r="N636" s="117">
        <v>0</v>
      </c>
      <c r="O636" s="117" t="s">
        <v>541</v>
      </c>
      <c r="P636" s="117">
        <v>0</v>
      </c>
      <c r="Q636" s="117">
        <v>0</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t="s">
        <v>541</v>
      </c>
      <c r="M637" s="117" t="s">
        <v>541</v>
      </c>
      <c r="N637" s="117">
        <v>0</v>
      </c>
      <c r="O637" s="117" t="s">
        <v>541</v>
      </c>
      <c r="P637" s="117" t="s">
        <v>541</v>
      </c>
      <c r="Q637" s="117" t="s">
        <v>541</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v>0</v>
      </c>
      <c r="N638" s="117">
        <v>0</v>
      </c>
      <c r="O638" s="117" t="s">
        <v>541</v>
      </c>
      <c r="P638" s="117">
        <v>0</v>
      </c>
      <c r="Q638" s="117">
        <v>0</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1048</v>
      </c>
      <c r="M644" s="66" t="s">
        <v>1052</v>
      </c>
      <c r="N644" s="66" t="s">
        <v>1055</v>
      </c>
      <c r="O644" s="66" t="s">
        <v>1057</v>
      </c>
      <c r="P644" s="66" t="s">
        <v>1058</v>
      </c>
      <c r="Q644" s="66" t="s">
        <v>1060</v>
      </c>
      <c r="R644" s="8"/>
      <c r="S644" s="8"/>
      <c r="T644" s="8"/>
      <c r="U644" s="8"/>
      <c r="V644" s="8"/>
    </row>
    <row r="645" spans="1:22" ht="20.25" customHeight="1">
      <c r="A645" s="243"/>
      <c r="B645" s="1"/>
      <c r="C645" s="62"/>
      <c r="D645" s="3"/>
      <c r="F645" s="3"/>
      <c r="G645" s="3"/>
      <c r="H645" s="287"/>
      <c r="I645" s="67" t="s">
        <v>36</v>
      </c>
      <c r="J645" s="68"/>
      <c r="K645" s="186"/>
      <c r="L645" s="70" t="s">
        <v>1049</v>
      </c>
      <c r="M645" s="70" t="s">
        <v>1053</v>
      </c>
      <c r="N645" s="70" t="s">
        <v>1049</v>
      </c>
      <c r="O645" s="70" t="s">
        <v>1049</v>
      </c>
      <c r="P645" s="70" t="s">
        <v>1049</v>
      </c>
      <c r="Q645" s="70" t="s">
        <v>1061</v>
      </c>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IF(SUM(L646:Q646)=0,IF(COUNTIF(L646:Q646,"未確認")&gt;0,"未確認",IF(COUNTIF(L646:Q646,"~*")&gt;0,"*",SUM(L646:Q646))),SUM(L646:Q646))</f>
        <v>131</v>
      </c>
      <c r="K646" s="201" t="str">
        <f t="shared" ref="K646:K660" si="33">IF(OR(COUNTIF(L646:Q646,"未確認")&gt;0,COUNTIF(L646:Q646,"*")&gt;0),"※","")</f>
        <v>※</v>
      </c>
      <c r="L646" s="117">
        <v>16</v>
      </c>
      <c r="M646" s="117" t="s">
        <v>541</v>
      </c>
      <c r="N646" s="117">
        <v>44</v>
      </c>
      <c r="O646" s="117">
        <v>22</v>
      </c>
      <c r="P646" s="117">
        <v>49</v>
      </c>
      <c r="Q646" s="117">
        <v>0</v>
      </c>
    </row>
    <row r="647" spans="1:22" s="118" customFormat="1" ht="70" customHeight="1">
      <c r="A647" s="252" t="s">
        <v>926</v>
      </c>
      <c r="B647" s="84"/>
      <c r="C647" s="188"/>
      <c r="D647" s="221"/>
      <c r="E647" s="320" t="s">
        <v>938</v>
      </c>
      <c r="F647" s="321"/>
      <c r="G647" s="321"/>
      <c r="H647" s="322"/>
      <c r="I647" s="122" t="s">
        <v>452</v>
      </c>
      <c r="J647" s="116" t="str">
        <f t="shared" si="32"/>
        <v>*</v>
      </c>
      <c r="K647" s="201" t="str">
        <f t="shared" si="33"/>
        <v>※</v>
      </c>
      <c r="L647" s="117" t="s">
        <v>541</v>
      </c>
      <c r="M647" s="117" t="s">
        <v>541</v>
      </c>
      <c r="N647" s="117" t="s">
        <v>541</v>
      </c>
      <c r="O647" s="117" t="s">
        <v>541</v>
      </c>
      <c r="P647" s="117">
        <v>0</v>
      </c>
      <c r="Q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t="s">
        <v>541</v>
      </c>
      <c r="N648" s="117" t="s">
        <v>541</v>
      </c>
      <c r="O648" s="117" t="s">
        <v>541</v>
      </c>
      <c r="P648" s="117" t="s">
        <v>541</v>
      </c>
      <c r="Q648" s="117">
        <v>0</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c r="N649" s="117" t="s">
        <v>541</v>
      </c>
      <c r="O649" s="117" t="s">
        <v>541</v>
      </c>
      <c r="P649" s="117">
        <v>0</v>
      </c>
      <c r="Q649" s="117">
        <v>0</v>
      </c>
    </row>
    <row r="650" spans="1:22" s="118" customFormat="1" ht="84" customHeight="1">
      <c r="A650" s="252" t="s">
        <v>929</v>
      </c>
      <c r="B650" s="84"/>
      <c r="C650" s="295"/>
      <c r="D650" s="297"/>
      <c r="E650" s="320" t="s">
        <v>941</v>
      </c>
      <c r="F650" s="321"/>
      <c r="G650" s="321"/>
      <c r="H650" s="322"/>
      <c r="I650" s="122" t="s">
        <v>458</v>
      </c>
      <c r="J650" s="116">
        <f t="shared" si="32"/>
        <v>61</v>
      </c>
      <c r="K650" s="201" t="str">
        <f t="shared" si="33"/>
        <v>※</v>
      </c>
      <c r="L650" s="117" t="s">
        <v>541</v>
      </c>
      <c r="M650" s="117">
        <v>0</v>
      </c>
      <c r="N650" s="117">
        <v>15</v>
      </c>
      <c r="O650" s="117" t="s">
        <v>541</v>
      </c>
      <c r="P650" s="117">
        <v>46</v>
      </c>
      <c r="Q650" s="117">
        <v>0</v>
      </c>
    </row>
    <row r="651" spans="1:22" s="118" customFormat="1" ht="70" customHeight="1">
      <c r="A651" s="252" t="s">
        <v>930</v>
      </c>
      <c r="B651" s="84"/>
      <c r="C651" s="188"/>
      <c r="D651" s="221"/>
      <c r="E651" s="320" t="s">
        <v>942</v>
      </c>
      <c r="F651" s="321"/>
      <c r="G651" s="321"/>
      <c r="H651" s="322"/>
      <c r="I651" s="122" t="s">
        <v>460</v>
      </c>
      <c r="J651" s="116">
        <f t="shared" si="32"/>
        <v>10</v>
      </c>
      <c r="K651" s="201" t="str">
        <f t="shared" si="33"/>
        <v>※</v>
      </c>
      <c r="L651" s="117" t="s">
        <v>541</v>
      </c>
      <c r="M651" s="117" t="s">
        <v>541</v>
      </c>
      <c r="N651" s="117">
        <v>10</v>
      </c>
      <c r="O651" s="117" t="s">
        <v>541</v>
      </c>
      <c r="P651" s="117" t="s">
        <v>541</v>
      </c>
      <c r="Q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row>
    <row r="653" spans="1:22" s="118" customFormat="1" ht="70" customHeight="1">
      <c r="A653" s="252" t="s">
        <v>932</v>
      </c>
      <c r="B653" s="84"/>
      <c r="C653" s="188"/>
      <c r="D653" s="221"/>
      <c r="E653" s="320" t="s">
        <v>944</v>
      </c>
      <c r="F653" s="321"/>
      <c r="G653" s="321"/>
      <c r="H653" s="322"/>
      <c r="I653" s="122" t="s">
        <v>464</v>
      </c>
      <c r="J653" s="116">
        <f t="shared" si="32"/>
        <v>12</v>
      </c>
      <c r="K653" s="201" t="str">
        <f t="shared" si="33"/>
        <v>※</v>
      </c>
      <c r="L653" s="117">
        <v>0</v>
      </c>
      <c r="M653" s="117">
        <v>0</v>
      </c>
      <c r="N653" s="117" t="s">
        <v>541</v>
      </c>
      <c r="O653" s="117">
        <v>12</v>
      </c>
      <c r="P653" s="117">
        <v>0</v>
      </c>
      <c r="Q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row>
    <row r="655" spans="1:22" s="118" customFormat="1" ht="70" customHeight="1">
      <c r="A655" s="252" t="s">
        <v>934</v>
      </c>
      <c r="B655" s="84"/>
      <c r="C655" s="320" t="s">
        <v>937</v>
      </c>
      <c r="D655" s="321"/>
      <c r="E655" s="321"/>
      <c r="F655" s="321"/>
      <c r="G655" s="321"/>
      <c r="H655" s="322"/>
      <c r="I655" s="122" t="s">
        <v>468</v>
      </c>
      <c r="J655" s="116">
        <f t="shared" si="32"/>
        <v>78</v>
      </c>
      <c r="K655" s="201" t="str">
        <f t="shared" si="33"/>
        <v>※</v>
      </c>
      <c r="L655" s="117">
        <v>13</v>
      </c>
      <c r="M655" s="117" t="s">
        <v>541</v>
      </c>
      <c r="N655" s="117">
        <v>29</v>
      </c>
      <c r="O655" s="117" t="s">
        <v>541</v>
      </c>
      <c r="P655" s="117">
        <v>36</v>
      </c>
      <c r="Q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row>
    <row r="657" spans="1:22" s="118" customFormat="1" ht="70" customHeight="1">
      <c r="A657" s="252" t="s">
        <v>936</v>
      </c>
      <c r="B657" s="84"/>
      <c r="C657" s="320" t="s">
        <v>469</v>
      </c>
      <c r="D657" s="321"/>
      <c r="E657" s="321"/>
      <c r="F657" s="321"/>
      <c r="G657" s="321"/>
      <c r="H657" s="322"/>
      <c r="I657" s="122" t="s">
        <v>470</v>
      </c>
      <c r="J657" s="116">
        <f t="shared" si="32"/>
        <v>66</v>
      </c>
      <c r="K657" s="201" t="str">
        <f t="shared" si="33"/>
        <v>※</v>
      </c>
      <c r="L657" s="117">
        <v>12</v>
      </c>
      <c r="M657" s="117" t="s">
        <v>541</v>
      </c>
      <c r="N657" s="117">
        <v>20</v>
      </c>
      <c r="O657" s="117" t="s">
        <v>541</v>
      </c>
      <c r="P657" s="117">
        <v>34</v>
      </c>
      <c r="Q657" s="117">
        <v>0</v>
      </c>
    </row>
    <row r="658" spans="1:22" s="118" customFormat="1" ht="56.15" customHeight="1">
      <c r="A658" s="252" t="s">
        <v>946</v>
      </c>
      <c r="B658" s="84"/>
      <c r="C658" s="320" t="s">
        <v>471</v>
      </c>
      <c r="D658" s="321"/>
      <c r="E658" s="321"/>
      <c r="F658" s="321"/>
      <c r="G658" s="321"/>
      <c r="H658" s="322"/>
      <c r="I658" s="122" t="s">
        <v>472</v>
      </c>
      <c r="J658" s="116">
        <f t="shared" si="32"/>
        <v>11</v>
      </c>
      <c r="K658" s="201" t="str">
        <f t="shared" si="33"/>
        <v>※</v>
      </c>
      <c r="L658" s="117" t="s">
        <v>541</v>
      </c>
      <c r="M658" s="117" t="s">
        <v>541</v>
      </c>
      <c r="N658" s="117">
        <v>11</v>
      </c>
      <c r="O658" s="117" t="s">
        <v>541</v>
      </c>
      <c r="P658" s="117" t="s">
        <v>541</v>
      </c>
      <c r="Q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1048</v>
      </c>
      <c r="M665" s="66" t="s">
        <v>1052</v>
      </c>
      <c r="N665" s="66" t="s">
        <v>1055</v>
      </c>
      <c r="O665" s="66" t="s">
        <v>1057</v>
      </c>
      <c r="P665" s="66" t="s">
        <v>1058</v>
      </c>
      <c r="Q665" s="66" t="s">
        <v>1060</v>
      </c>
      <c r="R665" s="8"/>
      <c r="S665" s="8"/>
      <c r="T665" s="8"/>
      <c r="U665" s="8"/>
      <c r="V665" s="8"/>
    </row>
    <row r="666" spans="1:22" ht="20.25" customHeight="1">
      <c r="A666" s="243"/>
      <c r="B666" s="1"/>
      <c r="C666" s="62"/>
      <c r="D666" s="3"/>
      <c r="F666" s="3"/>
      <c r="G666" s="3"/>
      <c r="H666" s="287"/>
      <c r="I666" s="67" t="s">
        <v>36</v>
      </c>
      <c r="J666" s="68"/>
      <c r="K666" s="186"/>
      <c r="L666" s="70" t="s">
        <v>1049</v>
      </c>
      <c r="M666" s="70" t="s">
        <v>1053</v>
      </c>
      <c r="N666" s="70" t="s">
        <v>1049</v>
      </c>
      <c r="O666" s="70" t="s">
        <v>1049</v>
      </c>
      <c r="P666" s="70" t="s">
        <v>1049</v>
      </c>
      <c r="Q666" s="70" t="s">
        <v>1061</v>
      </c>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c r="Q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1048</v>
      </c>
      <c r="M681" s="66" t="s">
        <v>1052</v>
      </c>
      <c r="N681" s="66" t="s">
        <v>1055</v>
      </c>
      <c r="O681" s="66" t="s">
        <v>1057</v>
      </c>
      <c r="P681" s="66" t="s">
        <v>1058</v>
      </c>
      <c r="Q681" s="66" t="s">
        <v>1060</v>
      </c>
      <c r="R681" s="8"/>
      <c r="S681" s="8"/>
      <c r="T681" s="8"/>
      <c r="U681" s="8"/>
      <c r="V681" s="8"/>
    </row>
    <row r="682" spans="1:22" ht="20.25" customHeight="1">
      <c r="A682" s="243"/>
      <c r="B682" s="1"/>
      <c r="C682" s="62"/>
      <c r="D682" s="3"/>
      <c r="F682" s="3"/>
      <c r="G682" s="3"/>
      <c r="H682" s="287"/>
      <c r="I682" s="67" t="s">
        <v>36</v>
      </c>
      <c r="J682" s="68"/>
      <c r="K682" s="186"/>
      <c r="L682" s="70" t="s">
        <v>1049</v>
      </c>
      <c r="M682" s="70" t="s">
        <v>1053</v>
      </c>
      <c r="N682" s="70" t="s">
        <v>1049</v>
      </c>
      <c r="O682" s="70" t="s">
        <v>1049</v>
      </c>
      <c r="P682" s="70" t="s">
        <v>1049</v>
      </c>
      <c r="Q682" s="70" t="s">
        <v>1061</v>
      </c>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IF(SUM(L683:Q683)=0,IF(COUNTIF(L683:Q683,"未確認")&gt;0,"未確認",IF(COUNTIF(L683:Q683,"~*")&gt;0,"*",SUM(L683:Q683))),SUM(L683:Q683))</f>
        <v>0</v>
      </c>
      <c r="K683" s="201" t="str">
        <f>IF(OR(COUNTIF(L683:Q683,"未確認")&gt;0,COUNTIF(L683:Q683,"*")&gt;0),"※","")</f>
        <v/>
      </c>
      <c r="L683" s="117">
        <v>0</v>
      </c>
      <c r="M683" s="117">
        <v>0</v>
      </c>
      <c r="N683" s="117">
        <v>0</v>
      </c>
      <c r="O683" s="117">
        <v>0</v>
      </c>
      <c r="P683" s="117">
        <v>0</v>
      </c>
      <c r="Q683" s="117">
        <v>0</v>
      </c>
    </row>
    <row r="684" spans="1:22" s="118" customFormat="1" ht="42" customHeight="1">
      <c r="A684" s="252" t="s">
        <v>960</v>
      </c>
      <c r="B684" s="119"/>
      <c r="C684" s="320" t="s">
        <v>498</v>
      </c>
      <c r="D684" s="321"/>
      <c r="E684" s="321"/>
      <c r="F684" s="321"/>
      <c r="G684" s="321"/>
      <c r="H684" s="322"/>
      <c r="I684" s="122" t="s">
        <v>499</v>
      </c>
      <c r="J684" s="205" t="str">
        <f>IF(SUM(L684:Q684)=0,IF(COUNTIF(L684:Q684,"未確認")&gt;0,"未確認",IF(COUNTIF(L684:Q684,"~*")&gt;0,"*",SUM(L684:Q684))),SUM(L684:Q684))</f>
        <v>*</v>
      </c>
      <c r="K684" s="201" t="str">
        <f>IF(OR(COUNTIF(L684:Q684,"未確認")&gt;0,COUNTIF(L684:Q684,"*")&gt;0),"※","")</f>
        <v>※</v>
      </c>
      <c r="L684" s="117" t="s">
        <v>541</v>
      </c>
      <c r="M684" s="117" t="s">
        <v>541</v>
      </c>
      <c r="N684" s="117" t="s">
        <v>541</v>
      </c>
      <c r="O684" s="117">
        <v>0</v>
      </c>
      <c r="P684" s="117" t="s">
        <v>541</v>
      </c>
      <c r="Q684" s="117">
        <v>0</v>
      </c>
    </row>
    <row r="685" spans="1:22" s="118" customFormat="1" ht="84" customHeight="1">
      <c r="A685" s="252" t="s">
        <v>959</v>
      </c>
      <c r="B685" s="119"/>
      <c r="C685" s="320" t="s">
        <v>500</v>
      </c>
      <c r="D685" s="321"/>
      <c r="E685" s="321"/>
      <c r="F685" s="321"/>
      <c r="G685" s="321"/>
      <c r="H685" s="322"/>
      <c r="I685" s="122" t="s">
        <v>501</v>
      </c>
      <c r="J685" s="205">
        <f>IF(SUM(L685:Q685)=0,IF(COUNTIF(L685:Q685,"未確認")&gt;0,"未確認",IF(COUNTIF(L685:Q685,"~*")&gt;0,"*",SUM(L685:Q685))),SUM(L685:Q685))</f>
        <v>0</v>
      </c>
      <c r="K685" s="201" t="str">
        <f>IF(OR(COUNTIF(L685:Q685,"未確認")&gt;0,COUNTIF(L685:Q685,"*")&gt;0),"※","")</f>
        <v/>
      </c>
      <c r="L685" s="117">
        <v>0</v>
      </c>
      <c r="M685" s="117">
        <v>0</v>
      </c>
      <c r="N685" s="117">
        <v>0</v>
      </c>
      <c r="O685" s="117">
        <v>0</v>
      </c>
      <c r="P685" s="117">
        <v>0</v>
      </c>
      <c r="Q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1048</v>
      </c>
      <c r="M691" s="66" t="s">
        <v>1052</v>
      </c>
      <c r="N691" s="66" t="s">
        <v>1055</v>
      </c>
      <c r="O691" s="66" t="s">
        <v>1057</v>
      </c>
      <c r="P691" s="66" t="s">
        <v>1058</v>
      </c>
      <c r="Q691" s="66" t="s">
        <v>1060</v>
      </c>
      <c r="R691" s="8"/>
      <c r="S691" s="8"/>
      <c r="T691" s="8"/>
      <c r="U691" s="8"/>
      <c r="V691" s="8"/>
    </row>
    <row r="692" spans="1:22" ht="20.25" customHeight="1">
      <c r="A692" s="243"/>
      <c r="B692" s="1"/>
      <c r="C692" s="62"/>
      <c r="D692" s="3"/>
      <c r="F692" s="3"/>
      <c r="G692" s="3"/>
      <c r="H692" s="287"/>
      <c r="I692" s="67" t="s">
        <v>36</v>
      </c>
      <c r="J692" s="68"/>
      <c r="K692" s="186"/>
      <c r="L692" s="70" t="s">
        <v>1049</v>
      </c>
      <c r="M692" s="70" t="s">
        <v>1053</v>
      </c>
      <c r="N692" s="70" t="s">
        <v>1049</v>
      </c>
      <c r="O692" s="70" t="s">
        <v>1049</v>
      </c>
      <c r="P692" s="70" t="s">
        <v>1049</v>
      </c>
      <c r="Q692" s="70" t="s">
        <v>1061</v>
      </c>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t="str">
        <f>IF(SUM(L693:Q693)=0,IF(COUNTIF(L693:Q693,"未確認")&gt;0,"未確認",IF(COUNTIF(L693:Q693,"~*")&gt;0,"*",SUM(L693:Q693))),SUM(L693:Q693))</f>
        <v>*</v>
      </c>
      <c r="K693" s="201" t="str">
        <f>IF(OR(COUNTIF(L693:Q693,"未確認")&gt;0,COUNTIF(L693:Q693,"*")&gt;0),"※","")</f>
        <v>※</v>
      </c>
      <c r="L693" s="117">
        <v>0</v>
      </c>
      <c r="M693" s="117">
        <v>0</v>
      </c>
      <c r="N693" s="117">
        <v>0</v>
      </c>
      <c r="O693" s="117" t="s">
        <v>541</v>
      </c>
      <c r="P693" s="117">
        <v>0</v>
      </c>
      <c r="Q693" s="117">
        <v>0</v>
      </c>
    </row>
    <row r="694" spans="1:22" s="118" customFormat="1" ht="56.15" customHeight="1">
      <c r="A694" s="252" t="s">
        <v>964</v>
      </c>
      <c r="B694" s="119"/>
      <c r="C694" s="320" t="s">
        <v>505</v>
      </c>
      <c r="D694" s="321"/>
      <c r="E694" s="321"/>
      <c r="F694" s="321"/>
      <c r="G694" s="321"/>
      <c r="H694" s="322"/>
      <c r="I694" s="122" t="s">
        <v>506</v>
      </c>
      <c r="J694" s="116">
        <f>IF(SUM(L694:Q694)=0,IF(COUNTIF(L694:Q694,"未確認")&gt;0,"未確認",IF(COUNTIF(L694:Q694,"~*")&gt;0,"*",SUM(L694:Q694))),SUM(L694:Q694))</f>
        <v>0</v>
      </c>
      <c r="K694" s="201" t="str">
        <f>IF(OR(COUNTIF(L694:Q694,"未確認")&gt;0,COUNTIF(L694:Q694,"*")&gt;0),"※","")</f>
        <v/>
      </c>
      <c r="L694" s="117">
        <v>0</v>
      </c>
      <c r="M694" s="117">
        <v>0</v>
      </c>
      <c r="N694" s="117">
        <v>0</v>
      </c>
      <c r="O694" s="117">
        <v>0</v>
      </c>
      <c r="P694" s="117">
        <v>0</v>
      </c>
      <c r="Q694" s="117">
        <v>0</v>
      </c>
    </row>
    <row r="695" spans="1:22" s="118" customFormat="1" ht="70" customHeight="1">
      <c r="A695" s="252" t="s">
        <v>965</v>
      </c>
      <c r="B695" s="119"/>
      <c r="C695" s="317" t="s">
        <v>1006</v>
      </c>
      <c r="D695" s="318"/>
      <c r="E695" s="318"/>
      <c r="F695" s="318"/>
      <c r="G695" s="318"/>
      <c r="H695" s="319"/>
      <c r="I695" s="122" t="s">
        <v>508</v>
      </c>
      <c r="J695" s="116">
        <f>IF(SUM(L695:Q695)=0,IF(COUNTIF(L695:Q695,"未確認")&gt;0,"未確認",IF(COUNTIF(L695:Q695,"~*")&gt;0,"*",SUM(L695:Q695))),SUM(L695:Q695))</f>
        <v>0</v>
      </c>
      <c r="K695" s="201" t="str">
        <f>IF(OR(COUNTIF(L695:Q695,"未確認")&gt;0,COUNTIF(L695:Q695,"*")&gt;0),"※","")</f>
        <v/>
      </c>
      <c r="L695" s="117">
        <v>0</v>
      </c>
      <c r="M695" s="117">
        <v>0</v>
      </c>
      <c r="N695" s="117">
        <v>0</v>
      </c>
      <c r="O695" s="117">
        <v>0</v>
      </c>
      <c r="P695" s="117">
        <v>0</v>
      </c>
      <c r="Q695" s="117">
        <v>0</v>
      </c>
    </row>
    <row r="696" spans="1:22" s="118" customFormat="1" ht="56.15" customHeight="1">
      <c r="A696" s="246" t="s">
        <v>966</v>
      </c>
      <c r="B696" s="119"/>
      <c r="C696" s="320" t="s">
        <v>509</v>
      </c>
      <c r="D696" s="321"/>
      <c r="E696" s="321"/>
      <c r="F696" s="321"/>
      <c r="G696" s="321"/>
      <c r="H696" s="322"/>
      <c r="I696" s="122" t="s">
        <v>510</v>
      </c>
      <c r="J696" s="116">
        <f>IF(SUM(L696:Q696)=0,IF(COUNTIF(L696:Q696,"未確認")&gt;0,"未確認",IF(COUNTIF(L696:Q696,"~*")&gt;0,"*",SUM(L696:Q696))),SUM(L696:Q696))</f>
        <v>0</v>
      </c>
      <c r="K696" s="201" t="str">
        <f>IF(OR(COUNTIF(L696:Q696,"未確認")&gt;0,COUNTIF(L696:Q696,"*")&gt;0),"※","")</f>
        <v/>
      </c>
      <c r="L696" s="117">
        <v>0</v>
      </c>
      <c r="M696" s="117">
        <v>0</v>
      </c>
      <c r="N696" s="117">
        <v>0</v>
      </c>
      <c r="O696" s="117">
        <v>0</v>
      </c>
      <c r="P696" s="117">
        <v>0</v>
      </c>
      <c r="Q696" s="117">
        <v>0</v>
      </c>
    </row>
    <row r="697" spans="1:22" s="118" customFormat="1" ht="70" customHeight="1">
      <c r="A697" s="252" t="s">
        <v>967</v>
      </c>
      <c r="B697" s="119"/>
      <c r="C697" s="320" t="s">
        <v>511</v>
      </c>
      <c r="D697" s="321"/>
      <c r="E697" s="321"/>
      <c r="F697" s="321"/>
      <c r="G697" s="321"/>
      <c r="H697" s="322"/>
      <c r="I697" s="122" t="s">
        <v>512</v>
      </c>
      <c r="J697" s="116">
        <f>IF(SUM(L697:Q697)=0,IF(COUNTIF(L697:Q697,"未確認")&gt;0,"未確認",IF(COUNTIF(L697:Q697,"~*")&gt;0,"*",SUM(L697:Q697))),SUM(L697:Q697))</f>
        <v>0</v>
      </c>
      <c r="K697" s="201" t="str">
        <f>IF(OR(COUNTIF(L697:Q697,"未確認")&gt;0,COUNTIF(L697:Q697,"*")&gt;0),"※","")</f>
        <v/>
      </c>
      <c r="L697" s="117">
        <v>0</v>
      </c>
      <c r="M697" s="117">
        <v>0</v>
      </c>
      <c r="N697" s="117">
        <v>0</v>
      </c>
      <c r="O697" s="117">
        <v>0</v>
      </c>
      <c r="P697" s="117">
        <v>0</v>
      </c>
      <c r="Q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1048</v>
      </c>
      <c r="M704" s="66" t="s">
        <v>1052</v>
      </c>
      <c r="N704" s="66" t="s">
        <v>1055</v>
      </c>
      <c r="O704" s="66" t="s">
        <v>1057</v>
      </c>
      <c r="P704" s="66" t="s">
        <v>1058</v>
      </c>
      <c r="Q704" s="66" t="s">
        <v>1060</v>
      </c>
      <c r="R704" s="8"/>
      <c r="S704" s="8"/>
      <c r="T704" s="8"/>
      <c r="U704" s="8"/>
      <c r="V704" s="8"/>
    </row>
    <row r="705" spans="1:23" ht="20.25" customHeight="1">
      <c r="A705" s="243"/>
      <c r="B705" s="1"/>
      <c r="C705" s="62"/>
      <c r="D705" s="3"/>
      <c r="F705" s="3"/>
      <c r="G705" s="3"/>
      <c r="H705" s="287"/>
      <c r="I705" s="67" t="s">
        <v>36</v>
      </c>
      <c r="J705" s="68"/>
      <c r="K705" s="186"/>
      <c r="L705" s="70" t="s">
        <v>1049</v>
      </c>
      <c r="M705" s="70" t="s">
        <v>1053</v>
      </c>
      <c r="N705" s="70" t="s">
        <v>1049</v>
      </c>
      <c r="O705" s="70" t="s">
        <v>1049</v>
      </c>
      <c r="P705" s="70" t="s">
        <v>1049</v>
      </c>
      <c r="Q705" s="70" t="s">
        <v>1061</v>
      </c>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IF(SUM(L706:Q706)=0,IF(COUNTIF(L706:Q706,"未確認")&gt;0,"未確認",IF(COUNTIF(L706:Q706,"~*")&gt;0,"*",SUM(L706:Q706))),SUM(L706:Q706))</f>
        <v>0</v>
      </c>
      <c r="K706" s="201" t="str">
        <f>IF(OR(COUNTIF(L706:Q706,"未確認")&gt;0,COUNTIF(L706:Q706,"*")&gt;0),"※","")</f>
        <v/>
      </c>
      <c r="L706" s="117">
        <v>0</v>
      </c>
      <c r="M706" s="117">
        <v>0</v>
      </c>
      <c r="N706" s="117">
        <v>0</v>
      </c>
      <c r="O706" s="117">
        <v>0</v>
      </c>
      <c r="P706" s="117">
        <v>0</v>
      </c>
      <c r="Q706" s="117">
        <v>0</v>
      </c>
    </row>
    <row r="707" spans="1:23" s="118" customFormat="1" ht="70" customHeight="1">
      <c r="A707" s="252" t="s">
        <v>969</v>
      </c>
      <c r="B707" s="119"/>
      <c r="C707" s="320" t="s">
        <v>516</v>
      </c>
      <c r="D707" s="321"/>
      <c r="E707" s="321"/>
      <c r="F707" s="321"/>
      <c r="G707" s="321"/>
      <c r="H707" s="322"/>
      <c r="I707" s="122" t="s">
        <v>517</v>
      </c>
      <c r="J707" s="116">
        <f>IF(SUM(L707:Q707)=0,IF(COUNTIF(L707:Q707,"未確認")&gt;0,"未確認",IF(COUNTIF(L707:Q707,"~*")&gt;0,"*",SUM(L707:Q707))),SUM(L707:Q707))</f>
        <v>0</v>
      </c>
      <c r="K707" s="201" t="str">
        <f>IF(OR(COUNTIF(L707:Q707,"未確認")&gt;0,COUNTIF(L707:Q707,"*")&gt;0),"※","")</f>
        <v/>
      </c>
      <c r="L707" s="117">
        <v>0</v>
      </c>
      <c r="M707" s="117">
        <v>0</v>
      </c>
      <c r="N707" s="117">
        <v>0</v>
      </c>
      <c r="O707" s="117">
        <v>0</v>
      </c>
      <c r="P707" s="117">
        <v>0</v>
      </c>
      <c r="Q707" s="117">
        <v>0</v>
      </c>
    </row>
    <row r="708" spans="1:23" s="118" customFormat="1" ht="70" customHeight="1">
      <c r="A708" s="252" t="s">
        <v>970</v>
      </c>
      <c r="B708" s="119"/>
      <c r="C708" s="317" t="s">
        <v>1007</v>
      </c>
      <c r="D708" s="318"/>
      <c r="E708" s="318"/>
      <c r="F708" s="318"/>
      <c r="G708" s="318"/>
      <c r="H708" s="319"/>
      <c r="I708" s="122" t="s">
        <v>519</v>
      </c>
      <c r="J708" s="116">
        <f>IF(SUM(L708:Q708)=0,IF(COUNTIF(L708:Q708,"未確認")&gt;0,"未確認",IF(COUNTIF(L708:Q708,"~*")&gt;0,"*",SUM(L708:Q708))),SUM(L708:Q708))</f>
        <v>0</v>
      </c>
      <c r="K708" s="201" t="str">
        <f>IF(OR(COUNTIF(L708:Q708,"未確認")&gt;0,COUNTIF(L708:Q708,"*")&gt;0),"※","")</f>
        <v/>
      </c>
      <c r="L708" s="117">
        <v>0</v>
      </c>
      <c r="M708" s="117">
        <v>0</v>
      </c>
      <c r="N708" s="117">
        <v>0</v>
      </c>
      <c r="O708" s="117">
        <v>0</v>
      </c>
      <c r="P708" s="117">
        <v>0</v>
      </c>
      <c r="Q708" s="117">
        <v>0</v>
      </c>
    </row>
    <row r="709" spans="1:23" s="118" customFormat="1" ht="70" customHeight="1">
      <c r="A709" s="252" t="s">
        <v>971</v>
      </c>
      <c r="B709" s="119"/>
      <c r="C709" s="317" t="s">
        <v>1008</v>
      </c>
      <c r="D709" s="318"/>
      <c r="E709" s="318"/>
      <c r="F709" s="318"/>
      <c r="G709" s="318"/>
      <c r="H709" s="319"/>
      <c r="I709" s="122" t="s">
        <v>521</v>
      </c>
      <c r="J709" s="116">
        <f>IF(SUM(L709:Q709)=0,IF(COUNTIF(L709:Q709,"未確認")&gt;0,"未確認",IF(COUNTIF(L709:Q709,"~*")&gt;0,"*",SUM(L709:Q709))),SUM(L709:Q709))</f>
        <v>0</v>
      </c>
      <c r="K709" s="201" t="str">
        <f>IF(OR(COUNTIF(L709:Q709,"未確認")&gt;0,COUNTIF(L709:Q709,"*")&gt;0),"※","")</f>
        <v/>
      </c>
      <c r="L709" s="117">
        <v>0</v>
      </c>
      <c r="M709" s="117">
        <v>0</v>
      </c>
      <c r="N709" s="117">
        <v>0</v>
      </c>
      <c r="O709" s="117">
        <v>0</v>
      </c>
      <c r="P709" s="117">
        <v>0</v>
      </c>
      <c r="Q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C49C0B89-763E-428F-A4D3-F3F214D96448}"/>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2019-12-23T02:01:50Z</dcterms:modified>
</cp:coreProperties>
</file>