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Hn02-lfil01\共有フォルダ\水道課LG\04_共通\経営比較分析表\H30決算\"/>
    </mc:Choice>
  </mc:AlternateContent>
  <workbookProtection workbookAlgorithmName="SHA-512" workbookHashValue="2ymUrb/H3jN/YLI0DH3wUBFQwd0M/Z5NM33NAzkIljXqQ4jw+O3j2wa0xPCizZT3z034LXMScuWF6ITCdvHpUg==" workbookSaltValue="cwv9uLCdgAGf7CAefUYfo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<sst xmlns="http://schemas.openxmlformats.org/spreadsheetml/2006/main" count="220" uniqueCount="108">
  <si>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</si>
  <si>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</si>
  <si>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</si>
  <si>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</si>
  <si>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</si>
  <si>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</si>
  <si>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</si>
  <si>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</si>
  <si>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</si>
  <si>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</si>
  <si>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</si>
  <si>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</si>
  <si>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</si>
  <si>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</si>
  <si>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</si>
  <si>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</si>
  <si>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</si>
  <si>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</si>
  <si>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</si>
  <si>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</si>
  <si>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</si>
  <si>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</si>
  <si>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</si>
  <si>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</si>
  <si>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</si>
  <si>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</si>
  <si>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</si>
  <si>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</si>
  <si>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</si>
  <si>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</si>
  <si>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</si>
  <si>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</si>
  <si>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</si>
  <si>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</si>
  <si>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</si>
  <si>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</si>
  <si>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</si>
  <si>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</si>
  <si>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</si>
  <si>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</si>
  <si>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</si>
  <si>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</si>
  <si>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</si>
  <si>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</si>
  <si>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</si>
  <si>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</si>
  <si>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</si>
  <si>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</si>
  <si>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</si>
  <si>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</si>
  <si>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</si>
  <si>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</si>
  <si>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</si>
  <si>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</si>
  <si>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</si>
  <si>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</si>
  <si>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</si>
  <si>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</si>
  <si>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</si>
  <si>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</si>
  <si>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</si>
  <si>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</si>
  <si>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</si>
  <si>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</si>
  <si>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</si>
  <si>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</si>
  <si>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</si>
  <si>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</si>
  <si>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</si>
  <si>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</si>
  <si>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</si>
  <si>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</si>
  <si>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</si>
  <si>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</si>
  <si>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</si>
  <si>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</si>
  <si>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</si>
  <si>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</si>
  <si>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</si>
  <si>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</si>
  <si>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</si>
  <si>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</si>
  <si>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</si>
  <si>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</si>
  <si>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</si>
  <si>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</si>
  <si>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</si>
  <si>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</si>
  <si>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</si>
  <si>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</si>
  <si>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</si>
  <si>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</si>
  <si>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</si>
  <si>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佐々町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</si>
  <si>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</si>
  <si>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</si>
  <si>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</si>
  <si>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</si>
  <si>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</si>
  <si>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</si>
  <si>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</si>
  <si>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</si>
  <si>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</si>
  <si>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</si>
  <si>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</si>
  <si>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経営の安全性を表す経常収支比率、累積欠損金比率、流動比率、企業債残高対給水収益比率、料金回収比率、給水原価はいずれも類似団体と比較して良好な数値を示し、経営は健全である。
　有収率は平成28年度に大幅に低下し、平成30年度も以前の水準には及んでいないので、引き続き漏水調査を行うことで、無効水量を減少させるように努めていきたい。</t>
    <rPh sb="1" eb="3">
      <t>ケイエイ</t>
    </rPh>
    <rPh sb="4" eb="7">
      <t>アンゼンセイ</t>
    </rPh>
    <rPh sb="8" eb="9">
      <t>アラワ</t>
    </rPh>
    <rPh sb="10" eb="12">
      <t>ケイジョウ</t>
    </rPh>
    <rPh sb="12" eb="14">
      <t>シュウシ</t>
    </rPh>
    <rPh sb="14" eb="16">
      <t>ヒリツ</t>
    </rPh>
    <rPh sb="17" eb="19">
      <t>ルイセキ</t>
    </rPh>
    <rPh sb="19" eb="21">
      <t>ケッソン</t>
    </rPh>
    <rPh sb="21" eb="22">
      <t>キン</t>
    </rPh>
    <rPh sb="22" eb="24">
      <t>ヒリツ</t>
    </rPh>
    <rPh sb="25" eb="27">
      <t>リュウドウ</t>
    </rPh>
    <rPh sb="27" eb="29">
      <t>ヒリツ</t>
    </rPh>
    <rPh sb="30" eb="32">
      <t>キギョウ</t>
    </rPh>
    <rPh sb="32" eb="33">
      <t>サイ</t>
    </rPh>
    <rPh sb="33" eb="35">
      <t>ザンダカ</t>
    </rPh>
    <rPh sb="35" eb="36">
      <t>タイ</t>
    </rPh>
    <rPh sb="36" eb="38">
      <t>キュウスイ</t>
    </rPh>
    <rPh sb="38" eb="40">
      <t>シュウエキ</t>
    </rPh>
    <rPh sb="40" eb="42">
      <t>ヒリツ</t>
    </rPh>
    <rPh sb="43" eb="45">
      <t>リョウキン</t>
    </rPh>
    <rPh sb="45" eb="47">
      <t>カイシュウ</t>
    </rPh>
    <rPh sb="47" eb="49">
      <t>ヒリツ</t>
    </rPh>
    <rPh sb="50" eb="52">
      <t>キュウスイ</t>
    </rPh>
    <rPh sb="52" eb="54">
      <t>ゲンカ</t>
    </rPh>
    <rPh sb="59" eb="61">
      <t>ルイジ</t>
    </rPh>
    <rPh sb="61" eb="63">
      <t>ダンタイ</t>
    </rPh>
    <rPh sb="64" eb="66">
      <t>ヒカク</t>
    </rPh>
    <rPh sb="68" eb="70">
      <t>リョウコウ</t>
    </rPh>
    <rPh sb="71" eb="73">
      <t>スウチ</t>
    </rPh>
    <rPh sb="74" eb="75">
      <t>シメ</t>
    </rPh>
    <rPh sb="77" eb="79">
      <t>ケイエイ</t>
    </rPh>
    <rPh sb="80" eb="82">
      <t>ケンゼン</t>
    </rPh>
    <rPh sb="88" eb="90">
      <t>ユウシュウ</t>
    </rPh>
    <rPh sb="90" eb="91">
      <t>リツ</t>
    </rPh>
    <rPh sb="92" eb="94">
      <t>ヘイセイ</t>
    </rPh>
    <rPh sb="96" eb="98">
      <t>ネンド</t>
    </rPh>
    <rPh sb="99" eb="101">
      <t>オオハバ</t>
    </rPh>
    <rPh sb="102" eb="104">
      <t>テイカ</t>
    </rPh>
    <rPh sb="106" eb="108">
      <t>ヘイセイ</t>
    </rPh>
    <rPh sb="110" eb="112">
      <t>ネンド</t>
    </rPh>
    <rPh sb="113" eb="115">
      <t>イゼン</t>
    </rPh>
    <rPh sb="116" eb="118">
      <t>スイジュン</t>
    </rPh>
    <rPh sb="120" eb="121">
      <t>オヨ</t>
    </rPh>
    <rPh sb="129" eb="130">
      <t>ヒ</t>
    </rPh>
    <rPh sb="131" eb="132">
      <t>ツヅ</t>
    </rPh>
    <rPh sb="133" eb="135">
      <t>ロウスイ</t>
    </rPh>
    <rPh sb="135" eb="137">
      <t>チョウサ</t>
    </rPh>
    <rPh sb="138" eb="139">
      <t>オコナ</t>
    </rPh>
    <rPh sb="144" eb="146">
      <t>ムコウ</t>
    </rPh>
    <rPh sb="146" eb="148">
      <t>スイリョウ</t>
    </rPh>
    <rPh sb="149" eb="151">
      <t>ゲンショウ</t>
    </rPh>
    <rPh sb="157" eb="158">
      <t>ツト</t>
    </rPh>
    <phoneticPr fontId="4"/>
  </si>
  <si>
    <t>　有形固定資産減価償却率は類似団体と比較し、老朽化が進んでいる。老朽資産が多く、今後も計画的に施設更新を行っていきたい。</t>
    <rPh sb="1" eb="3">
      <t>ユウケイ</t>
    </rPh>
    <rPh sb="3" eb="5">
      <t>コテイ</t>
    </rPh>
    <rPh sb="5" eb="7">
      <t>シサン</t>
    </rPh>
    <rPh sb="7" eb="9">
      <t>ゲンカ</t>
    </rPh>
    <rPh sb="9" eb="11">
      <t>ショウキャク</t>
    </rPh>
    <rPh sb="11" eb="12">
      <t>リツ</t>
    </rPh>
    <rPh sb="13" eb="15">
      <t>ルイジ</t>
    </rPh>
    <rPh sb="15" eb="17">
      <t>ダンタイ</t>
    </rPh>
    <rPh sb="18" eb="20">
      <t>ヒカク</t>
    </rPh>
    <rPh sb="22" eb="25">
      <t>ロウキュウカ</t>
    </rPh>
    <rPh sb="26" eb="27">
      <t>スス</t>
    </rPh>
    <rPh sb="32" eb="34">
      <t>ロウキュウ</t>
    </rPh>
    <rPh sb="34" eb="36">
      <t>シサン</t>
    </rPh>
    <rPh sb="37" eb="38">
      <t>オオ</t>
    </rPh>
    <rPh sb="40" eb="42">
      <t>コンゴ</t>
    </rPh>
    <rPh sb="43" eb="46">
      <t>ケイカクテキ</t>
    </rPh>
    <rPh sb="47" eb="49">
      <t>シセツ</t>
    </rPh>
    <rPh sb="49" eb="51">
      <t>コウシン</t>
    </rPh>
    <rPh sb="52" eb="53">
      <t>オコナ</t>
    </rPh>
    <phoneticPr fontId="4"/>
  </si>
  <si>
    <t>　経営の状況としては、類似団体と比較して健全な状況である。
　ただし、有形固定資産減価償却率は類似団体と比較し老朽化が進んでいるので、老朽資産の更新や、施設の再整備事業を行っていくことが必要になる。そのため、費用が多額になることが予想されるので、計画的な更新を行い、安定的な経営に努めていきたい。
　今後も、以前策定した「佐々町水道ビジョン」で抽出した水道事業の課題解消に向けて尽力し、安全で安心できる水の安定供給が施設・経営の両面で実施できるよう努めたい。</t>
    <rPh sb="1" eb="3">
      <t>ケイエイ</t>
    </rPh>
    <rPh sb="4" eb="6">
      <t>ジョウキョウ</t>
    </rPh>
    <rPh sb="11" eb="13">
      <t>ルイジ</t>
    </rPh>
    <rPh sb="13" eb="15">
      <t>ダンタイ</t>
    </rPh>
    <rPh sb="16" eb="18">
      <t>ヒカク</t>
    </rPh>
    <rPh sb="20" eb="22">
      <t>ケンゼン</t>
    </rPh>
    <rPh sb="23" eb="25">
      <t>ジョウキョウ</t>
    </rPh>
    <rPh sb="35" eb="37">
      <t>ユウケイ</t>
    </rPh>
    <rPh sb="37" eb="39">
      <t>コテイ</t>
    </rPh>
    <rPh sb="39" eb="41">
      <t>シサン</t>
    </rPh>
    <rPh sb="41" eb="43">
      <t>ゲンカ</t>
    </rPh>
    <rPh sb="43" eb="45">
      <t>ショウキャク</t>
    </rPh>
    <rPh sb="45" eb="46">
      <t>リツ</t>
    </rPh>
    <rPh sb="47" eb="49">
      <t>ルイジ</t>
    </rPh>
    <rPh sb="49" eb="51">
      <t>ダンタイ</t>
    </rPh>
    <rPh sb="52" eb="54">
      <t>ヒカク</t>
    </rPh>
    <rPh sb="55" eb="58">
      <t>ロウキュウカ</t>
    </rPh>
    <rPh sb="59" eb="60">
      <t>スス</t>
    </rPh>
    <rPh sb="67" eb="69">
      <t>ロウキュウ</t>
    </rPh>
    <rPh sb="69" eb="71">
      <t>シサン</t>
    </rPh>
    <rPh sb="72" eb="74">
      <t>コウシン</t>
    </rPh>
    <rPh sb="76" eb="78">
      <t>シセツ</t>
    </rPh>
    <rPh sb="79" eb="82">
      <t>サイセイビ</t>
    </rPh>
    <rPh sb="82" eb="84">
      <t>ジギョウ</t>
    </rPh>
    <rPh sb="85" eb="86">
      <t>オコナ</t>
    </rPh>
    <rPh sb="93" eb="95">
      <t>ヒツヨウ</t>
    </rPh>
    <rPh sb="104" eb="106">
      <t>ヒヨウ</t>
    </rPh>
    <rPh sb="107" eb="109">
      <t>タガク</t>
    </rPh>
    <rPh sb="115" eb="117">
      <t>ヨソウ</t>
    </rPh>
    <rPh sb="123" eb="126">
      <t>ケイカクテキ</t>
    </rPh>
    <rPh sb="127" eb="129">
      <t>コウシン</t>
    </rPh>
    <rPh sb="130" eb="131">
      <t>オコナ</t>
    </rPh>
    <rPh sb="133" eb="136">
      <t>アンテイテキ</t>
    </rPh>
    <rPh sb="137" eb="139">
      <t>ケイエイ</t>
    </rPh>
    <rPh sb="140" eb="141">
      <t>ツト</t>
    </rPh>
    <rPh sb="150" eb="152">
      <t>コンゴ</t>
    </rPh>
    <rPh sb="154" eb="156">
      <t>イゼン</t>
    </rPh>
    <rPh sb="156" eb="158">
      <t>サクテイ</t>
    </rPh>
    <rPh sb="161" eb="164">
      <t>サザチョウ</t>
    </rPh>
    <rPh sb="164" eb="166">
      <t>スイドウ</t>
    </rPh>
    <rPh sb="172" eb="174">
      <t>チュウシュツ</t>
    </rPh>
    <rPh sb="176" eb="178">
      <t>スイドウ</t>
    </rPh>
    <rPh sb="178" eb="180">
      <t>ジギョウ</t>
    </rPh>
    <rPh sb="181" eb="183">
      <t>カダイ</t>
    </rPh>
    <rPh sb="183" eb="185">
      <t>カイショウ</t>
    </rPh>
    <rPh sb="186" eb="187">
      <t>ム</t>
    </rPh>
    <rPh sb="189" eb="191">
      <t>ジンリョク</t>
    </rPh>
    <rPh sb="193" eb="195">
      <t>アンゼン</t>
    </rPh>
    <rPh sb="196" eb="198">
      <t>アンシン</t>
    </rPh>
    <rPh sb="201" eb="202">
      <t>ミズ</t>
    </rPh>
    <rPh sb="203" eb="205">
      <t>アンテイ</t>
    </rPh>
    <rPh sb="205" eb="207">
      <t>キョウキュウ</t>
    </rPh>
    <rPh sb="208" eb="210">
      <t>シセツ</t>
    </rPh>
    <rPh sb="211" eb="213">
      <t>ケイエイ</t>
    </rPh>
    <rPh sb="214" eb="216">
      <t>リョウメン</t>
    </rPh>
    <rPh sb="217" eb="219">
      <t>ジッシ</t>
    </rPh>
    <rPh sb="224" eb="22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</si>
</sst>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
                  <c:v>0</c:v>
                </c:pt>
                <c:pt idx="1">
                  <c:v>0.31</c:v>
                </c:pt>
                <c:pt idx="2" formatCode="#,##0.00;&quot;△&quot;#,##0.00">
                  <c:v>0</c:v>
                </c:pt>
                <c:pt idx="3" formatCode="#,##0.00;&quot;△&quot;#,##0.00">
                  <c:v>0</c:v>
                </c:pt>
                <c:pt idx="4">
                  <c:v>0.85</c:v>
                </c:pt>
              </c:numCache>
            </c:numRef>
          </c:val>
          <c:extLst>
            <c:ext xmlns:c16="http://schemas.microsoft.com/office/drawing/2014/chart" uri="{C3380CC4-5D6E-409C-BE32-E72D297353CC}">
              <c16:uniqueId val="{00000000-268E-4404-83E3-CD52FB5CF94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0.39</c:v>
                </c:pt>
                <c:pt idx="4">
                  <c:v>0.43</c:v>
                </c:pt>
              </c:numCache>
            </c:numRef>
          </c:val>
          <c:smooth val="0"/>
          <c:extLst>
            <c:ext xmlns:c16="http://schemas.microsoft.com/office/drawing/2014/chart" uri="{C3380CC4-5D6E-409C-BE32-E72D297353CC}">
              <c16:uniqueId val="{00000001-268E-4404-83E3-CD52FB5CF94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70.790000000000006</c:v>
                </c:pt>
                <c:pt idx="1">
                  <c:v>75.84</c:v>
                </c:pt>
                <c:pt idx="2">
                  <c:v>73.849999999999994</c:v>
                </c:pt>
                <c:pt idx="3">
                  <c:v>74.47</c:v>
                </c:pt>
                <c:pt idx="4">
                  <c:v>73.97</c:v>
                </c:pt>
              </c:numCache>
            </c:numRef>
          </c:val>
          <c:extLst>
            <c:ext xmlns:c16="http://schemas.microsoft.com/office/drawing/2014/chart" uri="{C3380CC4-5D6E-409C-BE32-E72D297353CC}">
              <c16:uniqueId val="{00000000-4037-4B45-94ED-083A0BDEB79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55.88</c:v>
                </c:pt>
                <c:pt idx="4">
                  <c:v>55.22</c:v>
                </c:pt>
              </c:numCache>
            </c:numRef>
          </c:val>
          <c:smooth val="0"/>
          <c:extLst>
            <c:ext xmlns:c16="http://schemas.microsoft.com/office/drawing/2014/chart" uri="{C3380CC4-5D6E-409C-BE32-E72D297353CC}">
              <c16:uniqueId val="{00000001-4037-4B45-94ED-083A0BDEB79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95.21</c:v>
                </c:pt>
                <c:pt idx="1">
                  <c:v>93.72</c:v>
                </c:pt>
                <c:pt idx="2">
                  <c:v>84.66</c:v>
                </c:pt>
                <c:pt idx="3">
                  <c:v>86.29</c:v>
                </c:pt>
                <c:pt idx="4">
                  <c:v>85.28</c:v>
                </c:pt>
              </c:numCache>
            </c:numRef>
          </c:val>
          <c:extLst>
            <c:ext xmlns:c16="http://schemas.microsoft.com/office/drawing/2014/chart" uri="{C3380CC4-5D6E-409C-BE32-E72D297353CC}">
              <c16:uniqueId val="{00000000-5A83-494D-A0E3-CB8FA1B6449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80.989999999999995</c:v>
                </c:pt>
                <c:pt idx="4">
                  <c:v>80.930000000000007</c:v>
                </c:pt>
              </c:numCache>
            </c:numRef>
          </c:val>
          <c:smooth val="0"/>
          <c:extLst>
            <c:ext xmlns:c16="http://schemas.microsoft.com/office/drawing/2014/chart" uri="{C3380CC4-5D6E-409C-BE32-E72D297353CC}">
              <c16:uniqueId val="{00000001-5A83-494D-A0E3-CB8FA1B6449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164.25</c:v>
                </c:pt>
                <c:pt idx="1">
                  <c:v>139.61000000000001</c:v>
                </c:pt>
                <c:pt idx="2">
                  <c:v>139.13</c:v>
                </c:pt>
                <c:pt idx="3">
                  <c:v>147.44</c:v>
                </c:pt>
                <c:pt idx="4">
                  <c:v>146.72999999999999</c:v>
                </c:pt>
              </c:numCache>
            </c:numRef>
          </c:val>
          <c:extLst>
            <c:ext xmlns:c16="http://schemas.microsoft.com/office/drawing/2014/chart" uri="{C3380CC4-5D6E-409C-BE32-E72D297353CC}">
              <c16:uniqueId val="{00000000-FA4E-44C3-ABE6-510EE857998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110.02</c:v>
                </c:pt>
                <c:pt idx="4">
                  <c:v>108.76</c:v>
                </c:pt>
              </c:numCache>
            </c:numRef>
          </c:val>
          <c:smooth val="0"/>
          <c:extLst>
            <c:ext xmlns:c16="http://schemas.microsoft.com/office/drawing/2014/chart" uri="{C3380CC4-5D6E-409C-BE32-E72D297353CC}">
              <c16:uniqueId val="{00000001-FA4E-44C3-ABE6-510EE857998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55.63</c:v>
                </c:pt>
                <c:pt idx="1">
                  <c:v>53.22</c:v>
                </c:pt>
                <c:pt idx="2">
                  <c:v>53.44</c:v>
                </c:pt>
                <c:pt idx="3">
                  <c:v>54.12</c:v>
                </c:pt>
                <c:pt idx="4">
                  <c:v>53.93</c:v>
                </c:pt>
              </c:numCache>
            </c:numRef>
          </c:val>
          <c:extLst>
            <c:ext xmlns:c16="http://schemas.microsoft.com/office/drawing/2014/chart" uri="{C3380CC4-5D6E-409C-BE32-E72D297353CC}">
              <c16:uniqueId val="{00000000-3D0B-49C9-A2C8-CB9088DE8CC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46.61</c:v>
                </c:pt>
                <c:pt idx="4">
                  <c:v>47.97</c:v>
                </c:pt>
              </c:numCache>
            </c:numRef>
          </c:val>
          <c:smooth val="0"/>
          <c:extLst>
            <c:ext xmlns:c16="http://schemas.microsoft.com/office/drawing/2014/chart" uri="{C3380CC4-5D6E-409C-BE32-E72D297353CC}">
              <c16:uniqueId val="{00000001-3D0B-49C9-A2C8-CB9088DE8CC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10.43</c:v>
                </c:pt>
                <c:pt idx="1">
                  <c:v>10.31</c:v>
                </c:pt>
                <c:pt idx="2">
                  <c:v>12.97</c:v>
                </c:pt>
                <c:pt idx="3">
                  <c:v>12.89</c:v>
                </c:pt>
                <c:pt idx="4">
                  <c:v>13.94</c:v>
                </c:pt>
              </c:numCache>
            </c:numRef>
          </c:val>
          <c:extLst>
            <c:ext xmlns:c16="http://schemas.microsoft.com/office/drawing/2014/chart" uri="{C3380CC4-5D6E-409C-BE32-E72D297353CC}">
              <c16:uniqueId val="{00000000-248E-48E1-9A03-ED0C450D4D8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10.84</c:v>
                </c:pt>
                <c:pt idx="4">
                  <c:v>15.33</c:v>
                </c:pt>
              </c:numCache>
            </c:numRef>
          </c:val>
          <c:smooth val="0"/>
          <c:extLst>
            <c:ext xmlns:c16="http://schemas.microsoft.com/office/drawing/2014/chart" uri="{C3380CC4-5D6E-409C-BE32-E72D297353CC}">
              <c16:uniqueId val="{00000001-248E-48E1-9A03-ED0C450D4D8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9A-482F-951A-3A931146739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7.31</c:v>
                </c:pt>
                <c:pt idx="4">
                  <c:v>7.48</c:v>
                </c:pt>
              </c:numCache>
            </c:numRef>
          </c:val>
          <c:smooth val="0"/>
          <c:extLst>
            <c:ext xmlns:c16="http://schemas.microsoft.com/office/drawing/2014/chart" uri="{C3380CC4-5D6E-409C-BE32-E72D297353CC}">
              <c16:uniqueId val="{00000001-589A-482F-951A-3A931146739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2055.33</c:v>
                </c:pt>
                <c:pt idx="1">
                  <c:v>1636.07</c:v>
                </c:pt>
                <c:pt idx="2">
                  <c:v>2059.79</c:v>
                </c:pt>
                <c:pt idx="3">
                  <c:v>1987.29</c:v>
                </c:pt>
                <c:pt idx="4">
                  <c:v>1825.95</c:v>
                </c:pt>
              </c:numCache>
            </c:numRef>
          </c:val>
          <c:extLst>
            <c:ext xmlns:c16="http://schemas.microsoft.com/office/drawing/2014/chart" uri="{C3380CC4-5D6E-409C-BE32-E72D297353CC}">
              <c16:uniqueId val="{00000000-541C-478D-A682-88805D434A1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355.27</c:v>
                </c:pt>
                <c:pt idx="4">
                  <c:v>359.7</c:v>
                </c:pt>
              </c:numCache>
            </c:numRef>
          </c:val>
          <c:smooth val="0"/>
          <c:extLst>
            <c:ext xmlns:c16="http://schemas.microsoft.com/office/drawing/2014/chart" uri="{C3380CC4-5D6E-409C-BE32-E72D297353CC}">
              <c16:uniqueId val="{00000001-541C-478D-A682-88805D434A1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188.79</c:v>
                </c:pt>
                <c:pt idx="1">
                  <c:v>163.4</c:v>
                </c:pt>
                <c:pt idx="2">
                  <c:v>149.88</c:v>
                </c:pt>
                <c:pt idx="3">
                  <c:v>132.96</c:v>
                </c:pt>
                <c:pt idx="4">
                  <c:v>120.9</c:v>
                </c:pt>
              </c:numCache>
            </c:numRef>
          </c:val>
          <c:extLst>
            <c:ext xmlns:c16="http://schemas.microsoft.com/office/drawing/2014/chart" uri="{C3380CC4-5D6E-409C-BE32-E72D297353CC}">
              <c16:uniqueId val="{00000000-0244-4721-A35A-85750FDCBE3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458.27</c:v>
                </c:pt>
                <c:pt idx="4">
                  <c:v>447.01</c:v>
                </c:pt>
              </c:numCache>
            </c:numRef>
          </c:val>
          <c:smooth val="0"/>
          <c:extLst>
            <c:ext xmlns:c16="http://schemas.microsoft.com/office/drawing/2014/chart" uri="{C3380CC4-5D6E-409C-BE32-E72D297353CC}">
              <c16:uniqueId val="{00000001-0244-4721-A35A-85750FDCBE3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165.23</c:v>
                </c:pt>
                <c:pt idx="1">
                  <c:v>139.75</c:v>
                </c:pt>
                <c:pt idx="2">
                  <c:v>139.08000000000001</c:v>
                </c:pt>
                <c:pt idx="3">
                  <c:v>147.75</c:v>
                </c:pt>
                <c:pt idx="4">
                  <c:v>147.15</c:v>
                </c:pt>
              </c:numCache>
            </c:numRef>
          </c:val>
          <c:extLst>
            <c:ext xmlns:c16="http://schemas.microsoft.com/office/drawing/2014/chart" uri="{C3380CC4-5D6E-409C-BE32-E72D297353CC}">
              <c16:uniqueId val="{00000000-5ABD-4FBA-B5EB-065F808B30A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96.77</c:v>
                </c:pt>
                <c:pt idx="4">
                  <c:v>95.81</c:v>
                </c:pt>
              </c:numCache>
            </c:numRef>
          </c:val>
          <c:smooth val="0"/>
          <c:extLst>
            <c:ext xmlns:c16="http://schemas.microsoft.com/office/drawing/2014/chart" uri="{C3380CC4-5D6E-409C-BE32-E72D297353CC}">
              <c16:uniqueId val="{00000001-5ABD-4FBA-B5EB-065F808B30A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95.48</c:v>
                </c:pt>
                <c:pt idx="1">
                  <c:v>113.01</c:v>
                </c:pt>
                <c:pt idx="2">
                  <c:v>113.53</c:v>
                </c:pt>
                <c:pt idx="3">
                  <c:v>107</c:v>
                </c:pt>
                <c:pt idx="4">
                  <c:v>107.48</c:v>
                </c:pt>
              </c:numCache>
            </c:numRef>
          </c:val>
          <c:extLst>
            <c:ext xmlns:c16="http://schemas.microsoft.com/office/drawing/2014/chart" uri="{C3380CC4-5D6E-409C-BE32-E72D297353CC}">
              <c16:uniqueId val="{00000000-45E3-40FD-A2FA-3854A5BB3A1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187.18</c:v>
                </c:pt>
                <c:pt idx="4">
                  <c:v>189.58</c:v>
                </c:pt>
              </c:numCache>
            </c:numRef>
          </c:val>
          <c:smooth val="0"/>
          <c:extLst>
            <c:ext xmlns:c16="http://schemas.microsoft.com/office/drawing/2014/chart" uri="{C3380CC4-5D6E-409C-BE32-E72D297353CC}">
              <c16:uniqueId val="{00000001-45E3-40FD-A2FA-3854A5BB3A1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長崎県　佐々町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59" t="str">
        <f>データ!$M$6</f>
        <v>非設置</v>
      </c>
      <c r="AE8" s="59"/>
      <c r="AF8" s="59"/>
      <c r="AG8" s="59"/>
      <c r="AH8" s="59"/>
      <c r="AI8" s="59"/>
      <c r="AJ8" s="59"/>
      <c r="AK8" s="4"/>
      <c r="AL8" s="60">
        <f>データ!$R$6</f>
        <v>13962</v>
      </c>
      <c r="AM8" s="60"/>
      <c r="AN8" s="60"/>
      <c r="AO8" s="60"/>
      <c r="AP8" s="60"/>
      <c r="AQ8" s="60"/>
      <c r="AR8" s="60"/>
      <c r="AS8" s="60"/>
      <c r="AT8" s="51">
        <f>データ!$S$6</f>
        <v>32.26</v>
      </c>
      <c r="AU8" s="52"/>
      <c r="AV8" s="52"/>
      <c r="AW8" s="52"/>
      <c r="AX8" s="52"/>
      <c r="AY8" s="52"/>
      <c r="AZ8" s="52"/>
      <c r="BA8" s="52"/>
      <c r="BB8" s="53">
        <f>データ!$T$6</f>
        <v>432.8</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86</v>
      </c>
      <c r="J10" s="52"/>
      <c r="K10" s="52"/>
      <c r="L10" s="52"/>
      <c r="M10" s="52"/>
      <c r="N10" s="52"/>
      <c r="O10" s="63"/>
      <c r="P10" s="53">
        <f>データ!$P$6</f>
        <v>99.87</v>
      </c>
      <c r="Q10" s="53"/>
      <c r="R10" s="53"/>
      <c r="S10" s="53"/>
      <c r="T10" s="53"/>
      <c r="U10" s="53"/>
      <c r="V10" s="53"/>
      <c r="W10" s="60">
        <f>データ!$Q$6</f>
        <v>3130</v>
      </c>
      <c r="X10" s="60"/>
      <c r="Y10" s="60"/>
      <c r="Z10" s="60"/>
      <c r="AA10" s="60"/>
      <c r="AB10" s="60"/>
      <c r="AC10" s="60"/>
      <c r="AD10" s="2"/>
      <c r="AE10" s="2"/>
      <c r="AF10" s="2"/>
      <c r="AG10" s="2"/>
      <c r="AH10" s="4"/>
      <c r="AI10" s="4"/>
      <c r="AJ10" s="4"/>
      <c r="AK10" s="4"/>
      <c r="AL10" s="60">
        <f>データ!$U$6</f>
        <v>13933</v>
      </c>
      <c r="AM10" s="60"/>
      <c r="AN10" s="60"/>
      <c r="AO10" s="60"/>
      <c r="AP10" s="60"/>
      <c r="AQ10" s="60"/>
      <c r="AR10" s="60"/>
      <c r="AS10" s="60"/>
      <c r="AT10" s="51">
        <f>データ!$V$6</f>
        <v>11.83</v>
      </c>
      <c r="AU10" s="52"/>
      <c r="AV10" s="52"/>
      <c r="AW10" s="52"/>
      <c r="AX10" s="52"/>
      <c r="AY10" s="52"/>
      <c r="AZ10" s="52"/>
      <c r="BA10" s="52"/>
      <c r="BB10" s="53">
        <f>データ!$W$6</f>
        <v>1177.77</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SWW8R+tT0sEqhszay81W1j18GYwxXEtAioIjo5h4QjWk0g160q1LLbDFAAHMb+vM24qzBw/dES2emXjj8ifoLQ==" saltValue="V+siRC6Y/10Bm+6hwX+T/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423912</v>
      </c>
      <c r="D6" s="34">
        <f t="shared" si="3"/>
        <v>46</v>
      </c>
      <c r="E6" s="34">
        <f t="shared" si="3"/>
        <v>1</v>
      </c>
      <c r="F6" s="34">
        <f t="shared" si="3"/>
        <v>0</v>
      </c>
      <c r="G6" s="34">
        <f t="shared" si="3"/>
        <v>1</v>
      </c>
      <c r="H6" s="34" t="str">
        <f t="shared" si="3"/>
        <v>長崎県　佐々町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86</v>
      </c>
      <c r="P6" s="35">
        <f t="shared" si="3"/>
        <v>99.87</v>
      </c>
      <c r="Q6" s="35">
        <f t="shared" si="3"/>
        <v>3130</v>
      </c>
      <c r="R6" s="35">
        <f t="shared" si="3"/>
        <v>13962</v>
      </c>
      <c r="S6" s="35">
        <f t="shared" si="3"/>
        <v>32.26</v>
      </c>
      <c r="T6" s="35">
        <f t="shared" si="3"/>
        <v>432.8</v>
      </c>
      <c r="U6" s="35">
        <f t="shared" si="3"/>
        <v>13933</v>
      </c>
      <c r="V6" s="35">
        <f t="shared" si="3"/>
        <v>11.83</v>
      </c>
      <c r="W6" s="35">
        <f t="shared" si="3"/>
        <v>1177.77</v>
      </c>
      <c r="X6" s="36">
        <f>IF(X7="",NA(),X7)</f>
        <v>164.25</v>
      </c>
      <c r="Y6" s="36">
        <f t="shared" ref="Y6:AG6" si="4">IF(Y7="",NA(),Y7)</f>
        <v>139.61000000000001</v>
      </c>
      <c r="Z6" s="36">
        <f t="shared" si="4"/>
        <v>139.13</v>
      </c>
      <c r="AA6" s="36">
        <f t="shared" si="4"/>
        <v>147.44</v>
      </c>
      <c r="AB6" s="36">
        <f t="shared" si="4"/>
        <v>146.72999999999999</v>
      </c>
      <c r="AC6" s="36">
        <f t="shared" si="4"/>
        <v>109.49</v>
      </c>
      <c r="AD6" s="36">
        <f t="shared" si="4"/>
        <v>111.06</v>
      </c>
      <c r="AE6" s="36">
        <f t="shared" si="4"/>
        <v>111.34</v>
      </c>
      <c r="AF6" s="36">
        <f t="shared" si="4"/>
        <v>110.02</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9.35</v>
      </c>
      <c r="AP6" s="36">
        <f t="shared" si="5"/>
        <v>10.130000000000001</v>
      </c>
      <c r="AQ6" s="36">
        <f t="shared" si="5"/>
        <v>7.31</v>
      </c>
      <c r="AR6" s="36">
        <f t="shared" si="5"/>
        <v>7.48</v>
      </c>
      <c r="AS6" s="35" t="str">
        <f>IF(AS7="","",IF(AS7="-","【-】","【"&amp;SUBSTITUTE(TEXT(AS7,"#,##0.00"),"-","△")&amp;"】"))</f>
        <v>【1.05】</v>
      </c>
      <c r="AT6" s="36">
        <f>IF(AT7="",NA(),AT7)</f>
        <v>2055.33</v>
      </c>
      <c r="AU6" s="36">
        <f t="shared" ref="AU6:BC6" si="6">IF(AU7="",NA(),AU7)</f>
        <v>1636.07</v>
      </c>
      <c r="AV6" s="36">
        <f t="shared" si="6"/>
        <v>2059.79</v>
      </c>
      <c r="AW6" s="36">
        <f t="shared" si="6"/>
        <v>1987.29</v>
      </c>
      <c r="AX6" s="36">
        <f t="shared" si="6"/>
        <v>1825.95</v>
      </c>
      <c r="AY6" s="36">
        <f t="shared" si="6"/>
        <v>406.37</v>
      </c>
      <c r="AZ6" s="36">
        <f t="shared" si="6"/>
        <v>398.29</v>
      </c>
      <c r="BA6" s="36">
        <f t="shared" si="6"/>
        <v>388.67</v>
      </c>
      <c r="BB6" s="36">
        <f t="shared" si="6"/>
        <v>355.27</v>
      </c>
      <c r="BC6" s="36">
        <f t="shared" si="6"/>
        <v>359.7</v>
      </c>
      <c r="BD6" s="35" t="str">
        <f>IF(BD7="","",IF(BD7="-","【-】","【"&amp;SUBSTITUTE(TEXT(BD7,"#,##0.00"),"-","△")&amp;"】"))</f>
        <v>【261.93】</v>
      </c>
      <c r="BE6" s="36">
        <f>IF(BE7="",NA(),BE7)</f>
        <v>188.79</v>
      </c>
      <c r="BF6" s="36">
        <f t="shared" ref="BF6:BN6" si="7">IF(BF7="",NA(),BF7)</f>
        <v>163.4</v>
      </c>
      <c r="BG6" s="36">
        <f t="shared" si="7"/>
        <v>149.88</v>
      </c>
      <c r="BH6" s="36">
        <f t="shared" si="7"/>
        <v>132.96</v>
      </c>
      <c r="BI6" s="36">
        <f t="shared" si="7"/>
        <v>120.9</v>
      </c>
      <c r="BJ6" s="36">
        <f t="shared" si="7"/>
        <v>442.54</v>
      </c>
      <c r="BK6" s="36">
        <f t="shared" si="7"/>
        <v>431</v>
      </c>
      <c r="BL6" s="36">
        <f t="shared" si="7"/>
        <v>422.5</v>
      </c>
      <c r="BM6" s="36">
        <f t="shared" si="7"/>
        <v>458.27</v>
      </c>
      <c r="BN6" s="36">
        <f t="shared" si="7"/>
        <v>447.01</v>
      </c>
      <c r="BO6" s="35" t="str">
        <f>IF(BO7="","",IF(BO7="-","【-】","【"&amp;SUBSTITUTE(TEXT(BO7,"#,##0.00"),"-","△")&amp;"】"))</f>
        <v>【270.46】</v>
      </c>
      <c r="BP6" s="36">
        <f>IF(BP7="",NA(),BP7)</f>
        <v>165.23</v>
      </c>
      <c r="BQ6" s="36">
        <f t="shared" ref="BQ6:BY6" si="8">IF(BQ7="",NA(),BQ7)</f>
        <v>139.75</v>
      </c>
      <c r="BR6" s="36">
        <f t="shared" si="8"/>
        <v>139.08000000000001</v>
      </c>
      <c r="BS6" s="36">
        <f t="shared" si="8"/>
        <v>147.75</v>
      </c>
      <c r="BT6" s="36">
        <f t="shared" si="8"/>
        <v>147.15</v>
      </c>
      <c r="BU6" s="36">
        <f t="shared" si="8"/>
        <v>98.6</v>
      </c>
      <c r="BV6" s="36">
        <f t="shared" si="8"/>
        <v>100.82</v>
      </c>
      <c r="BW6" s="36">
        <f t="shared" si="8"/>
        <v>101.64</v>
      </c>
      <c r="BX6" s="36">
        <f t="shared" si="8"/>
        <v>96.77</v>
      </c>
      <c r="BY6" s="36">
        <f t="shared" si="8"/>
        <v>95.81</v>
      </c>
      <c r="BZ6" s="35" t="str">
        <f>IF(BZ7="","",IF(BZ7="-","【-】","【"&amp;SUBSTITUTE(TEXT(BZ7,"#,##0.00"),"-","△")&amp;"】"))</f>
        <v>【103.91】</v>
      </c>
      <c r="CA6" s="36">
        <f>IF(CA7="",NA(),CA7)</f>
        <v>95.48</v>
      </c>
      <c r="CB6" s="36">
        <f t="shared" ref="CB6:CJ6" si="9">IF(CB7="",NA(),CB7)</f>
        <v>113.01</v>
      </c>
      <c r="CC6" s="36">
        <f t="shared" si="9"/>
        <v>113.53</v>
      </c>
      <c r="CD6" s="36">
        <f t="shared" si="9"/>
        <v>107</v>
      </c>
      <c r="CE6" s="36">
        <f t="shared" si="9"/>
        <v>107.48</v>
      </c>
      <c r="CF6" s="36">
        <f t="shared" si="9"/>
        <v>181.67</v>
      </c>
      <c r="CG6" s="36">
        <f t="shared" si="9"/>
        <v>179.55</v>
      </c>
      <c r="CH6" s="36">
        <f t="shared" si="9"/>
        <v>179.16</v>
      </c>
      <c r="CI6" s="36">
        <f t="shared" si="9"/>
        <v>187.18</v>
      </c>
      <c r="CJ6" s="36">
        <f t="shared" si="9"/>
        <v>189.58</v>
      </c>
      <c r="CK6" s="35" t="str">
        <f>IF(CK7="","",IF(CK7="-","【-】","【"&amp;SUBSTITUTE(TEXT(CK7,"#,##0.00"),"-","△")&amp;"】"))</f>
        <v>【167.11】</v>
      </c>
      <c r="CL6" s="36">
        <f>IF(CL7="",NA(),CL7)</f>
        <v>70.790000000000006</v>
      </c>
      <c r="CM6" s="36">
        <f t="shared" ref="CM6:CU6" si="10">IF(CM7="",NA(),CM7)</f>
        <v>75.84</v>
      </c>
      <c r="CN6" s="36">
        <f t="shared" si="10"/>
        <v>73.849999999999994</v>
      </c>
      <c r="CO6" s="36">
        <f t="shared" si="10"/>
        <v>74.47</v>
      </c>
      <c r="CP6" s="36">
        <f t="shared" si="10"/>
        <v>73.97</v>
      </c>
      <c r="CQ6" s="36">
        <f t="shared" si="10"/>
        <v>53.61</v>
      </c>
      <c r="CR6" s="36">
        <f t="shared" si="10"/>
        <v>53.52</v>
      </c>
      <c r="CS6" s="36">
        <f t="shared" si="10"/>
        <v>54.24</v>
      </c>
      <c r="CT6" s="36">
        <f t="shared" si="10"/>
        <v>55.88</v>
      </c>
      <c r="CU6" s="36">
        <f t="shared" si="10"/>
        <v>55.22</v>
      </c>
      <c r="CV6" s="35" t="str">
        <f>IF(CV7="","",IF(CV7="-","【-】","【"&amp;SUBSTITUTE(TEXT(CV7,"#,##0.00"),"-","△")&amp;"】"))</f>
        <v>【60.27】</v>
      </c>
      <c r="CW6" s="36">
        <f>IF(CW7="",NA(),CW7)</f>
        <v>95.21</v>
      </c>
      <c r="CX6" s="36">
        <f t="shared" ref="CX6:DF6" si="11">IF(CX7="",NA(),CX7)</f>
        <v>93.72</v>
      </c>
      <c r="CY6" s="36">
        <f t="shared" si="11"/>
        <v>84.66</v>
      </c>
      <c r="CZ6" s="36">
        <f t="shared" si="11"/>
        <v>86.29</v>
      </c>
      <c r="DA6" s="36">
        <f t="shared" si="11"/>
        <v>85.28</v>
      </c>
      <c r="DB6" s="36">
        <f t="shared" si="11"/>
        <v>81.31</v>
      </c>
      <c r="DC6" s="36">
        <f t="shared" si="11"/>
        <v>81.459999999999994</v>
      </c>
      <c r="DD6" s="36">
        <f t="shared" si="11"/>
        <v>81.680000000000007</v>
      </c>
      <c r="DE6" s="36">
        <f t="shared" si="11"/>
        <v>80.989999999999995</v>
      </c>
      <c r="DF6" s="36">
        <f t="shared" si="11"/>
        <v>80.930000000000007</v>
      </c>
      <c r="DG6" s="35" t="str">
        <f>IF(DG7="","",IF(DG7="-","【-】","【"&amp;SUBSTITUTE(TEXT(DG7,"#,##0.00"),"-","△")&amp;"】"))</f>
        <v>【89.92】</v>
      </c>
      <c r="DH6" s="36">
        <f>IF(DH7="",NA(),DH7)</f>
        <v>55.63</v>
      </c>
      <c r="DI6" s="36">
        <f t="shared" ref="DI6:DQ6" si="12">IF(DI7="",NA(),DI7)</f>
        <v>53.22</v>
      </c>
      <c r="DJ6" s="36">
        <f t="shared" si="12"/>
        <v>53.44</v>
      </c>
      <c r="DK6" s="36">
        <f t="shared" si="12"/>
        <v>54.12</v>
      </c>
      <c r="DL6" s="36">
        <f t="shared" si="12"/>
        <v>53.93</v>
      </c>
      <c r="DM6" s="36">
        <f t="shared" si="12"/>
        <v>46.67</v>
      </c>
      <c r="DN6" s="36">
        <f t="shared" si="12"/>
        <v>47.7</v>
      </c>
      <c r="DO6" s="36">
        <f t="shared" si="12"/>
        <v>48.14</v>
      </c>
      <c r="DP6" s="36">
        <f t="shared" si="12"/>
        <v>46.61</v>
      </c>
      <c r="DQ6" s="36">
        <f t="shared" si="12"/>
        <v>47.97</v>
      </c>
      <c r="DR6" s="35" t="str">
        <f>IF(DR7="","",IF(DR7="-","【-】","【"&amp;SUBSTITUTE(TEXT(DR7,"#,##0.00"),"-","△")&amp;"】"))</f>
        <v>【48.85】</v>
      </c>
      <c r="DS6" s="36">
        <f>IF(DS7="",NA(),DS7)</f>
        <v>10.43</v>
      </c>
      <c r="DT6" s="36">
        <f t="shared" ref="DT6:EB6" si="13">IF(DT7="",NA(),DT7)</f>
        <v>10.31</v>
      </c>
      <c r="DU6" s="36">
        <f t="shared" si="13"/>
        <v>12.97</v>
      </c>
      <c r="DV6" s="36">
        <f t="shared" si="13"/>
        <v>12.89</v>
      </c>
      <c r="DW6" s="36">
        <f t="shared" si="13"/>
        <v>13.94</v>
      </c>
      <c r="DX6" s="36">
        <f t="shared" si="13"/>
        <v>10.029999999999999</v>
      </c>
      <c r="DY6" s="36">
        <f t="shared" si="13"/>
        <v>7.26</v>
      </c>
      <c r="DZ6" s="36">
        <f t="shared" si="13"/>
        <v>11.13</v>
      </c>
      <c r="EA6" s="36">
        <f t="shared" si="13"/>
        <v>10.84</v>
      </c>
      <c r="EB6" s="36">
        <f t="shared" si="13"/>
        <v>15.33</v>
      </c>
      <c r="EC6" s="35" t="str">
        <f>IF(EC7="","",IF(EC7="-","【-】","【"&amp;SUBSTITUTE(TEXT(EC7,"#,##0.00"),"-","△")&amp;"】"))</f>
        <v>【17.80】</v>
      </c>
      <c r="ED6" s="35">
        <f>IF(ED7="",NA(),ED7)</f>
        <v>0</v>
      </c>
      <c r="EE6" s="36">
        <f t="shared" ref="EE6:EM6" si="14">IF(EE7="",NA(),EE7)</f>
        <v>0.31</v>
      </c>
      <c r="EF6" s="35">
        <f t="shared" si="14"/>
        <v>0</v>
      </c>
      <c r="EG6" s="35">
        <f t="shared" si="14"/>
        <v>0</v>
      </c>
      <c r="EH6" s="36">
        <f t="shared" si="14"/>
        <v>0.85</v>
      </c>
      <c r="EI6" s="36">
        <f t="shared" si="14"/>
        <v>0.68</v>
      </c>
      <c r="EJ6" s="36">
        <f t="shared" si="14"/>
        <v>1.65</v>
      </c>
      <c r="EK6" s="36">
        <f t="shared" si="14"/>
        <v>0.47</v>
      </c>
      <c r="EL6" s="36">
        <f t="shared" si="14"/>
        <v>0.39</v>
      </c>
      <c r="EM6" s="36">
        <f t="shared" si="14"/>
        <v>0.43</v>
      </c>
      <c r="EN6" s="35" t="str">
        <f>IF(EN7="","",IF(EN7="-","【-】","【"&amp;SUBSTITUTE(TEXT(EN7,"#,##0.00"),"-","△")&amp;"】"))</f>
        <v>【0.70】</v>
      </c>
    </row>
    <row r="7" spans="1:144" s="37" customFormat="1" x14ac:dyDescent="0.15">
      <c r="A7" s="29"/>
      <c r="B7" s="38">
        <v>2018</v>
      </c>
      <c r="C7" s="38">
        <v>423912</v>
      </c>
      <c r="D7" s="38">
        <v>46</v>
      </c>
      <c r="E7" s="38">
        <v>1</v>
      </c>
      <c r="F7" s="38">
        <v>0</v>
      </c>
      <c r="G7" s="38">
        <v>1</v>
      </c>
      <c r="H7" s="38" t="s">
        <v>93</v>
      </c>
      <c r="I7" s="38" t="s">
        <v>94</v>
      </c>
      <c r="J7" s="38" t="s">
        <v>95</v>
      </c>
      <c r="K7" s="38" t="s">
        <v>96</v>
      </c>
      <c r="L7" s="38" t="s">
        <v>97</v>
      </c>
      <c r="M7" s="38" t="s">
        <v>98</v>
      </c>
      <c r="N7" s="39" t="s">
        <v>99</v>
      </c>
      <c r="O7" s="39">
        <v>86</v>
      </c>
      <c r="P7" s="39">
        <v>99.87</v>
      </c>
      <c r="Q7" s="39">
        <v>3130</v>
      </c>
      <c r="R7" s="39">
        <v>13962</v>
      </c>
      <c r="S7" s="39">
        <v>32.26</v>
      </c>
      <c r="T7" s="39">
        <v>432.8</v>
      </c>
      <c r="U7" s="39">
        <v>13933</v>
      </c>
      <c r="V7" s="39">
        <v>11.83</v>
      </c>
      <c r="W7" s="39">
        <v>1177.77</v>
      </c>
      <c r="X7" s="39">
        <v>164.25</v>
      </c>
      <c r="Y7" s="39">
        <v>139.61000000000001</v>
      </c>
      <c r="Z7" s="39">
        <v>139.13</v>
      </c>
      <c r="AA7" s="39">
        <v>147.44</v>
      </c>
      <c r="AB7" s="39">
        <v>146.72999999999999</v>
      </c>
      <c r="AC7" s="39">
        <v>109.49</v>
      </c>
      <c r="AD7" s="39">
        <v>111.06</v>
      </c>
      <c r="AE7" s="39">
        <v>111.34</v>
      </c>
      <c r="AF7" s="39">
        <v>110.02</v>
      </c>
      <c r="AG7" s="39">
        <v>108.76</v>
      </c>
      <c r="AH7" s="39">
        <v>112.83</v>
      </c>
      <c r="AI7" s="39">
        <v>0</v>
      </c>
      <c r="AJ7" s="39">
        <v>0</v>
      </c>
      <c r="AK7" s="39">
        <v>0</v>
      </c>
      <c r="AL7" s="39">
        <v>0</v>
      </c>
      <c r="AM7" s="39">
        <v>0</v>
      </c>
      <c r="AN7" s="39">
        <v>9.49</v>
      </c>
      <c r="AO7" s="39">
        <v>9.35</v>
      </c>
      <c r="AP7" s="39">
        <v>10.130000000000001</v>
      </c>
      <c r="AQ7" s="39">
        <v>7.31</v>
      </c>
      <c r="AR7" s="39">
        <v>7.48</v>
      </c>
      <c r="AS7" s="39">
        <v>1.05</v>
      </c>
      <c r="AT7" s="39">
        <v>2055.33</v>
      </c>
      <c r="AU7" s="39">
        <v>1636.07</v>
      </c>
      <c r="AV7" s="39">
        <v>2059.79</v>
      </c>
      <c r="AW7" s="39">
        <v>1987.29</v>
      </c>
      <c r="AX7" s="39">
        <v>1825.95</v>
      </c>
      <c r="AY7" s="39">
        <v>406.37</v>
      </c>
      <c r="AZ7" s="39">
        <v>398.29</v>
      </c>
      <c r="BA7" s="39">
        <v>388.67</v>
      </c>
      <c r="BB7" s="39">
        <v>355.27</v>
      </c>
      <c r="BC7" s="39">
        <v>359.7</v>
      </c>
      <c r="BD7" s="39">
        <v>261.93</v>
      </c>
      <c r="BE7" s="39">
        <v>188.79</v>
      </c>
      <c r="BF7" s="39">
        <v>163.4</v>
      </c>
      <c r="BG7" s="39">
        <v>149.88</v>
      </c>
      <c r="BH7" s="39">
        <v>132.96</v>
      </c>
      <c r="BI7" s="39">
        <v>120.9</v>
      </c>
      <c r="BJ7" s="39">
        <v>442.54</v>
      </c>
      <c r="BK7" s="39">
        <v>431</v>
      </c>
      <c r="BL7" s="39">
        <v>422.5</v>
      </c>
      <c r="BM7" s="39">
        <v>458.27</v>
      </c>
      <c r="BN7" s="39">
        <v>447.01</v>
      </c>
      <c r="BO7" s="39">
        <v>270.45999999999998</v>
      </c>
      <c r="BP7" s="39">
        <v>165.23</v>
      </c>
      <c r="BQ7" s="39">
        <v>139.75</v>
      </c>
      <c r="BR7" s="39">
        <v>139.08000000000001</v>
      </c>
      <c r="BS7" s="39">
        <v>147.75</v>
      </c>
      <c r="BT7" s="39">
        <v>147.15</v>
      </c>
      <c r="BU7" s="39">
        <v>98.6</v>
      </c>
      <c r="BV7" s="39">
        <v>100.82</v>
      </c>
      <c r="BW7" s="39">
        <v>101.64</v>
      </c>
      <c r="BX7" s="39">
        <v>96.77</v>
      </c>
      <c r="BY7" s="39">
        <v>95.81</v>
      </c>
      <c r="BZ7" s="39">
        <v>103.91</v>
      </c>
      <c r="CA7" s="39">
        <v>95.48</v>
      </c>
      <c r="CB7" s="39">
        <v>113.01</v>
      </c>
      <c r="CC7" s="39">
        <v>113.53</v>
      </c>
      <c r="CD7" s="39">
        <v>107</v>
      </c>
      <c r="CE7" s="39">
        <v>107.48</v>
      </c>
      <c r="CF7" s="39">
        <v>181.67</v>
      </c>
      <c r="CG7" s="39">
        <v>179.55</v>
      </c>
      <c r="CH7" s="39">
        <v>179.16</v>
      </c>
      <c r="CI7" s="39">
        <v>187.18</v>
      </c>
      <c r="CJ7" s="39">
        <v>189.58</v>
      </c>
      <c r="CK7" s="39">
        <v>167.11</v>
      </c>
      <c r="CL7" s="39">
        <v>70.790000000000006</v>
      </c>
      <c r="CM7" s="39">
        <v>75.84</v>
      </c>
      <c r="CN7" s="39">
        <v>73.849999999999994</v>
      </c>
      <c r="CO7" s="39">
        <v>74.47</v>
      </c>
      <c r="CP7" s="39">
        <v>73.97</v>
      </c>
      <c r="CQ7" s="39">
        <v>53.61</v>
      </c>
      <c r="CR7" s="39">
        <v>53.52</v>
      </c>
      <c r="CS7" s="39">
        <v>54.24</v>
      </c>
      <c r="CT7" s="39">
        <v>55.88</v>
      </c>
      <c r="CU7" s="39">
        <v>55.22</v>
      </c>
      <c r="CV7" s="39">
        <v>60.27</v>
      </c>
      <c r="CW7" s="39">
        <v>95.21</v>
      </c>
      <c r="CX7" s="39">
        <v>93.72</v>
      </c>
      <c r="CY7" s="39">
        <v>84.66</v>
      </c>
      <c r="CZ7" s="39">
        <v>86.29</v>
      </c>
      <c r="DA7" s="39">
        <v>85.28</v>
      </c>
      <c r="DB7" s="39">
        <v>81.31</v>
      </c>
      <c r="DC7" s="39">
        <v>81.459999999999994</v>
      </c>
      <c r="DD7" s="39">
        <v>81.680000000000007</v>
      </c>
      <c r="DE7" s="39">
        <v>80.989999999999995</v>
      </c>
      <c r="DF7" s="39">
        <v>80.930000000000007</v>
      </c>
      <c r="DG7" s="39">
        <v>89.92</v>
      </c>
      <c r="DH7" s="39">
        <v>55.63</v>
      </c>
      <c r="DI7" s="39">
        <v>53.22</v>
      </c>
      <c r="DJ7" s="39">
        <v>53.44</v>
      </c>
      <c r="DK7" s="39">
        <v>54.12</v>
      </c>
      <c r="DL7" s="39">
        <v>53.93</v>
      </c>
      <c r="DM7" s="39">
        <v>46.67</v>
      </c>
      <c r="DN7" s="39">
        <v>47.7</v>
      </c>
      <c r="DO7" s="39">
        <v>48.14</v>
      </c>
      <c r="DP7" s="39">
        <v>46.61</v>
      </c>
      <c r="DQ7" s="39">
        <v>47.97</v>
      </c>
      <c r="DR7" s="39">
        <v>48.85</v>
      </c>
      <c r="DS7" s="39">
        <v>10.43</v>
      </c>
      <c r="DT7" s="39">
        <v>10.31</v>
      </c>
      <c r="DU7" s="39">
        <v>12.97</v>
      </c>
      <c r="DV7" s="39">
        <v>12.89</v>
      </c>
      <c r="DW7" s="39">
        <v>13.94</v>
      </c>
      <c r="DX7" s="39">
        <v>10.029999999999999</v>
      </c>
      <c r="DY7" s="39">
        <v>7.26</v>
      </c>
      <c r="DZ7" s="39">
        <v>11.13</v>
      </c>
      <c r="EA7" s="39">
        <v>10.84</v>
      </c>
      <c r="EB7" s="39">
        <v>15.33</v>
      </c>
      <c r="EC7" s="39">
        <v>17.8</v>
      </c>
      <c r="ED7" s="39">
        <v>0</v>
      </c>
      <c r="EE7" s="39">
        <v>0.31</v>
      </c>
      <c r="EF7" s="39">
        <v>0</v>
      </c>
      <c r="EG7" s="39">
        <v>0</v>
      </c>
      <c r="EH7" s="39">
        <v>0.85</v>
      </c>
      <c r="EI7" s="39">
        <v>0.68</v>
      </c>
      <c r="EJ7" s="39">
        <v>1.65</v>
      </c>
      <c r="EK7" s="39">
        <v>0.47</v>
      </c>
      <c r="EL7" s="39">
        <v>0.39</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yosifukuta</cp:lastModifiedBy>
  <cp:lastPrinted>2020-01-21T11:40:52Z</cp:lastPrinted>
  <dcterms:created xsi:type="dcterms:W3CDTF">2019-12-05T04:29:51Z</dcterms:created>
  <dcterms:modified xsi:type="dcterms:W3CDTF">2020-01-21T11:42:04Z</dcterms:modified>
  <cp:category/>
</cp:coreProperties>
</file>