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6.11.244\全課共用\財政課\★★公営企業関係\★【提出〆：令和2年1月31日（金）】公営企業に係る経営比較分析表（平成30年度決算）の分析等について\水道事業\"/>
    </mc:Choice>
  </mc:AlternateContent>
  <workbookProtection workbookAlgorithmName="SHA-512" workbookHashValue="DqI8WYiZJ7Vx4G0SZGRkP9HVsdobCPi+UVFbzPXxIwtW6wESa7JxO2Q/FnCe3v4kQ29wpiw1fIxrgxsK4RoHtg==" workbookSaltValue="ixnZMTIBLua+0Metg5k+bQ=="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<sst xmlns="http://schemas.openxmlformats.org/spreadsheetml/2006/main" count="220" uniqueCount="108">
  <si>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</si>
  <si>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</si>
  <si>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</si>
  <si>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</si>
  <si>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</si>
  <si>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</si>
  <si>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</si>
  <si>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</si>
  <si>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</si>
  <si>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</si>
  <si>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</si>
  <si>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</si>
  <si>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</si>
  <si>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</si>
  <si>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</si>
  <si>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</si>
  <si>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</si>
  <si>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</si>
  <si>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</si>
  <si>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</si>
  <si>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</si>
  <si>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</si>
  <si>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</si>
  <si>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</si>
  <si>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</si>
  <si>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</si>
  <si>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</si>
  <si>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</si>
  <si>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</si>
  <si>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</si>
  <si>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</si>
  <si>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</si>
  <si>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</si>
  <si>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</si>
  <si>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</si>
  <si>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</si>
  <si>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</si>
  <si>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</si>
  <si>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</si>
  <si>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</si>
  <si>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</si>
  <si>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</si>
  <si>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</si>
  <si>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</si>
  <si>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</si>
  <si>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</si>
  <si>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</si>
  <si>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</si>
  <si>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</si>
  <si>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</si>
  <si>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</si>
  <si>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</si>
  <si>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</si>
  <si>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</si>
  <si>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</si>
  <si>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</si>
  <si>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</si>
  <si>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</si>
  <si>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</si>
  <si>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</si>
  <si>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</si>
  <si>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</si>
  <si>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</si>
  <si>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</si>
  <si>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</si>
  <si>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</si>
  <si>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</si>
  <si>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</si>
  <si>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</si>
  <si>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</si>
  <si>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</si>
  <si>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</si>
  <si>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</si>
  <si>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</si>
  <si>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</si>
  <si>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</si>
  <si>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</si>
  <si>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</si>
  <si>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</si>
  <si>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</si>
  <si>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</si>
  <si>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</si>
  <si>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</si>
  <si>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</si>
  <si>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</si>
  <si>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</si>
  <si>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</si>
  <si>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</si>
  <si>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</si>
  <si>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</si>
  <si>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</si>
  <si>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</si>
  <si>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</si>
  <si>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</si>
  <si>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</si>
  <si>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</si>
  <si>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</si>
  <si>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</si>
  <si>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</si>
  <si>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</si>
  <si>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</si>
  <si>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</si>
  <si>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</si>
  <si>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</si>
  <si>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</si>
  <si>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高度経済成長期に整備された施設の老朽化が急速に進んでいる状況に対応するため、中長期計画を策定し、財政状況を考慮しつつ老朽管更新を行っているが、管路経年化率の上昇を解消することは困難であるため漏水状況や重要度などを参考にすることで、より効果が発揮できるよう更新工事を実施している。</t>
    <phoneticPr fontId="4"/>
  </si>
  <si>
    <t>　今後も人口減少による収益の減少、施設更新のための費用増大で、経営状況は順風満帆とは言い難い状況が続いていくものと思われる。そのような状況の中で、水道事業者として企業努力が求められるものと認識をしているが、様々な手法を用いて、事業効率化のための取り組みを推進していきたい。</t>
    <rPh sb="1" eb="3">
      <t>コンゴ</t>
    </rPh>
    <rPh sb="4" eb="6">
      <t>ジンコウ</t>
    </rPh>
    <rPh sb="6" eb="8">
      <t>ゲンショウ</t>
    </rPh>
    <rPh sb="11" eb="13">
      <t>シュウエキ</t>
    </rPh>
    <rPh sb="14" eb="15">
      <t>ゲン</t>
    </rPh>
    <rPh sb="15" eb="16">
      <t>ショウ</t>
    </rPh>
    <rPh sb="17" eb="19">
      <t>シセツ</t>
    </rPh>
    <rPh sb="19" eb="21">
      <t>コウシン</t>
    </rPh>
    <rPh sb="25" eb="27">
      <t>ヒヨウ</t>
    </rPh>
    <rPh sb="27" eb="29">
      <t>ゾウダイ</t>
    </rPh>
    <rPh sb="31" eb="33">
      <t>ケイエイ</t>
    </rPh>
    <rPh sb="33" eb="35">
      <t>ジョウキョウ</t>
    </rPh>
    <rPh sb="36" eb="40">
      <t>ジュンプウマンパン</t>
    </rPh>
    <rPh sb="42" eb="43">
      <t>イ</t>
    </rPh>
    <rPh sb="44" eb="45">
      <t>ガタ</t>
    </rPh>
    <rPh sb="46" eb="48">
      <t>ジョウキョウ</t>
    </rPh>
    <rPh sb="49" eb="50">
      <t>ツヅ</t>
    </rPh>
    <rPh sb="57" eb="58">
      <t>オモ</t>
    </rPh>
    <rPh sb="67" eb="69">
      <t>ジョウキョウ</t>
    </rPh>
    <rPh sb="70" eb="71">
      <t>ナカ</t>
    </rPh>
    <rPh sb="73" eb="75">
      <t>スイドウ</t>
    </rPh>
    <rPh sb="75" eb="77">
      <t>ジギョウ</t>
    </rPh>
    <rPh sb="77" eb="78">
      <t>シャ</t>
    </rPh>
    <rPh sb="81" eb="83">
      <t>キギョウ</t>
    </rPh>
    <rPh sb="83" eb="85">
      <t>ドリョク</t>
    </rPh>
    <rPh sb="86" eb="87">
      <t>モト</t>
    </rPh>
    <rPh sb="94" eb="96">
      <t>ニンシキ</t>
    </rPh>
    <rPh sb="103" eb="105">
      <t>サマザマ</t>
    </rPh>
    <rPh sb="106" eb="108">
      <t>シュホウ</t>
    </rPh>
    <rPh sb="109" eb="110">
      <t>モチ</t>
    </rPh>
    <rPh sb="113" eb="115">
      <t>ジギョウ</t>
    </rPh>
    <rPh sb="115" eb="118">
      <t>コウリツカ</t>
    </rPh>
    <rPh sb="122" eb="123">
      <t>ト</t>
    </rPh>
    <rPh sb="124" eb="125">
      <t>ク</t>
    </rPh>
    <rPh sb="127" eb="129">
      <t>スイシン</t>
    </rPh>
    <phoneticPr fontId="4"/>
  </si>
  <si>
    <t xml:space="preserve">　平成30年度は、経常収支比率、料金回収率が全国平均よりも高く、欠損金も発生していないことから、一見、健全な経営を維持できているように見受けられるが、経常収支比率、料金回収率は低下、給水原価は上昇と好ましくない方へ推移しているため、歯止めを掛けるべく、措置を講じる必要がある。主な原因は、分析表から読み取ることはできないが、営業費用が増加したことが原因であるため、営業費用の精査を進めていく必要がある。
　その一方で、短期債務に対する支払い能力を示す流動比率は、流動資産が減少しているのにもかかわらず、流動負債の減少で上昇している。そして、施設利用率、有収率、企業債残高対給水収益比率も良好な数値を保っており、施設利用率は今後も大きな変動なく推移し、有収率は施設更新により、徐々に持ち直していくものと予測している。
　今後は、企業債残高対給水収益比率に余力があることを加味し、高まる更新需要への対応策として、企業債を効果的に活用していくことが必要と考えている。
</t>
    <rPh sb="1" eb="3">
      <t>ヘイセイ</t>
    </rPh>
    <rPh sb="5" eb="7">
      <t>ネンド</t>
    </rPh>
    <rPh sb="9" eb="11">
      <t>ケイジョウ</t>
    </rPh>
    <rPh sb="11" eb="13">
      <t>シュウシ</t>
    </rPh>
    <rPh sb="13" eb="15">
      <t>ヒリツ</t>
    </rPh>
    <rPh sb="16" eb="18">
      <t>リョウキン</t>
    </rPh>
    <rPh sb="18" eb="20">
      <t>カイシュウ</t>
    </rPh>
    <rPh sb="20" eb="21">
      <t>リツ</t>
    </rPh>
    <rPh sb="22" eb="24">
      <t>ゼンコク</t>
    </rPh>
    <rPh sb="24" eb="26">
      <t>ヘイキン</t>
    </rPh>
    <rPh sb="29" eb="30">
      <t>タカ</t>
    </rPh>
    <rPh sb="32" eb="35">
      <t>ケッソンキン</t>
    </rPh>
    <rPh sb="36" eb="38">
      <t>ハッセイ</t>
    </rPh>
    <rPh sb="48" eb="50">
      <t>イッケン</t>
    </rPh>
    <rPh sb="51" eb="53">
      <t>ケンゼン</t>
    </rPh>
    <rPh sb="54" eb="56">
      <t>ケイエイ</t>
    </rPh>
    <rPh sb="57" eb="59">
      <t>イジ</t>
    </rPh>
    <rPh sb="67" eb="69">
      <t>ミウ</t>
    </rPh>
    <rPh sb="75" eb="77">
      <t>ケイジョウ</t>
    </rPh>
    <rPh sb="77" eb="79">
      <t>シュウシ</t>
    </rPh>
    <rPh sb="79" eb="81">
      <t>ヒリツ</t>
    </rPh>
    <rPh sb="82" eb="84">
      <t>リョウキン</t>
    </rPh>
    <rPh sb="84" eb="86">
      <t>カイシュウ</t>
    </rPh>
    <rPh sb="86" eb="87">
      <t>リツ</t>
    </rPh>
    <rPh sb="88" eb="90">
      <t>テイカ</t>
    </rPh>
    <rPh sb="91" eb="93">
      <t>キュウスイ</t>
    </rPh>
    <rPh sb="93" eb="95">
      <t>ゲンカ</t>
    </rPh>
    <rPh sb="96" eb="98">
      <t>ジョウショウ</t>
    </rPh>
    <rPh sb="99" eb="100">
      <t>コノ</t>
    </rPh>
    <rPh sb="105" eb="106">
      <t>ホウ</t>
    </rPh>
    <rPh sb="116" eb="118">
      <t>ハド</t>
    </rPh>
    <rPh sb="120" eb="121">
      <t>カ</t>
    </rPh>
    <rPh sb="126" eb="128">
      <t>ソチ</t>
    </rPh>
    <rPh sb="129" eb="130">
      <t>コウ</t>
    </rPh>
    <rPh sb="132" eb="134">
      <t>ヒツヨウ</t>
    </rPh>
    <rPh sb="138" eb="139">
      <t>オモ</t>
    </rPh>
    <rPh sb="140" eb="142">
      <t>ゲンイン</t>
    </rPh>
    <rPh sb="144" eb="146">
      <t>ブンセキ</t>
    </rPh>
    <rPh sb="146" eb="147">
      <t>ヒョウ</t>
    </rPh>
    <rPh sb="149" eb="150">
      <t>ヨ</t>
    </rPh>
    <rPh sb="151" eb="152">
      <t>ト</t>
    </rPh>
    <rPh sb="174" eb="176">
      <t>ゲンイン</t>
    </rPh>
    <rPh sb="182" eb="184">
      <t>エイギョウ</t>
    </rPh>
    <rPh sb="184" eb="186">
      <t>ヒヨウ</t>
    </rPh>
    <rPh sb="187" eb="189">
      <t>セイサ</t>
    </rPh>
    <rPh sb="190" eb="191">
      <t>スス</t>
    </rPh>
    <rPh sb="195" eb="197">
      <t>ヒツヨウ</t>
    </rPh>
    <rPh sb="205" eb="207">
      <t>イッポウ</t>
    </rPh>
    <rPh sb="209" eb="211">
      <t>タンキ</t>
    </rPh>
    <rPh sb="211" eb="213">
      <t>サイム</t>
    </rPh>
    <rPh sb="214" eb="215">
      <t>タイ</t>
    </rPh>
    <rPh sb="217" eb="219">
      <t>シハラ</t>
    </rPh>
    <rPh sb="220" eb="222">
      <t>ノウリョク</t>
    </rPh>
    <rPh sb="223" eb="224">
      <t>シメ</t>
    </rPh>
    <rPh sb="225" eb="227">
      <t>リュウドウ</t>
    </rPh>
    <rPh sb="227" eb="229">
      <t>ヒリツ</t>
    </rPh>
    <rPh sb="231" eb="233">
      <t>リュウドウ</t>
    </rPh>
    <rPh sb="233" eb="235">
      <t>シサン</t>
    </rPh>
    <rPh sb="236" eb="238">
      <t>ゲンショウ</t>
    </rPh>
    <rPh sb="251" eb="253">
      <t>リュウドウ</t>
    </rPh>
    <rPh sb="253" eb="255">
      <t>フサイ</t>
    </rPh>
    <rPh sb="256" eb="258">
      <t>ゲンショウ</t>
    </rPh>
    <rPh sb="259" eb="261">
      <t>ジョウショウ</t>
    </rPh>
    <rPh sb="305" eb="307">
      <t>シセツ</t>
    </rPh>
    <rPh sb="307" eb="309">
      <t>リヨウ</t>
    </rPh>
    <rPh sb="309" eb="310">
      <t>リツ</t>
    </rPh>
    <rPh sb="325" eb="327">
      <t>ユウシュウ</t>
    </rPh>
    <rPh sb="327" eb="328">
      <t>リツ</t>
    </rPh>
    <rPh sb="329" eb="331">
      <t>シセツ</t>
    </rPh>
    <rPh sb="331" eb="333">
      <t>コウシン</t>
    </rPh>
    <rPh sb="337" eb="339">
      <t>ジョジョ</t>
    </rPh>
    <rPh sb="340" eb="341">
      <t>モ</t>
    </rPh>
    <rPh sb="342" eb="343">
      <t>ナオ</t>
    </rPh>
    <rPh sb="350" eb="352">
      <t>ヨソク</t>
    </rPh>
    <rPh sb="359" eb="361">
      <t>コンゴ</t>
    </rPh>
    <rPh sb="376" eb="378">
      <t>ヨリョク</t>
    </rPh>
    <rPh sb="384" eb="386">
      <t>カミ</t>
    </rPh>
    <rPh sb="424" eb="42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</si>
</sst>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0.4</c:v>
                </c:pt>
                <c:pt idx="1">
                  <c:v>0.49</c:v>
                </c:pt>
                <c:pt idx="2">
                  <c:v>0.73</c:v>
                </c:pt>
                <c:pt idx="3">
                  <c:v>2.21</c:v>
                </c:pt>
                <c:pt idx="4">
                  <c:v>1.1000000000000001</c:v>
                </c:pt>
              </c:numCache>
            </c:numRef>
          </c:val>
          <c:extLst xmlns:c16r2="http://schemas.microsoft.com/office/drawing/2015/06/chart">
            <c:ext xmlns:c16="http://schemas.microsoft.com/office/drawing/2014/chart" uri="{C3380CC4-5D6E-409C-BE32-E72D297353CC}">
              <c16:uniqueId val="{00000000-D9A3-4F7D-B909-7D220D7E4AE5}"/>
            </c:ext>
          </c:extLst>
        </c:ser>
        <c:dLbls>
          <c:showLegendKey val="0"/>
          <c:showVal val="0"/>
          <c:showCatName val="0"/>
          <c:showSerName val="0"/>
          <c:showPercent val="0"/>
          <c:showBubbleSize val="0"/>
        </c:dLbls>
        <c:gapWidth val="150"/>
        <c:axId val="211948912"/>
        <c:axId val="212550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xmlns:c16r2="http://schemas.microsoft.com/office/drawing/2015/06/chart">
            <c:ext xmlns:c16="http://schemas.microsoft.com/office/drawing/2014/chart" uri="{C3380CC4-5D6E-409C-BE32-E72D297353CC}">
              <c16:uniqueId val="{00000001-D9A3-4F7D-B909-7D220D7E4AE5}"/>
            </c:ext>
          </c:extLst>
        </c:ser>
        <c:dLbls>
          <c:showLegendKey val="0"/>
          <c:showVal val="0"/>
          <c:showCatName val="0"/>
          <c:showSerName val="0"/>
          <c:showPercent val="0"/>
          <c:showBubbleSize val="0"/>
        </c:dLbls>
        <c:marker val="1"/>
        <c:smooth val="0"/>
        <c:axId val="211948912"/>
        <c:axId val="212550408"/>
      </c:lineChart>
      <c:dateAx>
        <c:axId val="211948912"/>
        <c:scaling>
          <c:orientation val="minMax"/>
        </c:scaling>
        <c:delete val="1"/>
        <c:axPos val="b"/>
        <c:numFmt formatCode="ge" sourceLinked="1"/>
        <c:majorTickMark val="none"/>
        <c:minorTickMark val="none"/>
        <c:tickLblPos val="none"/>
        <c:crossAx val="212550408"/>
        <c:crosses val="autoZero"/>
        <c:auto val="1"/>
        <c:lblOffset val="100"/>
        <c:baseTimeUnit val="years"/>
      </c:dateAx>
      <c:valAx>
        <c:axId val="212550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94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75.52</c:v>
                </c:pt>
                <c:pt idx="1">
                  <c:v>76.53</c:v>
                </c:pt>
                <c:pt idx="2">
                  <c:v>83.08</c:v>
                </c:pt>
                <c:pt idx="3">
                  <c:v>82.47</c:v>
                </c:pt>
                <c:pt idx="4">
                  <c:v>83.02</c:v>
                </c:pt>
              </c:numCache>
            </c:numRef>
          </c:val>
          <c:extLst xmlns:c16r2="http://schemas.microsoft.com/office/drawing/2015/06/chart">
            <c:ext xmlns:c16="http://schemas.microsoft.com/office/drawing/2014/chart" uri="{C3380CC4-5D6E-409C-BE32-E72D297353CC}">
              <c16:uniqueId val="{00000000-8CAF-4D0C-AD3A-AAE9431FF4F1}"/>
            </c:ext>
          </c:extLst>
        </c:ser>
        <c:dLbls>
          <c:showLegendKey val="0"/>
          <c:showVal val="0"/>
          <c:showCatName val="0"/>
          <c:showSerName val="0"/>
          <c:showPercent val="0"/>
          <c:showBubbleSize val="0"/>
        </c:dLbls>
        <c:gapWidth val="150"/>
        <c:axId val="213175112"/>
        <c:axId val="213175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xmlns:c16r2="http://schemas.microsoft.com/office/drawing/2015/06/chart">
            <c:ext xmlns:c16="http://schemas.microsoft.com/office/drawing/2014/chart" uri="{C3380CC4-5D6E-409C-BE32-E72D297353CC}">
              <c16:uniqueId val="{00000001-8CAF-4D0C-AD3A-AAE9431FF4F1}"/>
            </c:ext>
          </c:extLst>
        </c:ser>
        <c:dLbls>
          <c:showLegendKey val="0"/>
          <c:showVal val="0"/>
          <c:showCatName val="0"/>
          <c:showSerName val="0"/>
          <c:showPercent val="0"/>
          <c:showBubbleSize val="0"/>
        </c:dLbls>
        <c:marker val="1"/>
        <c:smooth val="0"/>
        <c:axId val="213175112"/>
        <c:axId val="213175504"/>
      </c:lineChart>
      <c:dateAx>
        <c:axId val="213175112"/>
        <c:scaling>
          <c:orientation val="minMax"/>
        </c:scaling>
        <c:delete val="1"/>
        <c:axPos val="b"/>
        <c:numFmt formatCode="ge" sourceLinked="1"/>
        <c:majorTickMark val="none"/>
        <c:minorTickMark val="none"/>
        <c:tickLblPos val="none"/>
        <c:crossAx val="213175504"/>
        <c:crosses val="autoZero"/>
        <c:auto val="1"/>
        <c:lblOffset val="100"/>
        <c:baseTimeUnit val="years"/>
      </c:dateAx>
      <c:valAx>
        <c:axId val="21317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175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92.57</c:v>
                </c:pt>
                <c:pt idx="1">
                  <c:v>91.86</c:v>
                </c:pt>
                <c:pt idx="2">
                  <c:v>89.18</c:v>
                </c:pt>
                <c:pt idx="3">
                  <c:v>90.47</c:v>
                </c:pt>
                <c:pt idx="4">
                  <c:v>89.34</c:v>
                </c:pt>
              </c:numCache>
            </c:numRef>
          </c:val>
          <c:extLst xmlns:c16r2="http://schemas.microsoft.com/office/drawing/2015/06/chart">
            <c:ext xmlns:c16="http://schemas.microsoft.com/office/drawing/2014/chart" uri="{C3380CC4-5D6E-409C-BE32-E72D297353CC}">
              <c16:uniqueId val="{00000000-D6C2-45B7-944F-D91A8C5C870B}"/>
            </c:ext>
          </c:extLst>
        </c:ser>
        <c:dLbls>
          <c:showLegendKey val="0"/>
          <c:showVal val="0"/>
          <c:showCatName val="0"/>
          <c:showSerName val="0"/>
          <c:showPercent val="0"/>
          <c:showBubbleSize val="0"/>
        </c:dLbls>
        <c:gapWidth val="150"/>
        <c:axId val="213176680"/>
        <c:axId val="21317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xmlns:c16r2="http://schemas.microsoft.com/office/drawing/2015/06/chart">
            <c:ext xmlns:c16="http://schemas.microsoft.com/office/drawing/2014/chart" uri="{C3380CC4-5D6E-409C-BE32-E72D297353CC}">
              <c16:uniqueId val="{00000001-D6C2-45B7-944F-D91A8C5C870B}"/>
            </c:ext>
          </c:extLst>
        </c:ser>
        <c:dLbls>
          <c:showLegendKey val="0"/>
          <c:showVal val="0"/>
          <c:showCatName val="0"/>
          <c:showSerName val="0"/>
          <c:showPercent val="0"/>
          <c:showBubbleSize val="0"/>
        </c:dLbls>
        <c:marker val="1"/>
        <c:smooth val="0"/>
        <c:axId val="213176680"/>
        <c:axId val="213177072"/>
      </c:lineChart>
      <c:dateAx>
        <c:axId val="213176680"/>
        <c:scaling>
          <c:orientation val="minMax"/>
        </c:scaling>
        <c:delete val="1"/>
        <c:axPos val="b"/>
        <c:numFmt formatCode="ge" sourceLinked="1"/>
        <c:majorTickMark val="none"/>
        <c:minorTickMark val="none"/>
        <c:tickLblPos val="none"/>
        <c:crossAx val="213177072"/>
        <c:crosses val="autoZero"/>
        <c:auto val="1"/>
        <c:lblOffset val="100"/>
        <c:baseTimeUnit val="years"/>
      </c:dateAx>
      <c:valAx>
        <c:axId val="213177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176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122.56</c:v>
                </c:pt>
                <c:pt idx="1">
                  <c:v>124.4</c:v>
                </c:pt>
                <c:pt idx="2">
                  <c:v>121.18</c:v>
                </c:pt>
                <c:pt idx="3">
                  <c:v>121.83</c:v>
                </c:pt>
                <c:pt idx="4">
                  <c:v>112.94</c:v>
                </c:pt>
              </c:numCache>
            </c:numRef>
          </c:val>
          <c:extLst xmlns:c16r2="http://schemas.microsoft.com/office/drawing/2015/06/chart">
            <c:ext xmlns:c16="http://schemas.microsoft.com/office/drawing/2014/chart" uri="{C3380CC4-5D6E-409C-BE32-E72D297353CC}">
              <c16:uniqueId val="{00000000-BB14-4CEC-8D65-05217225AC6B}"/>
            </c:ext>
          </c:extLst>
        </c:ser>
        <c:dLbls>
          <c:showLegendKey val="0"/>
          <c:showVal val="0"/>
          <c:showCatName val="0"/>
          <c:showSerName val="0"/>
          <c:showPercent val="0"/>
          <c:showBubbleSize val="0"/>
        </c:dLbls>
        <c:gapWidth val="150"/>
        <c:axId val="213207616"/>
        <c:axId val="21320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xmlns:c16r2="http://schemas.microsoft.com/office/drawing/2015/06/chart">
            <c:ext xmlns:c16="http://schemas.microsoft.com/office/drawing/2014/chart" uri="{C3380CC4-5D6E-409C-BE32-E72D297353CC}">
              <c16:uniqueId val="{00000001-BB14-4CEC-8D65-05217225AC6B}"/>
            </c:ext>
          </c:extLst>
        </c:ser>
        <c:dLbls>
          <c:showLegendKey val="0"/>
          <c:showVal val="0"/>
          <c:showCatName val="0"/>
          <c:showSerName val="0"/>
          <c:showPercent val="0"/>
          <c:showBubbleSize val="0"/>
        </c:dLbls>
        <c:marker val="1"/>
        <c:smooth val="0"/>
        <c:axId val="213207616"/>
        <c:axId val="213208000"/>
      </c:lineChart>
      <c:dateAx>
        <c:axId val="213207616"/>
        <c:scaling>
          <c:orientation val="minMax"/>
        </c:scaling>
        <c:delete val="1"/>
        <c:axPos val="b"/>
        <c:numFmt formatCode="ge" sourceLinked="1"/>
        <c:majorTickMark val="none"/>
        <c:minorTickMark val="none"/>
        <c:tickLblPos val="none"/>
        <c:crossAx val="213208000"/>
        <c:crosses val="autoZero"/>
        <c:auto val="1"/>
        <c:lblOffset val="100"/>
        <c:baseTimeUnit val="years"/>
      </c:dateAx>
      <c:valAx>
        <c:axId val="2132080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207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50.39</c:v>
                </c:pt>
                <c:pt idx="1">
                  <c:v>50.72</c:v>
                </c:pt>
                <c:pt idx="2">
                  <c:v>51.07</c:v>
                </c:pt>
                <c:pt idx="3">
                  <c:v>49.92</c:v>
                </c:pt>
                <c:pt idx="4">
                  <c:v>49.06</c:v>
                </c:pt>
              </c:numCache>
            </c:numRef>
          </c:val>
          <c:extLst xmlns:c16r2="http://schemas.microsoft.com/office/drawing/2015/06/chart">
            <c:ext xmlns:c16="http://schemas.microsoft.com/office/drawing/2014/chart" uri="{C3380CC4-5D6E-409C-BE32-E72D297353CC}">
              <c16:uniqueId val="{00000000-742C-4FE6-B87B-09D0F1F694E2}"/>
            </c:ext>
          </c:extLst>
        </c:ser>
        <c:dLbls>
          <c:showLegendKey val="0"/>
          <c:showVal val="0"/>
          <c:showCatName val="0"/>
          <c:showSerName val="0"/>
          <c:showPercent val="0"/>
          <c:showBubbleSize val="0"/>
        </c:dLbls>
        <c:gapWidth val="150"/>
        <c:axId val="213237664"/>
        <c:axId val="213244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xmlns:c16r2="http://schemas.microsoft.com/office/drawing/2015/06/chart">
            <c:ext xmlns:c16="http://schemas.microsoft.com/office/drawing/2014/chart" uri="{C3380CC4-5D6E-409C-BE32-E72D297353CC}">
              <c16:uniqueId val="{00000001-742C-4FE6-B87B-09D0F1F694E2}"/>
            </c:ext>
          </c:extLst>
        </c:ser>
        <c:dLbls>
          <c:showLegendKey val="0"/>
          <c:showVal val="0"/>
          <c:showCatName val="0"/>
          <c:showSerName val="0"/>
          <c:showPercent val="0"/>
          <c:showBubbleSize val="0"/>
        </c:dLbls>
        <c:marker val="1"/>
        <c:smooth val="0"/>
        <c:axId val="213237664"/>
        <c:axId val="213244192"/>
      </c:lineChart>
      <c:dateAx>
        <c:axId val="213237664"/>
        <c:scaling>
          <c:orientation val="minMax"/>
        </c:scaling>
        <c:delete val="1"/>
        <c:axPos val="b"/>
        <c:numFmt formatCode="ge" sourceLinked="1"/>
        <c:majorTickMark val="none"/>
        <c:minorTickMark val="none"/>
        <c:tickLblPos val="none"/>
        <c:crossAx val="213244192"/>
        <c:crosses val="autoZero"/>
        <c:auto val="1"/>
        <c:lblOffset val="100"/>
        <c:baseTimeUnit val="years"/>
      </c:dateAx>
      <c:valAx>
        <c:axId val="21324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23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19.440000000000001</c:v>
                </c:pt>
                <c:pt idx="1">
                  <c:v>18.62</c:v>
                </c:pt>
                <c:pt idx="2">
                  <c:v>25.13</c:v>
                </c:pt>
                <c:pt idx="3">
                  <c:v>25.46</c:v>
                </c:pt>
                <c:pt idx="4">
                  <c:v>25.71</c:v>
                </c:pt>
              </c:numCache>
            </c:numRef>
          </c:val>
          <c:extLst xmlns:c16r2="http://schemas.microsoft.com/office/drawing/2015/06/chart">
            <c:ext xmlns:c16="http://schemas.microsoft.com/office/drawing/2014/chart" uri="{C3380CC4-5D6E-409C-BE32-E72D297353CC}">
              <c16:uniqueId val="{00000000-4A3A-48A1-B727-DDFA752D2445}"/>
            </c:ext>
          </c:extLst>
        </c:ser>
        <c:dLbls>
          <c:showLegendKey val="0"/>
          <c:showVal val="0"/>
          <c:showCatName val="0"/>
          <c:showSerName val="0"/>
          <c:showPercent val="0"/>
          <c:showBubbleSize val="0"/>
        </c:dLbls>
        <c:gapWidth val="150"/>
        <c:axId val="122023960"/>
        <c:axId val="213262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xmlns:c16r2="http://schemas.microsoft.com/office/drawing/2015/06/chart">
            <c:ext xmlns:c16="http://schemas.microsoft.com/office/drawing/2014/chart" uri="{C3380CC4-5D6E-409C-BE32-E72D297353CC}">
              <c16:uniqueId val="{00000001-4A3A-48A1-B727-DDFA752D2445}"/>
            </c:ext>
          </c:extLst>
        </c:ser>
        <c:dLbls>
          <c:showLegendKey val="0"/>
          <c:showVal val="0"/>
          <c:showCatName val="0"/>
          <c:showSerName val="0"/>
          <c:showPercent val="0"/>
          <c:showBubbleSize val="0"/>
        </c:dLbls>
        <c:marker val="1"/>
        <c:smooth val="0"/>
        <c:axId val="122023960"/>
        <c:axId val="213262952"/>
      </c:lineChart>
      <c:dateAx>
        <c:axId val="122023960"/>
        <c:scaling>
          <c:orientation val="minMax"/>
        </c:scaling>
        <c:delete val="1"/>
        <c:axPos val="b"/>
        <c:numFmt formatCode="ge" sourceLinked="1"/>
        <c:majorTickMark val="none"/>
        <c:minorTickMark val="none"/>
        <c:tickLblPos val="none"/>
        <c:crossAx val="213262952"/>
        <c:crosses val="autoZero"/>
        <c:auto val="1"/>
        <c:lblOffset val="100"/>
        <c:baseTimeUnit val="years"/>
      </c:dateAx>
      <c:valAx>
        <c:axId val="213262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023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212-472D-B398-7D9D73C2035C}"/>
            </c:ext>
          </c:extLst>
        </c:ser>
        <c:dLbls>
          <c:showLegendKey val="0"/>
          <c:showVal val="0"/>
          <c:showCatName val="0"/>
          <c:showSerName val="0"/>
          <c:showPercent val="0"/>
          <c:showBubbleSize val="0"/>
        </c:dLbls>
        <c:gapWidth val="150"/>
        <c:axId val="213265696"/>
        <c:axId val="213266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xmlns:c16r2="http://schemas.microsoft.com/office/drawing/2015/06/chart">
            <c:ext xmlns:c16="http://schemas.microsoft.com/office/drawing/2014/chart" uri="{C3380CC4-5D6E-409C-BE32-E72D297353CC}">
              <c16:uniqueId val="{00000001-A212-472D-B398-7D9D73C2035C}"/>
            </c:ext>
          </c:extLst>
        </c:ser>
        <c:dLbls>
          <c:showLegendKey val="0"/>
          <c:showVal val="0"/>
          <c:showCatName val="0"/>
          <c:showSerName val="0"/>
          <c:showPercent val="0"/>
          <c:showBubbleSize val="0"/>
        </c:dLbls>
        <c:marker val="1"/>
        <c:smooth val="0"/>
        <c:axId val="213265696"/>
        <c:axId val="213266088"/>
      </c:lineChart>
      <c:dateAx>
        <c:axId val="213265696"/>
        <c:scaling>
          <c:orientation val="minMax"/>
        </c:scaling>
        <c:delete val="1"/>
        <c:axPos val="b"/>
        <c:numFmt formatCode="ge" sourceLinked="1"/>
        <c:majorTickMark val="none"/>
        <c:minorTickMark val="none"/>
        <c:tickLblPos val="none"/>
        <c:crossAx val="213266088"/>
        <c:crosses val="autoZero"/>
        <c:auto val="1"/>
        <c:lblOffset val="100"/>
        <c:baseTimeUnit val="years"/>
      </c:dateAx>
      <c:valAx>
        <c:axId val="213266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26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278.08</c:v>
                </c:pt>
                <c:pt idx="1">
                  <c:v>335.31</c:v>
                </c:pt>
                <c:pt idx="2">
                  <c:v>313.23</c:v>
                </c:pt>
                <c:pt idx="3">
                  <c:v>240.88</c:v>
                </c:pt>
                <c:pt idx="4">
                  <c:v>378</c:v>
                </c:pt>
              </c:numCache>
            </c:numRef>
          </c:val>
          <c:extLst xmlns:c16r2="http://schemas.microsoft.com/office/drawing/2015/06/chart">
            <c:ext xmlns:c16="http://schemas.microsoft.com/office/drawing/2014/chart" uri="{C3380CC4-5D6E-409C-BE32-E72D297353CC}">
              <c16:uniqueId val="{00000000-F346-43A0-8991-ABB72CBF7F49}"/>
            </c:ext>
          </c:extLst>
        </c:ser>
        <c:dLbls>
          <c:showLegendKey val="0"/>
          <c:showVal val="0"/>
          <c:showCatName val="0"/>
          <c:showSerName val="0"/>
          <c:showPercent val="0"/>
          <c:showBubbleSize val="0"/>
        </c:dLbls>
        <c:gapWidth val="150"/>
        <c:axId val="213301960"/>
        <c:axId val="213302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xmlns:c16r2="http://schemas.microsoft.com/office/drawing/2015/06/chart">
            <c:ext xmlns:c16="http://schemas.microsoft.com/office/drawing/2014/chart" uri="{C3380CC4-5D6E-409C-BE32-E72D297353CC}">
              <c16:uniqueId val="{00000001-F346-43A0-8991-ABB72CBF7F49}"/>
            </c:ext>
          </c:extLst>
        </c:ser>
        <c:dLbls>
          <c:showLegendKey val="0"/>
          <c:showVal val="0"/>
          <c:showCatName val="0"/>
          <c:showSerName val="0"/>
          <c:showPercent val="0"/>
          <c:showBubbleSize val="0"/>
        </c:dLbls>
        <c:marker val="1"/>
        <c:smooth val="0"/>
        <c:axId val="213301960"/>
        <c:axId val="213302352"/>
      </c:lineChart>
      <c:dateAx>
        <c:axId val="213301960"/>
        <c:scaling>
          <c:orientation val="minMax"/>
        </c:scaling>
        <c:delete val="1"/>
        <c:axPos val="b"/>
        <c:numFmt formatCode="ge" sourceLinked="1"/>
        <c:majorTickMark val="none"/>
        <c:minorTickMark val="none"/>
        <c:tickLblPos val="none"/>
        <c:crossAx val="213302352"/>
        <c:crosses val="autoZero"/>
        <c:auto val="1"/>
        <c:lblOffset val="100"/>
        <c:baseTimeUnit val="years"/>
      </c:dateAx>
      <c:valAx>
        <c:axId val="213302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301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154.05000000000001</c:v>
                </c:pt>
                <c:pt idx="1">
                  <c:v>127.27</c:v>
                </c:pt>
                <c:pt idx="2">
                  <c:v>104.84</c:v>
                </c:pt>
                <c:pt idx="3">
                  <c:v>112.4</c:v>
                </c:pt>
                <c:pt idx="4">
                  <c:v>134.78</c:v>
                </c:pt>
              </c:numCache>
            </c:numRef>
          </c:val>
          <c:extLst xmlns:c16r2="http://schemas.microsoft.com/office/drawing/2015/06/chart">
            <c:ext xmlns:c16="http://schemas.microsoft.com/office/drawing/2014/chart" uri="{C3380CC4-5D6E-409C-BE32-E72D297353CC}">
              <c16:uniqueId val="{00000000-03FF-4F8A-A8F3-8F08826864C8}"/>
            </c:ext>
          </c:extLst>
        </c:ser>
        <c:dLbls>
          <c:showLegendKey val="0"/>
          <c:showVal val="0"/>
          <c:showCatName val="0"/>
          <c:showSerName val="0"/>
          <c:showPercent val="0"/>
          <c:showBubbleSize val="0"/>
        </c:dLbls>
        <c:gapWidth val="150"/>
        <c:axId val="213303528"/>
        <c:axId val="21330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xmlns:c16r2="http://schemas.microsoft.com/office/drawing/2015/06/chart">
            <c:ext xmlns:c16="http://schemas.microsoft.com/office/drawing/2014/chart" uri="{C3380CC4-5D6E-409C-BE32-E72D297353CC}">
              <c16:uniqueId val="{00000001-03FF-4F8A-A8F3-8F08826864C8}"/>
            </c:ext>
          </c:extLst>
        </c:ser>
        <c:dLbls>
          <c:showLegendKey val="0"/>
          <c:showVal val="0"/>
          <c:showCatName val="0"/>
          <c:showSerName val="0"/>
          <c:showPercent val="0"/>
          <c:showBubbleSize val="0"/>
        </c:dLbls>
        <c:marker val="1"/>
        <c:smooth val="0"/>
        <c:axId val="213303528"/>
        <c:axId val="213303920"/>
      </c:lineChart>
      <c:dateAx>
        <c:axId val="213303528"/>
        <c:scaling>
          <c:orientation val="minMax"/>
        </c:scaling>
        <c:delete val="1"/>
        <c:axPos val="b"/>
        <c:numFmt formatCode="ge" sourceLinked="1"/>
        <c:majorTickMark val="none"/>
        <c:minorTickMark val="none"/>
        <c:tickLblPos val="none"/>
        <c:crossAx val="213303920"/>
        <c:crosses val="autoZero"/>
        <c:auto val="1"/>
        <c:lblOffset val="100"/>
        <c:baseTimeUnit val="years"/>
      </c:dateAx>
      <c:valAx>
        <c:axId val="213303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1330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118.52</c:v>
                </c:pt>
                <c:pt idx="1">
                  <c:v>120.71</c:v>
                </c:pt>
                <c:pt idx="2">
                  <c:v>117.68</c:v>
                </c:pt>
                <c:pt idx="3">
                  <c:v>119.41</c:v>
                </c:pt>
                <c:pt idx="4">
                  <c:v>109.72</c:v>
                </c:pt>
              </c:numCache>
            </c:numRef>
          </c:val>
          <c:extLst xmlns:c16r2="http://schemas.microsoft.com/office/drawing/2015/06/chart">
            <c:ext xmlns:c16="http://schemas.microsoft.com/office/drawing/2014/chart" uri="{C3380CC4-5D6E-409C-BE32-E72D297353CC}">
              <c16:uniqueId val="{00000000-1ADB-430D-85F2-E8AFDCBF695F}"/>
            </c:ext>
          </c:extLst>
        </c:ser>
        <c:dLbls>
          <c:showLegendKey val="0"/>
          <c:showVal val="0"/>
          <c:showCatName val="0"/>
          <c:showSerName val="0"/>
          <c:showPercent val="0"/>
          <c:showBubbleSize val="0"/>
        </c:dLbls>
        <c:gapWidth val="150"/>
        <c:axId val="213301568"/>
        <c:axId val="213265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xmlns:c16r2="http://schemas.microsoft.com/office/drawing/2015/06/chart">
            <c:ext xmlns:c16="http://schemas.microsoft.com/office/drawing/2014/chart" uri="{C3380CC4-5D6E-409C-BE32-E72D297353CC}">
              <c16:uniqueId val="{00000001-1ADB-430D-85F2-E8AFDCBF695F}"/>
            </c:ext>
          </c:extLst>
        </c:ser>
        <c:dLbls>
          <c:showLegendKey val="0"/>
          <c:showVal val="0"/>
          <c:showCatName val="0"/>
          <c:showSerName val="0"/>
          <c:showPercent val="0"/>
          <c:showBubbleSize val="0"/>
        </c:dLbls>
        <c:marker val="1"/>
        <c:smooth val="0"/>
        <c:axId val="213301568"/>
        <c:axId val="213265304"/>
      </c:lineChart>
      <c:dateAx>
        <c:axId val="213301568"/>
        <c:scaling>
          <c:orientation val="minMax"/>
        </c:scaling>
        <c:delete val="1"/>
        <c:axPos val="b"/>
        <c:numFmt formatCode="ge" sourceLinked="1"/>
        <c:majorTickMark val="none"/>
        <c:minorTickMark val="none"/>
        <c:tickLblPos val="none"/>
        <c:crossAx val="213265304"/>
        <c:crosses val="autoZero"/>
        <c:auto val="1"/>
        <c:lblOffset val="100"/>
        <c:baseTimeUnit val="years"/>
      </c:dateAx>
      <c:valAx>
        <c:axId val="213265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30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159.09</c:v>
                </c:pt>
                <c:pt idx="1">
                  <c:v>156.37</c:v>
                </c:pt>
                <c:pt idx="2">
                  <c:v>160.47999999999999</c:v>
                </c:pt>
                <c:pt idx="3">
                  <c:v>158.99</c:v>
                </c:pt>
                <c:pt idx="4">
                  <c:v>173.27</c:v>
                </c:pt>
              </c:numCache>
            </c:numRef>
          </c:val>
          <c:extLst xmlns:c16r2="http://schemas.microsoft.com/office/drawing/2015/06/chart">
            <c:ext xmlns:c16="http://schemas.microsoft.com/office/drawing/2014/chart" uri="{C3380CC4-5D6E-409C-BE32-E72D297353CC}">
              <c16:uniqueId val="{00000000-4601-4B1F-B519-140487BBAB1F}"/>
            </c:ext>
          </c:extLst>
        </c:ser>
        <c:dLbls>
          <c:showLegendKey val="0"/>
          <c:showVal val="0"/>
          <c:showCatName val="0"/>
          <c:showSerName val="0"/>
          <c:showPercent val="0"/>
          <c:showBubbleSize val="0"/>
        </c:dLbls>
        <c:gapWidth val="150"/>
        <c:axId val="213264128"/>
        <c:axId val="213173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xmlns:c16r2="http://schemas.microsoft.com/office/drawing/2015/06/chart">
            <c:ext xmlns:c16="http://schemas.microsoft.com/office/drawing/2014/chart" uri="{C3380CC4-5D6E-409C-BE32-E72D297353CC}">
              <c16:uniqueId val="{00000001-4601-4B1F-B519-140487BBAB1F}"/>
            </c:ext>
          </c:extLst>
        </c:ser>
        <c:dLbls>
          <c:showLegendKey val="0"/>
          <c:showVal val="0"/>
          <c:showCatName val="0"/>
          <c:showSerName val="0"/>
          <c:showPercent val="0"/>
          <c:showBubbleSize val="0"/>
        </c:dLbls>
        <c:marker val="1"/>
        <c:smooth val="0"/>
        <c:axId val="213264128"/>
        <c:axId val="213173936"/>
      </c:lineChart>
      <c:dateAx>
        <c:axId val="213264128"/>
        <c:scaling>
          <c:orientation val="minMax"/>
        </c:scaling>
        <c:delete val="1"/>
        <c:axPos val="b"/>
        <c:numFmt formatCode="ge" sourceLinked="1"/>
        <c:majorTickMark val="none"/>
        <c:minorTickMark val="none"/>
        <c:tickLblPos val="none"/>
        <c:crossAx val="213173936"/>
        <c:crosses val="autoZero"/>
        <c:auto val="1"/>
        <c:lblOffset val="100"/>
        <c:baseTimeUnit val="years"/>
      </c:dateAx>
      <c:valAx>
        <c:axId val="21317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26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L10" zoomScaleNormal="100" workbookViewId="0">
      <selection activeCell="BJ13" sqref="BJ1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長崎県　長与町</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x14ac:dyDescent="0.15">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A5</v>
      </c>
      <c r="X8" s="85"/>
      <c r="Y8" s="85"/>
      <c r="Z8" s="85"/>
      <c r="AA8" s="85"/>
      <c r="AB8" s="85"/>
      <c r="AC8" s="85"/>
      <c r="AD8" s="85" t="str">
        <f>データ!$M$6</f>
        <v>非設置</v>
      </c>
      <c r="AE8" s="85"/>
      <c r="AF8" s="85"/>
      <c r="AG8" s="85"/>
      <c r="AH8" s="85"/>
      <c r="AI8" s="85"/>
      <c r="AJ8" s="85"/>
      <c r="AK8" s="4"/>
      <c r="AL8" s="73">
        <f>データ!$R$6</f>
        <v>41925</v>
      </c>
      <c r="AM8" s="73"/>
      <c r="AN8" s="73"/>
      <c r="AO8" s="73"/>
      <c r="AP8" s="73"/>
      <c r="AQ8" s="73"/>
      <c r="AR8" s="73"/>
      <c r="AS8" s="73"/>
      <c r="AT8" s="69">
        <f>データ!$S$6</f>
        <v>28.73</v>
      </c>
      <c r="AU8" s="70"/>
      <c r="AV8" s="70"/>
      <c r="AW8" s="70"/>
      <c r="AX8" s="70"/>
      <c r="AY8" s="70"/>
      <c r="AZ8" s="70"/>
      <c r="BA8" s="70"/>
      <c r="BB8" s="72">
        <f>データ!$T$6</f>
        <v>1459.28</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x14ac:dyDescent="0.15">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x14ac:dyDescent="0.15">
      <c r="A10" s="2"/>
      <c r="B10" s="69" t="str">
        <f>データ!$N$6</f>
        <v>-</v>
      </c>
      <c r="C10" s="70"/>
      <c r="D10" s="70"/>
      <c r="E10" s="70"/>
      <c r="F10" s="70"/>
      <c r="G10" s="70"/>
      <c r="H10" s="70"/>
      <c r="I10" s="69">
        <f>データ!$O$6</f>
        <v>84.24</v>
      </c>
      <c r="J10" s="70"/>
      <c r="K10" s="70"/>
      <c r="L10" s="70"/>
      <c r="M10" s="70"/>
      <c r="N10" s="70"/>
      <c r="O10" s="71"/>
      <c r="P10" s="72">
        <f>データ!$P$6</f>
        <v>91.46</v>
      </c>
      <c r="Q10" s="72"/>
      <c r="R10" s="72"/>
      <c r="S10" s="72"/>
      <c r="T10" s="72"/>
      <c r="U10" s="72"/>
      <c r="V10" s="72"/>
      <c r="W10" s="73">
        <f>データ!$Q$6</f>
        <v>3564</v>
      </c>
      <c r="X10" s="73"/>
      <c r="Y10" s="73"/>
      <c r="Z10" s="73"/>
      <c r="AA10" s="73"/>
      <c r="AB10" s="73"/>
      <c r="AC10" s="73"/>
      <c r="AD10" s="2"/>
      <c r="AE10" s="2"/>
      <c r="AF10" s="2"/>
      <c r="AG10" s="2"/>
      <c r="AH10" s="4"/>
      <c r="AI10" s="4"/>
      <c r="AJ10" s="4"/>
      <c r="AK10" s="4"/>
      <c r="AL10" s="73">
        <f>データ!$U$6</f>
        <v>37977</v>
      </c>
      <c r="AM10" s="73"/>
      <c r="AN10" s="73"/>
      <c r="AO10" s="73"/>
      <c r="AP10" s="73"/>
      <c r="AQ10" s="73"/>
      <c r="AR10" s="73"/>
      <c r="AS10" s="73"/>
      <c r="AT10" s="69">
        <f>データ!$V$6</f>
        <v>12.17</v>
      </c>
      <c r="AU10" s="70"/>
      <c r="AV10" s="70"/>
      <c r="AW10" s="70"/>
      <c r="AX10" s="70"/>
      <c r="AY10" s="70"/>
      <c r="AZ10" s="70"/>
      <c r="BA10" s="70"/>
      <c r="BB10" s="72">
        <f>データ!$W$6</f>
        <v>3120.54</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4" t="s">
        <v>105</v>
      </c>
      <c r="BM47" s="65"/>
      <c r="BN47" s="65"/>
      <c r="BO47" s="65"/>
      <c r="BP47" s="65"/>
      <c r="BQ47" s="65"/>
      <c r="BR47" s="65"/>
      <c r="BS47" s="65"/>
      <c r="BT47" s="65"/>
      <c r="BU47" s="65"/>
      <c r="BV47" s="65"/>
      <c r="BW47" s="65"/>
      <c r="BX47" s="65"/>
      <c r="BY47" s="65"/>
      <c r="BZ47" s="66"/>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4"/>
      <c r="BM48" s="65"/>
      <c r="BN48" s="65"/>
      <c r="BO48" s="65"/>
      <c r="BP48" s="65"/>
      <c r="BQ48" s="65"/>
      <c r="BR48" s="65"/>
      <c r="BS48" s="65"/>
      <c r="BT48" s="65"/>
      <c r="BU48" s="65"/>
      <c r="BV48" s="65"/>
      <c r="BW48" s="65"/>
      <c r="BX48" s="65"/>
      <c r="BY48" s="65"/>
      <c r="BZ48" s="66"/>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4"/>
      <c r="BM49" s="65"/>
      <c r="BN49" s="65"/>
      <c r="BO49" s="65"/>
      <c r="BP49" s="65"/>
      <c r="BQ49" s="65"/>
      <c r="BR49" s="65"/>
      <c r="BS49" s="65"/>
      <c r="BT49" s="65"/>
      <c r="BU49" s="65"/>
      <c r="BV49" s="65"/>
      <c r="BW49" s="65"/>
      <c r="BX49" s="65"/>
      <c r="BY49" s="65"/>
      <c r="BZ49" s="66"/>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4"/>
      <c r="BM50" s="65"/>
      <c r="BN50" s="65"/>
      <c r="BO50" s="65"/>
      <c r="BP50" s="65"/>
      <c r="BQ50" s="65"/>
      <c r="BR50" s="65"/>
      <c r="BS50" s="65"/>
      <c r="BT50" s="65"/>
      <c r="BU50" s="65"/>
      <c r="BV50" s="65"/>
      <c r="BW50" s="65"/>
      <c r="BX50" s="65"/>
      <c r="BY50" s="65"/>
      <c r="BZ50" s="66"/>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4"/>
      <c r="BM51" s="65"/>
      <c r="BN51" s="65"/>
      <c r="BO51" s="65"/>
      <c r="BP51" s="65"/>
      <c r="BQ51" s="65"/>
      <c r="BR51" s="65"/>
      <c r="BS51" s="65"/>
      <c r="BT51" s="65"/>
      <c r="BU51" s="65"/>
      <c r="BV51" s="65"/>
      <c r="BW51" s="65"/>
      <c r="BX51" s="65"/>
      <c r="BY51" s="65"/>
      <c r="BZ51" s="66"/>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4"/>
      <c r="BM52" s="65"/>
      <c r="BN52" s="65"/>
      <c r="BO52" s="65"/>
      <c r="BP52" s="65"/>
      <c r="BQ52" s="65"/>
      <c r="BR52" s="65"/>
      <c r="BS52" s="65"/>
      <c r="BT52" s="65"/>
      <c r="BU52" s="65"/>
      <c r="BV52" s="65"/>
      <c r="BW52" s="65"/>
      <c r="BX52" s="65"/>
      <c r="BY52" s="65"/>
      <c r="BZ52" s="66"/>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4"/>
      <c r="BM53" s="65"/>
      <c r="BN53" s="65"/>
      <c r="BO53" s="65"/>
      <c r="BP53" s="65"/>
      <c r="BQ53" s="65"/>
      <c r="BR53" s="65"/>
      <c r="BS53" s="65"/>
      <c r="BT53" s="65"/>
      <c r="BU53" s="65"/>
      <c r="BV53" s="65"/>
      <c r="BW53" s="65"/>
      <c r="BX53" s="65"/>
      <c r="BY53" s="65"/>
      <c r="BZ53" s="66"/>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4"/>
      <c r="BM54" s="65"/>
      <c r="BN54" s="65"/>
      <c r="BO54" s="65"/>
      <c r="BP54" s="65"/>
      <c r="BQ54" s="65"/>
      <c r="BR54" s="65"/>
      <c r="BS54" s="65"/>
      <c r="BT54" s="65"/>
      <c r="BU54" s="65"/>
      <c r="BV54" s="65"/>
      <c r="BW54" s="65"/>
      <c r="BX54" s="65"/>
      <c r="BY54" s="65"/>
      <c r="BZ54" s="66"/>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4"/>
      <c r="BM55" s="65"/>
      <c r="BN55" s="65"/>
      <c r="BO55" s="65"/>
      <c r="BP55" s="65"/>
      <c r="BQ55" s="65"/>
      <c r="BR55" s="65"/>
      <c r="BS55" s="65"/>
      <c r="BT55" s="65"/>
      <c r="BU55" s="65"/>
      <c r="BV55" s="65"/>
      <c r="BW55" s="65"/>
      <c r="BX55" s="65"/>
      <c r="BY55" s="65"/>
      <c r="BZ55" s="66"/>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4"/>
      <c r="BM56" s="65"/>
      <c r="BN56" s="65"/>
      <c r="BO56" s="65"/>
      <c r="BP56" s="65"/>
      <c r="BQ56" s="65"/>
      <c r="BR56" s="65"/>
      <c r="BS56" s="65"/>
      <c r="BT56" s="65"/>
      <c r="BU56" s="65"/>
      <c r="BV56" s="65"/>
      <c r="BW56" s="65"/>
      <c r="BX56" s="65"/>
      <c r="BY56" s="65"/>
      <c r="BZ56" s="66"/>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4"/>
      <c r="BM57" s="65"/>
      <c r="BN57" s="65"/>
      <c r="BO57" s="65"/>
      <c r="BP57" s="65"/>
      <c r="BQ57" s="65"/>
      <c r="BR57" s="65"/>
      <c r="BS57" s="65"/>
      <c r="BT57" s="65"/>
      <c r="BU57" s="65"/>
      <c r="BV57" s="65"/>
      <c r="BW57" s="65"/>
      <c r="BX57" s="65"/>
      <c r="BY57" s="65"/>
      <c r="BZ57" s="66"/>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4"/>
      <c r="BM58" s="65"/>
      <c r="BN58" s="65"/>
      <c r="BO58" s="65"/>
      <c r="BP58" s="65"/>
      <c r="BQ58" s="65"/>
      <c r="BR58" s="65"/>
      <c r="BS58" s="65"/>
      <c r="BT58" s="65"/>
      <c r="BU58" s="65"/>
      <c r="BV58" s="65"/>
      <c r="BW58" s="65"/>
      <c r="BX58" s="65"/>
      <c r="BY58" s="65"/>
      <c r="BZ58" s="6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4"/>
      <c r="BM59" s="65"/>
      <c r="BN59" s="65"/>
      <c r="BO59" s="65"/>
      <c r="BP59" s="65"/>
      <c r="BQ59" s="65"/>
      <c r="BR59" s="65"/>
      <c r="BS59" s="65"/>
      <c r="BT59" s="65"/>
      <c r="BU59" s="65"/>
      <c r="BV59" s="65"/>
      <c r="BW59" s="65"/>
      <c r="BX59" s="65"/>
      <c r="BY59" s="65"/>
      <c r="BZ59" s="66"/>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4"/>
      <c r="BM62" s="65"/>
      <c r="BN62" s="65"/>
      <c r="BO62" s="65"/>
      <c r="BP62" s="65"/>
      <c r="BQ62" s="65"/>
      <c r="BR62" s="65"/>
      <c r="BS62" s="65"/>
      <c r="BT62" s="65"/>
      <c r="BU62" s="65"/>
      <c r="BV62" s="65"/>
      <c r="BW62" s="65"/>
      <c r="BX62" s="65"/>
      <c r="BY62" s="65"/>
      <c r="BZ62" s="66"/>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1drFtOhjdOW45p8wQqDoUKTfOXH6hIXtHj8+vVX/9GnhvaDA+OLAqPwgqn2Z+epWMY/+LMAUiLyU8QX/oyPSwQ==" saltValue="wDKNHiiR8vx5YrfUUGT6V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423076</v>
      </c>
      <c r="D6" s="34">
        <f t="shared" si="3"/>
        <v>46</v>
      </c>
      <c r="E6" s="34">
        <f t="shared" si="3"/>
        <v>1</v>
      </c>
      <c r="F6" s="34">
        <f t="shared" si="3"/>
        <v>0</v>
      </c>
      <c r="G6" s="34">
        <f t="shared" si="3"/>
        <v>1</v>
      </c>
      <c r="H6" s="34" t="str">
        <f t="shared" si="3"/>
        <v>長崎県　長与町</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84.24</v>
      </c>
      <c r="P6" s="35">
        <f t="shared" si="3"/>
        <v>91.46</v>
      </c>
      <c r="Q6" s="35">
        <f t="shared" si="3"/>
        <v>3564</v>
      </c>
      <c r="R6" s="35">
        <f t="shared" si="3"/>
        <v>41925</v>
      </c>
      <c r="S6" s="35">
        <f t="shared" si="3"/>
        <v>28.73</v>
      </c>
      <c r="T6" s="35">
        <f t="shared" si="3"/>
        <v>1459.28</v>
      </c>
      <c r="U6" s="35">
        <f t="shared" si="3"/>
        <v>37977</v>
      </c>
      <c r="V6" s="35">
        <f t="shared" si="3"/>
        <v>12.17</v>
      </c>
      <c r="W6" s="35">
        <f t="shared" si="3"/>
        <v>3120.54</v>
      </c>
      <c r="X6" s="36">
        <f>IF(X7="",NA(),X7)</f>
        <v>122.56</v>
      </c>
      <c r="Y6" s="36">
        <f t="shared" ref="Y6:AG6" si="4">IF(Y7="",NA(),Y7)</f>
        <v>124.4</v>
      </c>
      <c r="Z6" s="36">
        <f t="shared" si="4"/>
        <v>121.18</v>
      </c>
      <c r="AA6" s="36">
        <f t="shared" si="4"/>
        <v>121.83</v>
      </c>
      <c r="AB6" s="36">
        <f t="shared" si="4"/>
        <v>112.94</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278.08</v>
      </c>
      <c r="AU6" s="36">
        <f t="shared" ref="AU6:BC6" si="6">IF(AU7="",NA(),AU7)</f>
        <v>335.31</v>
      </c>
      <c r="AV6" s="36">
        <f t="shared" si="6"/>
        <v>313.23</v>
      </c>
      <c r="AW6" s="36">
        <f t="shared" si="6"/>
        <v>240.88</v>
      </c>
      <c r="AX6" s="36">
        <f t="shared" si="6"/>
        <v>378</v>
      </c>
      <c r="AY6" s="36">
        <f t="shared" si="6"/>
        <v>382.09</v>
      </c>
      <c r="AZ6" s="36">
        <f t="shared" si="6"/>
        <v>371.31</v>
      </c>
      <c r="BA6" s="36">
        <f t="shared" si="6"/>
        <v>377.63</v>
      </c>
      <c r="BB6" s="36">
        <f t="shared" si="6"/>
        <v>357.34</v>
      </c>
      <c r="BC6" s="36">
        <f t="shared" si="6"/>
        <v>366.03</v>
      </c>
      <c r="BD6" s="35" t="str">
        <f>IF(BD7="","",IF(BD7="-","【-】","【"&amp;SUBSTITUTE(TEXT(BD7,"#,##0.00"),"-","△")&amp;"】"))</f>
        <v>【261.93】</v>
      </c>
      <c r="BE6" s="36">
        <f>IF(BE7="",NA(),BE7)</f>
        <v>154.05000000000001</v>
      </c>
      <c r="BF6" s="36">
        <f t="shared" ref="BF6:BN6" si="7">IF(BF7="",NA(),BF7)</f>
        <v>127.27</v>
      </c>
      <c r="BG6" s="36">
        <f t="shared" si="7"/>
        <v>104.84</v>
      </c>
      <c r="BH6" s="36">
        <f t="shared" si="7"/>
        <v>112.4</v>
      </c>
      <c r="BI6" s="36">
        <f t="shared" si="7"/>
        <v>134.78</v>
      </c>
      <c r="BJ6" s="36">
        <f t="shared" si="7"/>
        <v>385.06</v>
      </c>
      <c r="BK6" s="36">
        <f t="shared" si="7"/>
        <v>373.09</v>
      </c>
      <c r="BL6" s="36">
        <f t="shared" si="7"/>
        <v>364.71</v>
      </c>
      <c r="BM6" s="36">
        <f t="shared" si="7"/>
        <v>373.69</v>
      </c>
      <c r="BN6" s="36">
        <f t="shared" si="7"/>
        <v>370.12</v>
      </c>
      <c r="BO6" s="35" t="str">
        <f>IF(BO7="","",IF(BO7="-","【-】","【"&amp;SUBSTITUTE(TEXT(BO7,"#,##0.00"),"-","△")&amp;"】"))</f>
        <v>【270.46】</v>
      </c>
      <c r="BP6" s="36">
        <f>IF(BP7="",NA(),BP7)</f>
        <v>118.52</v>
      </c>
      <c r="BQ6" s="36">
        <f t="shared" ref="BQ6:BY6" si="8">IF(BQ7="",NA(),BQ7)</f>
        <v>120.71</v>
      </c>
      <c r="BR6" s="36">
        <f t="shared" si="8"/>
        <v>117.68</v>
      </c>
      <c r="BS6" s="36">
        <f t="shared" si="8"/>
        <v>119.41</v>
      </c>
      <c r="BT6" s="36">
        <f t="shared" si="8"/>
        <v>109.72</v>
      </c>
      <c r="BU6" s="36">
        <f t="shared" si="8"/>
        <v>99.07</v>
      </c>
      <c r="BV6" s="36">
        <f t="shared" si="8"/>
        <v>99.99</v>
      </c>
      <c r="BW6" s="36">
        <f t="shared" si="8"/>
        <v>100.65</v>
      </c>
      <c r="BX6" s="36">
        <f t="shared" si="8"/>
        <v>99.87</v>
      </c>
      <c r="BY6" s="36">
        <f t="shared" si="8"/>
        <v>100.42</v>
      </c>
      <c r="BZ6" s="35" t="str">
        <f>IF(BZ7="","",IF(BZ7="-","【-】","【"&amp;SUBSTITUTE(TEXT(BZ7,"#,##0.00"),"-","△")&amp;"】"))</f>
        <v>【103.91】</v>
      </c>
      <c r="CA6" s="36">
        <f>IF(CA7="",NA(),CA7)</f>
        <v>159.09</v>
      </c>
      <c r="CB6" s="36">
        <f t="shared" ref="CB6:CJ6" si="9">IF(CB7="",NA(),CB7)</f>
        <v>156.37</v>
      </c>
      <c r="CC6" s="36">
        <f t="shared" si="9"/>
        <v>160.47999999999999</v>
      </c>
      <c r="CD6" s="36">
        <f t="shared" si="9"/>
        <v>158.99</v>
      </c>
      <c r="CE6" s="36">
        <f t="shared" si="9"/>
        <v>173.27</v>
      </c>
      <c r="CF6" s="36">
        <f t="shared" si="9"/>
        <v>173.03</v>
      </c>
      <c r="CG6" s="36">
        <f t="shared" si="9"/>
        <v>171.15</v>
      </c>
      <c r="CH6" s="36">
        <f t="shared" si="9"/>
        <v>170.19</v>
      </c>
      <c r="CI6" s="36">
        <f t="shared" si="9"/>
        <v>171.81</v>
      </c>
      <c r="CJ6" s="36">
        <f t="shared" si="9"/>
        <v>171.67</v>
      </c>
      <c r="CK6" s="35" t="str">
        <f>IF(CK7="","",IF(CK7="-","【-】","【"&amp;SUBSTITUTE(TEXT(CK7,"#,##0.00"),"-","△")&amp;"】"))</f>
        <v>【167.11】</v>
      </c>
      <c r="CL6" s="36">
        <f>IF(CL7="",NA(),CL7)</f>
        <v>75.52</v>
      </c>
      <c r="CM6" s="36">
        <f t="shared" ref="CM6:CU6" si="10">IF(CM7="",NA(),CM7)</f>
        <v>76.53</v>
      </c>
      <c r="CN6" s="36">
        <f t="shared" si="10"/>
        <v>83.08</v>
      </c>
      <c r="CO6" s="36">
        <f t="shared" si="10"/>
        <v>82.47</v>
      </c>
      <c r="CP6" s="36">
        <f t="shared" si="10"/>
        <v>83.02</v>
      </c>
      <c r="CQ6" s="36">
        <f t="shared" si="10"/>
        <v>58.58</v>
      </c>
      <c r="CR6" s="36">
        <f t="shared" si="10"/>
        <v>58.53</v>
      </c>
      <c r="CS6" s="36">
        <f t="shared" si="10"/>
        <v>59.01</v>
      </c>
      <c r="CT6" s="36">
        <f t="shared" si="10"/>
        <v>60.03</v>
      </c>
      <c r="CU6" s="36">
        <f t="shared" si="10"/>
        <v>59.74</v>
      </c>
      <c r="CV6" s="35" t="str">
        <f>IF(CV7="","",IF(CV7="-","【-】","【"&amp;SUBSTITUTE(TEXT(CV7,"#,##0.00"),"-","△")&amp;"】"))</f>
        <v>【60.27】</v>
      </c>
      <c r="CW6" s="36">
        <f>IF(CW7="",NA(),CW7)</f>
        <v>92.57</v>
      </c>
      <c r="CX6" s="36">
        <f t="shared" ref="CX6:DF6" si="11">IF(CX7="",NA(),CX7)</f>
        <v>91.86</v>
      </c>
      <c r="CY6" s="36">
        <f t="shared" si="11"/>
        <v>89.18</v>
      </c>
      <c r="CZ6" s="36">
        <f t="shared" si="11"/>
        <v>90.47</v>
      </c>
      <c r="DA6" s="36">
        <f t="shared" si="11"/>
        <v>89.34</v>
      </c>
      <c r="DB6" s="36">
        <f t="shared" si="11"/>
        <v>85.23</v>
      </c>
      <c r="DC6" s="36">
        <f t="shared" si="11"/>
        <v>85.26</v>
      </c>
      <c r="DD6" s="36">
        <f t="shared" si="11"/>
        <v>85.37</v>
      </c>
      <c r="DE6" s="36">
        <f t="shared" si="11"/>
        <v>84.81</v>
      </c>
      <c r="DF6" s="36">
        <f t="shared" si="11"/>
        <v>84.8</v>
      </c>
      <c r="DG6" s="35" t="str">
        <f>IF(DG7="","",IF(DG7="-","【-】","【"&amp;SUBSTITUTE(TEXT(DG7,"#,##0.00"),"-","△")&amp;"】"))</f>
        <v>【89.92】</v>
      </c>
      <c r="DH6" s="36">
        <f>IF(DH7="",NA(),DH7)</f>
        <v>50.39</v>
      </c>
      <c r="DI6" s="36">
        <f t="shared" ref="DI6:DQ6" si="12">IF(DI7="",NA(),DI7)</f>
        <v>50.72</v>
      </c>
      <c r="DJ6" s="36">
        <f t="shared" si="12"/>
        <v>51.07</v>
      </c>
      <c r="DK6" s="36">
        <f t="shared" si="12"/>
        <v>49.92</v>
      </c>
      <c r="DL6" s="36">
        <f t="shared" si="12"/>
        <v>49.06</v>
      </c>
      <c r="DM6" s="36">
        <f t="shared" si="12"/>
        <v>44.31</v>
      </c>
      <c r="DN6" s="36">
        <f t="shared" si="12"/>
        <v>45.75</v>
      </c>
      <c r="DO6" s="36">
        <f t="shared" si="12"/>
        <v>46.9</v>
      </c>
      <c r="DP6" s="36">
        <f t="shared" si="12"/>
        <v>47.28</v>
      </c>
      <c r="DQ6" s="36">
        <f t="shared" si="12"/>
        <v>47.66</v>
      </c>
      <c r="DR6" s="35" t="str">
        <f>IF(DR7="","",IF(DR7="-","【-】","【"&amp;SUBSTITUTE(TEXT(DR7,"#,##0.00"),"-","△")&amp;"】"))</f>
        <v>【48.85】</v>
      </c>
      <c r="DS6" s="36">
        <f>IF(DS7="",NA(),DS7)</f>
        <v>19.440000000000001</v>
      </c>
      <c r="DT6" s="36">
        <f t="shared" ref="DT6:EB6" si="13">IF(DT7="",NA(),DT7)</f>
        <v>18.62</v>
      </c>
      <c r="DU6" s="36">
        <f t="shared" si="13"/>
        <v>25.13</v>
      </c>
      <c r="DV6" s="36">
        <f t="shared" si="13"/>
        <v>25.46</v>
      </c>
      <c r="DW6" s="36">
        <f t="shared" si="13"/>
        <v>25.71</v>
      </c>
      <c r="DX6" s="36">
        <f t="shared" si="13"/>
        <v>10.09</v>
      </c>
      <c r="DY6" s="36">
        <f t="shared" si="13"/>
        <v>10.54</v>
      </c>
      <c r="DZ6" s="36">
        <f t="shared" si="13"/>
        <v>12.03</v>
      </c>
      <c r="EA6" s="36">
        <f t="shared" si="13"/>
        <v>12.19</v>
      </c>
      <c r="EB6" s="36">
        <f t="shared" si="13"/>
        <v>15.1</v>
      </c>
      <c r="EC6" s="35" t="str">
        <f>IF(EC7="","",IF(EC7="-","【-】","【"&amp;SUBSTITUTE(TEXT(EC7,"#,##0.00"),"-","△")&amp;"】"))</f>
        <v>【17.80】</v>
      </c>
      <c r="ED6" s="36">
        <f>IF(ED7="",NA(),ED7)</f>
        <v>0.4</v>
      </c>
      <c r="EE6" s="36">
        <f t="shared" ref="EE6:EM6" si="14">IF(EE7="",NA(),EE7)</f>
        <v>0.49</v>
      </c>
      <c r="EF6" s="36">
        <f t="shared" si="14"/>
        <v>0.73</v>
      </c>
      <c r="EG6" s="36">
        <f t="shared" si="14"/>
        <v>2.21</v>
      </c>
      <c r="EH6" s="36">
        <f t="shared" si="14"/>
        <v>1.1000000000000001</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423076</v>
      </c>
      <c r="D7" s="38">
        <v>46</v>
      </c>
      <c r="E7" s="38">
        <v>1</v>
      </c>
      <c r="F7" s="38">
        <v>0</v>
      </c>
      <c r="G7" s="38">
        <v>1</v>
      </c>
      <c r="H7" s="38" t="s">
        <v>93</v>
      </c>
      <c r="I7" s="38" t="s">
        <v>94</v>
      </c>
      <c r="J7" s="38" t="s">
        <v>95</v>
      </c>
      <c r="K7" s="38" t="s">
        <v>96</v>
      </c>
      <c r="L7" s="38" t="s">
        <v>97</v>
      </c>
      <c r="M7" s="38" t="s">
        <v>98</v>
      </c>
      <c r="N7" s="39" t="s">
        <v>99</v>
      </c>
      <c r="O7" s="39">
        <v>84.24</v>
      </c>
      <c r="P7" s="39">
        <v>91.46</v>
      </c>
      <c r="Q7" s="39">
        <v>3564</v>
      </c>
      <c r="R7" s="39">
        <v>41925</v>
      </c>
      <c r="S7" s="39">
        <v>28.73</v>
      </c>
      <c r="T7" s="39">
        <v>1459.28</v>
      </c>
      <c r="U7" s="39">
        <v>37977</v>
      </c>
      <c r="V7" s="39">
        <v>12.17</v>
      </c>
      <c r="W7" s="39">
        <v>3120.54</v>
      </c>
      <c r="X7" s="39">
        <v>122.56</v>
      </c>
      <c r="Y7" s="39">
        <v>124.4</v>
      </c>
      <c r="Z7" s="39">
        <v>121.18</v>
      </c>
      <c r="AA7" s="39">
        <v>121.83</v>
      </c>
      <c r="AB7" s="39">
        <v>112.94</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278.08</v>
      </c>
      <c r="AU7" s="39">
        <v>335.31</v>
      </c>
      <c r="AV7" s="39">
        <v>313.23</v>
      </c>
      <c r="AW7" s="39">
        <v>240.88</v>
      </c>
      <c r="AX7" s="39">
        <v>378</v>
      </c>
      <c r="AY7" s="39">
        <v>382.09</v>
      </c>
      <c r="AZ7" s="39">
        <v>371.31</v>
      </c>
      <c r="BA7" s="39">
        <v>377.63</v>
      </c>
      <c r="BB7" s="39">
        <v>357.34</v>
      </c>
      <c r="BC7" s="39">
        <v>366.03</v>
      </c>
      <c r="BD7" s="39">
        <v>261.93</v>
      </c>
      <c r="BE7" s="39">
        <v>154.05000000000001</v>
      </c>
      <c r="BF7" s="39">
        <v>127.27</v>
      </c>
      <c r="BG7" s="39">
        <v>104.84</v>
      </c>
      <c r="BH7" s="39">
        <v>112.4</v>
      </c>
      <c r="BI7" s="39">
        <v>134.78</v>
      </c>
      <c r="BJ7" s="39">
        <v>385.06</v>
      </c>
      <c r="BK7" s="39">
        <v>373.09</v>
      </c>
      <c r="BL7" s="39">
        <v>364.71</v>
      </c>
      <c r="BM7" s="39">
        <v>373.69</v>
      </c>
      <c r="BN7" s="39">
        <v>370.12</v>
      </c>
      <c r="BO7" s="39">
        <v>270.45999999999998</v>
      </c>
      <c r="BP7" s="39">
        <v>118.52</v>
      </c>
      <c r="BQ7" s="39">
        <v>120.71</v>
      </c>
      <c r="BR7" s="39">
        <v>117.68</v>
      </c>
      <c r="BS7" s="39">
        <v>119.41</v>
      </c>
      <c r="BT7" s="39">
        <v>109.72</v>
      </c>
      <c r="BU7" s="39">
        <v>99.07</v>
      </c>
      <c r="BV7" s="39">
        <v>99.99</v>
      </c>
      <c r="BW7" s="39">
        <v>100.65</v>
      </c>
      <c r="BX7" s="39">
        <v>99.87</v>
      </c>
      <c r="BY7" s="39">
        <v>100.42</v>
      </c>
      <c r="BZ7" s="39">
        <v>103.91</v>
      </c>
      <c r="CA7" s="39">
        <v>159.09</v>
      </c>
      <c r="CB7" s="39">
        <v>156.37</v>
      </c>
      <c r="CC7" s="39">
        <v>160.47999999999999</v>
      </c>
      <c r="CD7" s="39">
        <v>158.99</v>
      </c>
      <c r="CE7" s="39">
        <v>173.27</v>
      </c>
      <c r="CF7" s="39">
        <v>173.03</v>
      </c>
      <c r="CG7" s="39">
        <v>171.15</v>
      </c>
      <c r="CH7" s="39">
        <v>170.19</v>
      </c>
      <c r="CI7" s="39">
        <v>171.81</v>
      </c>
      <c r="CJ7" s="39">
        <v>171.67</v>
      </c>
      <c r="CK7" s="39">
        <v>167.11</v>
      </c>
      <c r="CL7" s="39">
        <v>75.52</v>
      </c>
      <c r="CM7" s="39">
        <v>76.53</v>
      </c>
      <c r="CN7" s="39">
        <v>83.08</v>
      </c>
      <c r="CO7" s="39">
        <v>82.47</v>
      </c>
      <c r="CP7" s="39">
        <v>83.02</v>
      </c>
      <c r="CQ7" s="39">
        <v>58.58</v>
      </c>
      <c r="CR7" s="39">
        <v>58.53</v>
      </c>
      <c r="CS7" s="39">
        <v>59.01</v>
      </c>
      <c r="CT7" s="39">
        <v>60.03</v>
      </c>
      <c r="CU7" s="39">
        <v>59.74</v>
      </c>
      <c r="CV7" s="39">
        <v>60.27</v>
      </c>
      <c r="CW7" s="39">
        <v>92.57</v>
      </c>
      <c r="CX7" s="39">
        <v>91.86</v>
      </c>
      <c r="CY7" s="39">
        <v>89.18</v>
      </c>
      <c r="CZ7" s="39">
        <v>90.47</v>
      </c>
      <c r="DA7" s="39">
        <v>89.34</v>
      </c>
      <c r="DB7" s="39">
        <v>85.23</v>
      </c>
      <c r="DC7" s="39">
        <v>85.26</v>
      </c>
      <c r="DD7" s="39">
        <v>85.37</v>
      </c>
      <c r="DE7" s="39">
        <v>84.81</v>
      </c>
      <c r="DF7" s="39">
        <v>84.8</v>
      </c>
      <c r="DG7" s="39">
        <v>89.92</v>
      </c>
      <c r="DH7" s="39">
        <v>50.39</v>
      </c>
      <c r="DI7" s="39">
        <v>50.72</v>
      </c>
      <c r="DJ7" s="39">
        <v>51.07</v>
      </c>
      <c r="DK7" s="39">
        <v>49.92</v>
      </c>
      <c r="DL7" s="39">
        <v>49.06</v>
      </c>
      <c r="DM7" s="39">
        <v>44.31</v>
      </c>
      <c r="DN7" s="39">
        <v>45.75</v>
      </c>
      <c r="DO7" s="39">
        <v>46.9</v>
      </c>
      <c r="DP7" s="39">
        <v>47.28</v>
      </c>
      <c r="DQ7" s="39">
        <v>47.66</v>
      </c>
      <c r="DR7" s="39">
        <v>48.85</v>
      </c>
      <c r="DS7" s="39">
        <v>19.440000000000001</v>
      </c>
      <c r="DT7" s="39">
        <v>18.62</v>
      </c>
      <c r="DU7" s="39">
        <v>25.13</v>
      </c>
      <c r="DV7" s="39">
        <v>25.46</v>
      </c>
      <c r="DW7" s="39">
        <v>25.71</v>
      </c>
      <c r="DX7" s="39">
        <v>10.09</v>
      </c>
      <c r="DY7" s="39">
        <v>10.54</v>
      </c>
      <c r="DZ7" s="39">
        <v>12.03</v>
      </c>
      <c r="EA7" s="39">
        <v>12.19</v>
      </c>
      <c r="EB7" s="39">
        <v>15.1</v>
      </c>
      <c r="EC7" s="39">
        <v>17.8</v>
      </c>
      <c r="ED7" s="39">
        <v>0.4</v>
      </c>
      <c r="EE7" s="39">
        <v>0.49</v>
      </c>
      <c r="EF7" s="39">
        <v>0.73</v>
      </c>
      <c r="EG7" s="39">
        <v>2.21</v>
      </c>
      <c r="EH7" s="39">
        <v>1.1000000000000001</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渡部　守史</cp:lastModifiedBy>
  <cp:lastPrinted>2020-01-28T04:46:59Z</cp:lastPrinted>
  <dcterms:created xsi:type="dcterms:W3CDTF">2019-12-05T04:29:43Z</dcterms:created>
  <dcterms:modified xsi:type="dcterms:W3CDTF">2020-01-28T05:06:06Z</dcterms:modified>
  <cp:category/>
</cp:coreProperties>
</file>