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05e-キャビネット／平成31年度企画財政課\330財政共通\343赤水／財政共通\030調査／財政\公営企業関係調査／企画財政課とりまとめ分\2020-02-03 公営企業に係る経営比較分析表（平成30年度決算）の分析等について（照会）\2020-01-23 水道回答\"/>
    </mc:Choice>
  </mc:AlternateContent>
  <workbookProtection workbookAlgorithmName="SHA-512" workbookHashValue="H1zrPrrbs2kDvlyymRFhoxS34GRR6ZMXrmI4bQwhlXU6TXWyyUn+aRZB4U43KfN1l5bZtJaHKnGepw0utEEWzg==" workbookSaltValue="YWGO9pROI0N+VVEU1+kzdg==" workbookSpinCount="100000" lockStructure="1"/>
  <bookViews>
    <workbookView xWindow="0" yWindow="0" windowWidth="19200" windowHeight="1120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W10" i="4"/>
  <c r="I10" i="4"/>
  <c r="B10" i="4"/>
  <c r="BB8" i="4"/>
  <c r="AL8" i="4"/>
  <c r="AD8" i="4"/>
  <c r="P8" i="4"/>
  <c r="I8" i="4"/>
  <c r="B8" i="4"/>
  <c r="C10" i="5" l="1"/>
  <c r="E10" i="5"/>
  <c r="B10" i="5"/>
</calcChain>
</file>

<file path=xl/sharedStrings.xml><?xml version="1.0" encoding="utf-8"?>
<sst xmlns="http://schemas.openxmlformats.org/spreadsheetml/2006/main" count="238" uniqueCount="113">
  <si>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</si>
  <si>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</si>
  <si>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</si>
  <si>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</si>
  <si>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</si>
  <si>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</si>
  <si>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</si>
  <si>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</si>
  <si>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</si>
  <si>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</si>
  <si>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</si>
  <si>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</si>
  <si>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</si>
  <si>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</si>
  <si>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</si>
  <si>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</si>
  <si>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</si>
  <si>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</si>
  <si>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</si>
  <si>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</si>
  <si>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</si>
  <si>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</si>
  <si>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</si>
  <si>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</si>
  <si>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</si>
  <si>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</si>
  <si>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</si>
  <si>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</si>
  <si>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</si>
  <si>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</si>
  <si>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</si>
  <si>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</si>
  <si>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</si>
  <si>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</si>
  <si>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</si>
  <si>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</si>
  <si>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</si>
  <si>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</si>
  <si>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</si>
  <si>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</si>
  <si>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</si>
  <si>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</si>
  <si>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</si>
  <si>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</si>
  <si>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</si>
  <si>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</si>
  <si>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</si>
  <si>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</si>
  <si>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</si>
  <si>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</si>
  <si>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</si>
  <si>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</si>
  <si>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</si>
  <si>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</si>
  <si>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</si>
  <si>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</si>
  <si>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</si>
  <si>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</si>
  <si>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</si>
  <si>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</si>
  <si>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</si>
  <si>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</si>
  <si>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</si>
  <si>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</si>
  <si>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</si>
  <si>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</si>
  <si>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</si>
  <si>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</si>
  <si>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</si>
  <si>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</si>
  <si>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</si>
  <si>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</si>
  <si>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</si>
  <si>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</si>
  <si>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</si>
  <si>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</si>
  <si>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</si>
  <si>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</si>
  <si>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</si>
  <si>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</si>
  <si>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</si>
  <si>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</si>
  <si>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</si>
  <si>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</si>
  <si>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</si>
  <si>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</si>
  <si>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</si>
  <si>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</si>
  <si>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</si>
  <si>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</si>
  <si>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</si>
  <si>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</si>
  <si>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</si>
  <si>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</si>
  <si>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</si>
  <si>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</si>
  <si>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</si>
  <si>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</si>
  <si>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</si>
  <si>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</si>
  <si>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</si>
  <si>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</si>
  <si>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</si>
  <si>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</si>
  <si>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</si>
  <si>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</si>
  <si>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</si>
  <si>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</si>
  <si>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</si>
  <si>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</si>
  <si>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</si>
  <si>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今後の浄化槽事業については使用料収入の拡大は見込めず、施設の老朽化による修繕等の維持管理費の増加や施設更新も生じ、支出は増加していく見込みとなっております。
　そのため、コスト削減を図り、事業の効率化に努めていく必要があると考えます。</t>
    <phoneticPr fontId="4"/>
  </si>
  <si>
    <t xml:space="preserve"> 本浄化槽事業については、収益的収支が赤字の状態になっており、財源不足については、一般会計からの繰入金で補塡している状況です。
　経費回収率が類似団体平均値より低くなっており、汚水処理に係る費用に対して使用料収入が不足している状態にあり、今後適正な料金収入の確保と汚水処理費の削減が必要となってきます。
　しかしながら現状では、浄化槽使用料のみの単独での値上げは困難であるため、可能な限り汚水処理費用のコスト削減に努めていきたいと考えます。
  ④企業債残高対事業規模比率の当該値については、一般会計から補填しているため０が正しいのですが、データ不備により平成28年度のみ数値があがっています。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</si>
</sst>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13"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33-4C6B-A07A-34E55034C49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633-4C6B-A07A-34E55034C49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66.989999999999995</c:v>
                </c:pt>
                <c:pt idx="1">
                  <c:v>70.28</c:v>
                </c:pt>
                <c:pt idx="2">
                  <c:v>59.81</c:v>
                </c:pt>
                <c:pt idx="3">
                  <c:v>64.52</c:v>
                </c:pt>
                <c:pt idx="4">
                  <c:v>61.71</c:v>
                </c:pt>
              </c:numCache>
            </c:numRef>
          </c:val>
          <c:extLst>
            <c:ext xmlns:c16="http://schemas.microsoft.com/office/drawing/2014/chart" uri="{C3380CC4-5D6E-409C-BE32-E72D297353CC}">
              <c16:uniqueId val="{00000000-1291-4696-85F7-DF89B24F80D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c:ext xmlns:c16="http://schemas.microsoft.com/office/drawing/2014/chart" uri="{C3380CC4-5D6E-409C-BE32-E72D297353CC}">
              <c16:uniqueId val="{00000001-1291-4696-85F7-DF89B24F80D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809-4F39-ACCC-7D700EFEE39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c:ext xmlns:c16="http://schemas.microsoft.com/office/drawing/2014/chart" uri="{C3380CC4-5D6E-409C-BE32-E72D297353CC}">
              <c16:uniqueId val="{00000001-3809-4F39-ACCC-7D700EFEE39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92.51</c:v>
                </c:pt>
                <c:pt idx="1">
                  <c:v>88.18</c:v>
                </c:pt>
                <c:pt idx="2">
                  <c:v>105.2</c:v>
                </c:pt>
                <c:pt idx="3">
                  <c:v>76.77</c:v>
                </c:pt>
                <c:pt idx="4">
                  <c:v>94.57</c:v>
                </c:pt>
              </c:numCache>
            </c:numRef>
          </c:val>
          <c:extLst>
            <c:ext xmlns:c16="http://schemas.microsoft.com/office/drawing/2014/chart" uri="{C3380CC4-5D6E-409C-BE32-E72D297353CC}">
              <c16:uniqueId val="{00000000-96DD-4F8A-B400-973958D823B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DD-4F8A-B400-973958D823B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8C-4EBC-AAB2-24393CF1333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8C-4EBC-AAB2-24393CF1333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CA-4B47-9BDF-F60ACF07F35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CA-4B47-9BDF-F60ACF07F35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1C-473C-ADA0-25892D6BC08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1C-473C-ADA0-25892D6BC08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13-4250-99EF-31605C9A2AA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13-4250-99EF-31605C9A2AA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formatCode="#,##0.00;&quot;△&quot;#,##0.00;&quot;-&quot;">
                  <c:v>790.71</c:v>
                </c:pt>
                <c:pt idx="3">
                  <c:v>0</c:v>
                </c:pt>
                <c:pt idx="4">
                  <c:v>0</c:v>
                </c:pt>
              </c:numCache>
            </c:numRef>
          </c:val>
          <c:extLst>
            <c:ext xmlns:c16="http://schemas.microsoft.com/office/drawing/2014/chart" uri="{C3380CC4-5D6E-409C-BE32-E72D297353CC}">
              <c16:uniqueId val="{00000000-370F-4E76-8148-9D046AC1C39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c:ext xmlns:c16="http://schemas.microsoft.com/office/drawing/2014/chart" uri="{C3380CC4-5D6E-409C-BE32-E72D297353CC}">
              <c16:uniqueId val="{00000001-370F-4E76-8148-9D046AC1C39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53.16</c:v>
                </c:pt>
                <c:pt idx="1">
                  <c:v>44.77</c:v>
                </c:pt>
                <c:pt idx="2">
                  <c:v>38.78</c:v>
                </c:pt>
                <c:pt idx="3">
                  <c:v>33.89</c:v>
                </c:pt>
                <c:pt idx="4">
                  <c:v>44.82</c:v>
                </c:pt>
              </c:numCache>
            </c:numRef>
          </c:val>
          <c:extLst>
            <c:ext xmlns:c16="http://schemas.microsoft.com/office/drawing/2014/chart" uri="{C3380CC4-5D6E-409C-BE32-E72D297353CC}">
              <c16:uniqueId val="{00000000-8AE7-4119-8C08-476F3A756EF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c:ext xmlns:c16="http://schemas.microsoft.com/office/drawing/2014/chart" uri="{C3380CC4-5D6E-409C-BE32-E72D297353CC}">
              <c16:uniqueId val="{00000001-8AE7-4119-8C08-476F3A756EF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317.14</c:v>
                </c:pt>
                <c:pt idx="1">
                  <c:v>373.51</c:v>
                </c:pt>
                <c:pt idx="2">
                  <c:v>432.05</c:v>
                </c:pt>
                <c:pt idx="3">
                  <c:v>492.28</c:v>
                </c:pt>
                <c:pt idx="4">
                  <c:v>371.99</c:v>
                </c:pt>
              </c:numCache>
            </c:numRef>
          </c:val>
          <c:extLst>
            <c:ext xmlns:c16="http://schemas.microsoft.com/office/drawing/2014/chart" uri="{C3380CC4-5D6E-409C-BE32-E72D297353CC}">
              <c16:uniqueId val="{00000000-95FC-4020-917C-37C02AB1718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c:ext xmlns:c16="http://schemas.microsoft.com/office/drawing/2014/chart" uri="{C3380CC4-5D6E-409C-BE32-E72D297353CC}">
              <c16:uniqueId val="{00000001-95FC-4020-917C-37C02AB1718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時津町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tr">
        <f>データ!$M$6</f>
        <v>非設置</v>
      </c>
      <c r="AE8" s="49"/>
      <c r="AF8" s="49"/>
      <c r="AG8" s="49"/>
      <c r="AH8" s="49"/>
      <c r="AI8" s="49"/>
      <c r="AJ8" s="49"/>
      <c r="AK8" s="3"/>
      <c r="AL8" s="50">
        <f>データ!S6</f>
        <v>30019</v>
      </c>
      <c r="AM8" s="50"/>
      <c r="AN8" s="50"/>
      <c r="AO8" s="50"/>
      <c r="AP8" s="50"/>
      <c r="AQ8" s="50"/>
      <c r="AR8" s="50"/>
      <c r="AS8" s="50"/>
      <c r="AT8" s="45">
        <f>データ!T6</f>
        <v>20.94</v>
      </c>
      <c r="AU8" s="45"/>
      <c r="AV8" s="45"/>
      <c r="AW8" s="45"/>
      <c r="AX8" s="45"/>
      <c r="AY8" s="45"/>
      <c r="AZ8" s="45"/>
      <c r="BA8" s="45"/>
      <c r="BB8" s="45">
        <f>データ!U6</f>
        <v>1433.57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1.7</v>
      </c>
      <c r="Q10" s="45"/>
      <c r="R10" s="45"/>
      <c r="S10" s="45"/>
      <c r="T10" s="45"/>
      <c r="U10" s="45"/>
      <c r="V10" s="45"/>
      <c r="W10" s="45">
        <f>データ!Q6</f>
        <v>100</v>
      </c>
      <c r="X10" s="45"/>
      <c r="Y10" s="45"/>
      <c r="Z10" s="45"/>
      <c r="AA10" s="45"/>
      <c r="AB10" s="45"/>
      <c r="AC10" s="45"/>
      <c r="AD10" s="50">
        <f>データ!R6</f>
        <v>3196</v>
      </c>
      <c r="AE10" s="50"/>
      <c r="AF10" s="50"/>
      <c r="AG10" s="50"/>
      <c r="AH10" s="50"/>
      <c r="AI10" s="50"/>
      <c r="AJ10" s="50"/>
      <c r="AK10" s="2"/>
      <c r="AL10" s="50">
        <f>データ!V6</f>
        <v>508</v>
      </c>
      <c r="AM10" s="50"/>
      <c r="AN10" s="50"/>
      <c r="AO10" s="50"/>
      <c r="AP10" s="50"/>
      <c r="AQ10" s="50"/>
      <c r="AR10" s="50"/>
      <c r="AS10" s="50"/>
      <c r="AT10" s="45">
        <f>データ!W6</f>
        <v>15.08</v>
      </c>
      <c r="AU10" s="45"/>
      <c r="AV10" s="45"/>
      <c r="AW10" s="45"/>
      <c r="AX10" s="45"/>
      <c r="AY10" s="45"/>
      <c r="AZ10" s="45"/>
      <c r="BA10" s="45"/>
      <c r="BB10" s="45">
        <f>データ!X6</f>
        <v>33.69</v>
      </c>
      <c r="BC10" s="45"/>
      <c r="BD10" s="45"/>
      <c r="BE10" s="45"/>
      <c r="BF10" s="45"/>
      <c r="BG10" s="45"/>
      <c r="BH10" s="45"/>
      <c r="BI10" s="45"/>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57" t="s">
        <v>26</v>
      </c>
      <c r="BM14" s="58"/>
      <c r="BN14" s="58"/>
      <c r="BO14" s="58"/>
      <c r="BP14" s="58"/>
      <c r="BQ14" s="58"/>
      <c r="BR14" s="58"/>
      <c r="BS14" s="58"/>
      <c r="BT14" s="58"/>
      <c r="BU14" s="58"/>
      <c r="BV14" s="58"/>
      <c r="BW14" s="58"/>
      <c r="BX14" s="58"/>
      <c r="BY14" s="58"/>
      <c r="BZ14" s="59"/>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3" t="s">
        <v>112</v>
      </c>
      <c r="BM16" s="64"/>
      <c r="BN16" s="64"/>
      <c r="BO16" s="64"/>
      <c r="BP16" s="64"/>
      <c r="BQ16" s="64"/>
      <c r="BR16" s="64"/>
      <c r="BS16" s="64"/>
      <c r="BT16" s="64"/>
      <c r="BU16" s="64"/>
      <c r="BV16" s="64"/>
      <c r="BW16" s="64"/>
      <c r="BX16" s="64"/>
      <c r="BY16" s="64"/>
      <c r="BZ16" s="6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3"/>
      <c r="BM17" s="64"/>
      <c r="BN17" s="64"/>
      <c r="BO17" s="64"/>
      <c r="BP17" s="64"/>
      <c r="BQ17" s="64"/>
      <c r="BR17" s="64"/>
      <c r="BS17" s="64"/>
      <c r="BT17" s="64"/>
      <c r="BU17" s="64"/>
      <c r="BV17" s="64"/>
      <c r="BW17" s="64"/>
      <c r="BX17" s="64"/>
      <c r="BY17" s="64"/>
      <c r="BZ17" s="6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3"/>
      <c r="BM18" s="64"/>
      <c r="BN18" s="64"/>
      <c r="BO18" s="64"/>
      <c r="BP18" s="64"/>
      <c r="BQ18" s="64"/>
      <c r="BR18" s="64"/>
      <c r="BS18" s="64"/>
      <c r="BT18" s="64"/>
      <c r="BU18" s="64"/>
      <c r="BV18" s="64"/>
      <c r="BW18" s="64"/>
      <c r="BX18" s="64"/>
      <c r="BY18" s="64"/>
      <c r="BZ18" s="6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3"/>
      <c r="BM19" s="64"/>
      <c r="BN19" s="64"/>
      <c r="BO19" s="64"/>
      <c r="BP19" s="64"/>
      <c r="BQ19" s="64"/>
      <c r="BR19" s="64"/>
      <c r="BS19" s="64"/>
      <c r="BT19" s="64"/>
      <c r="BU19" s="64"/>
      <c r="BV19" s="64"/>
      <c r="BW19" s="64"/>
      <c r="BX19" s="64"/>
      <c r="BY19" s="64"/>
      <c r="BZ19" s="6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3"/>
      <c r="BM20" s="64"/>
      <c r="BN20" s="64"/>
      <c r="BO20" s="64"/>
      <c r="BP20" s="64"/>
      <c r="BQ20" s="64"/>
      <c r="BR20" s="64"/>
      <c r="BS20" s="64"/>
      <c r="BT20" s="64"/>
      <c r="BU20" s="64"/>
      <c r="BV20" s="64"/>
      <c r="BW20" s="64"/>
      <c r="BX20" s="64"/>
      <c r="BY20" s="64"/>
      <c r="BZ20" s="6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3"/>
      <c r="BM21" s="64"/>
      <c r="BN21" s="64"/>
      <c r="BO21" s="64"/>
      <c r="BP21" s="64"/>
      <c r="BQ21" s="64"/>
      <c r="BR21" s="64"/>
      <c r="BS21" s="64"/>
      <c r="BT21" s="64"/>
      <c r="BU21" s="64"/>
      <c r="BV21" s="64"/>
      <c r="BW21" s="64"/>
      <c r="BX21" s="64"/>
      <c r="BY21" s="64"/>
      <c r="BZ21" s="6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3"/>
      <c r="BM22" s="64"/>
      <c r="BN22" s="64"/>
      <c r="BO22" s="64"/>
      <c r="BP22" s="64"/>
      <c r="BQ22" s="64"/>
      <c r="BR22" s="64"/>
      <c r="BS22" s="64"/>
      <c r="BT22" s="64"/>
      <c r="BU22" s="64"/>
      <c r="BV22" s="64"/>
      <c r="BW22" s="64"/>
      <c r="BX22" s="64"/>
      <c r="BY22" s="64"/>
      <c r="BZ22" s="6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3"/>
      <c r="BM23" s="64"/>
      <c r="BN23" s="64"/>
      <c r="BO23" s="64"/>
      <c r="BP23" s="64"/>
      <c r="BQ23" s="64"/>
      <c r="BR23" s="64"/>
      <c r="BS23" s="64"/>
      <c r="BT23" s="64"/>
      <c r="BU23" s="64"/>
      <c r="BV23" s="64"/>
      <c r="BW23" s="64"/>
      <c r="BX23" s="64"/>
      <c r="BY23" s="64"/>
      <c r="BZ23" s="6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3"/>
      <c r="BM24" s="64"/>
      <c r="BN24" s="64"/>
      <c r="BO24" s="64"/>
      <c r="BP24" s="64"/>
      <c r="BQ24" s="64"/>
      <c r="BR24" s="64"/>
      <c r="BS24" s="64"/>
      <c r="BT24" s="64"/>
      <c r="BU24" s="64"/>
      <c r="BV24" s="64"/>
      <c r="BW24" s="64"/>
      <c r="BX24" s="64"/>
      <c r="BY24" s="64"/>
      <c r="BZ24" s="6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3"/>
      <c r="BM25" s="64"/>
      <c r="BN25" s="64"/>
      <c r="BO25" s="64"/>
      <c r="BP25" s="64"/>
      <c r="BQ25" s="64"/>
      <c r="BR25" s="64"/>
      <c r="BS25" s="64"/>
      <c r="BT25" s="64"/>
      <c r="BU25" s="64"/>
      <c r="BV25" s="64"/>
      <c r="BW25" s="64"/>
      <c r="BX25" s="64"/>
      <c r="BY25" s="64"/>
      <c r="BZ25" s="6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3"/>
      <c r="BM26" s="64"/>
      <c r="BN26" s="64"/>
      <c r="BO26" s="64"/>
      <c r="BP26" s="64"/>
      <c r="BQ26" s="64"/>
      <c r="BR26" s="64"/>
      <c r="BS26" s="64"/>
      <c r="BT26" s="64"/>
      <c r="BU26" s="64"/>
      <c r="BV26" s="64"/>
      <c r="BW26" s="64"/>
      <c r="BX26" s="64"/>
      <c r="BY26" s="64"/>
      <c r="BZ26" s="6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3"/>
      <c r="BM27" s="64"/>
      <c r="BN27" s="64"/>
      <c r="BO27" s="64"/>
      <c r="BP27" s="64"/>
      <c r="BQ27" s="64"/>
      <c r="BR27" s="64"/>
      <c r="BS27" s="64"/>
      <c r="BT27" s="64"/>
      <c r="BU27" s="64"/>
      <c r="BV27" s="64"/>
      <c r="BW27" s="64"/>
      <c r="BX27" s="64"/>
      <c r="BY27" s="64"/>
      <c r="BZ27" s="6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3"/>
      <c r="BM28" s="64"/>
      <c r="BN28" s="64"/>
      <c r="BO28" s="64"/>
      <c r="BP28" s="64"/>
      <c r="BQ28" s="64"/>
      <c r="BR28" s="64"/>
      <c r="BS28" s="64"/>
      <c r="BT28" s="64"/>
      <c r="BU28" s="64"/>
      <c r="BV28" s="64"/>
      <c r="BW28" s="64"/>
      <c r="BX28" s="64"/>
      <c r="BY28" s="64"/>
      <c r="BZ28" s="6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3"/>
      <c r="BM29" s="64"/>
      <c r="BN29" s="64"/>
      <c r="BO29" s="64"/>
      <c r="BP29" s="64"/>
      <c r="BQ29" s="64"/>
      <c r="BR29" s="64"/>
      <c r="BS29" s="64"/>
      <c r="BT29" s="64"/>
      <c r="BU29" s="64"/>
      <c r="BV29" s="64"/>
      <c r="BW29" s="64"/>
      <c r="BX29" s="64"/>
      <c r="BY29" s="64"/>
      <c r="BZ29" s="6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3"/>
      <c r="BM30" s="64"/>
      <c r="BN30" s="64"/>
      <c r="BO30" s="64"/>
      <c r="BP30" s="64"/>
      <c r="BQ30" s="64"/>
      <c r="BR30" s="64"/>
      <c r="BS30" s="64"/>
      <c r="BT30" s="64"/>
      <c r="BU30" s="64"/>
      <c r="BV30" s="64"/>
      <c r="BW30" s="64"/>
      <c r="BX30" s="64"/>
      <c r="BY30" s="64"/>
      <c r="BZ30" s="6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3"/>
      <c r="BM31" s="64"/>
      <c r="BN31" s="64"/>
      <c r="BO31" s="64"/>
      <c r="BP31" s="64"/>
      <c r="BQ31" s="64"/>
      <c r="BR31" s="64"/>
      <c r="BS31" s="64"/>
      <c r="BT31" s="64"/>
      <c r="BU31" s="64"/>
      <c r="BV31" s="64"/>
      <c r="BW31" s="64"/>
      <c r="BX31" s="64"/>
      <c r="BY31" s="64"/>
      <c r="BZ31" s="6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3"/>
      <c r="BM32" s="64"/>
      <c r="BN32" s="64"/>
      <c r="BO32" s="64"/>
      <c r="BP32" s="64"/>
      <c r="BQ32" s="64"/>
      <c r="BR32" s="64"/>
      <c r="BS32" s="64"/>
      <c r="BT32" s="64"/>
      <c r="BU32" s="64"/>
      <c r="BV32" s="64"/>
      <c r="BW32" s="64"/>
      <c r="BX32" s="64"/>
      <c r="BY32" s="64"/>
      <c r="BZ32" s="6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3"/>
      <c r="BM33" s="64"/>
      <c r="BN33" s="64"/>
      <c r="BO33" s="64"/>
      <c r="BP33" s="64"/>
      <c r="BQ33" s="64"/>
      <c r="BR33" s="64"/>
      <c r="BS33" s="64"/>
      <c r="BT33" s="64"/>
      <c r="BU33" s="64"/>
      <c r="BV33" s="64"/>
      <c r="BW33" s="64"/>
      <c r="BX33" s="64"/>
      <c r="BY33" s="64"/>
      <c r="BZ33" s="6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3"/>
      <c r="BM34" s="64"/>
      <c r="BN34" s="64"/>
      <c r="BO34" s="64"/>
      <c r="BP34" s="64"/>
      <c r="BQ34" s="64"/>
      <c r="BR34" s="64"/>
      <c r="BS34" s="64"/>
      <c r="BT34" s="64"/>
      <c r="BU34" s="64"/>
      <c r="BV34" s="64"/>
      <c r="BW34" s="64"/>
      <c r="BX34" s="64"/>
      <c r="BY34" s="64"/>
      <c r="BZ34" s="6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3"/>
      <c r="BM35" s="64"/>
      <c r="BN35" s="64"/>
      <c r="BO35" s="64"/>
      <c r="BP35" s="64"/>
      <c r="BQ35" s="64"/>
      <c r="BR35" s="64"/>
      <c r="BS35" s="64"/>
      <c r="BT35" s="64"/>
      <c r="BU35" s="64"/>
      <c r="BV35" s="64"/>
      <c r="BW35" s="64"/>
      <c r="BX35" s="64"/>
      <c r="BY35" s="64"/>
      <c r="BZ35" s="6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3"/>
      <c r="BM36" s="64"/>
      <c r="BN36" s="64"/>
      <c r="BO36" s="64"/>
      <c r="BP36" s="64"/>
      <c r="BQ36" s="64"/>
      <c r="BR36" s="64"/>
      <c r="BS36" s="64"/>
      <c r="BT36" s="64"/>
      <c r="BU36" s="64"/>
      <c r="BV36" s="64"/>
      <c r="BW36" s="64"/>
      <c r="BX36" s="64"/>
      <c r="BY36" s="64"/>
      <c r="BZ36" s="6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3"/>
      <c r="BM37" s="64"/>
      <c r="BN37" s="64"/>
      <c r="BO37" s="64"/>
      <c r="BP37" s="64"/>
      <c r="BQ37" s="64"/>
      <c r="BR37" s="64"/>
      <c r="BS37" s="64"/>
      <c r="BT37" s="64"/>
      <c r="BU37" s="64"/>
      <c r="BV37" s="64"/>
      <c r="BW37" s="64"/>
      <c r="BX37" s="64"/>
      <c r="BY37" s="64"/>
      <c r="BZ37" s="6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3"/>
      <c r="BM38" s="64"/>
      <c r="BN38" s="64"/>
      <c r="BO38" s="64"/>
      <c r="BP38" s="64"/>
      <c r="BQ38" s="64"/>
      <c r="BR38" s="64"/>
      <c r="BS38" s="64"/>
      <c r="BT38" s="64"/>
      <c r="BU38" s="64"/>
      <c r="BV38" s="64"/>
      <c r="BW38" s="64"/>
      <c r="BX38" s="64"/>
      <c r="BY38" s="64"/>
      <c r="BZ38" s="6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3"/>
      <c r="BM39" s="64"/>
      <c r="BN39" s="64"/>
      <c r="BO39" s="64"/>
      <c r="BP39" s="64"/>
      <c r="BQ39" s="64"/>
      <c r="BR39" s="64"/>
      <c r="BS39" s="64"/>
      <c r="BT39" s="64"/>
      <c r="BU39" s="64"/>
      <c r="BV39" s="64"/>
      <c r="BW39" s="64"/>
      <c r="BX39" s="64"/>
      <c r="BY39" s="64"/>
      <c r="BZ39" s="6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3"/>
      <c r="BM40" s="64"/>
      <c r="BN40" s="64"/>
      <c r="BO40" s="64"/>
      <c r="BP40" s="64"/>
      <c r="BQ40" s="64"/>
      <c r="BR40" s="64"/>
      <c r="BS40" s="64"/>
      <c r="BT40" s="64"/>
      <c r="BU40" s="64"/>
      <c r="BV40" s="64"/>
      <c r="BW40" s="64"/>
      <c r="BX40" s="64"/>
      <c r="BY40" s="64"/>
      <c r="BZ40" s="6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3"/>
      <c r="BM41" s="64"/>
      <c r="BN41" s="64"/>
      <c r="BO41" s="64"/>
      <c r="BP41" s="64"/>
      <c r="BQ41" s="64"/>
      <c r="BR41" s="64"/>
      <c r="BS41" s="64"/>
      <c r="BT41" s="64"/>
      <c r="BU41" s="64"/>
      <c r="BV41" s="64"/>
      <c r="BW41" s="64"/>
      <c r="BX41" s="64"/>
      <c r="BY41" s="64"/>
      <c r="BZ41" s="6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3"/>
      <c r="BM42" s="64"/>
      <c r="BN42" s="64"/>
      <c r="BO42" s="64"/>
      <c r="BP42" s="64"/>
      <c r="BQ42" s="64"/>
      <c r="BR42" s="64"/>
      <c r="BS42" s="64"/>
      <c r="BT42" s="64"/>
      <c r="BU42" s="64"/>
      <c r="BV42" s="64"/>
      <c r="BW42" s="64"/>
      <c r="BX42" s="64"/>
      <c r="BY42" s="64"/>
      <c r="BZ42" s="6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3"/>
      <c r="BM43" s="64"/>
      <c r="BN43" s="64"/>
      <c r="BO43" s="64"/>
      <c r="BP43" s="64"/>
      <c r="BQ43" s="64"/>
      <c r="BR43" s="64"/>
      <c r="BS43" s="64"/>
      <c r="BT43" s="64"/>
      <c r="BU43" s="64"/>
      <c r="BV43" s="64"/>
      <c r="BW43" s="64"/>
      <c r="BX43" s="64"/>
      <c r="BY43" s="64"/>
      <c r="BZ43" s="6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7" t="s">
        <v>27</v>
      </c>
      <c r="BM45" s="58"/>
      <c r="BN45" s="58"/>
      <c r="BO45" s="58"/>
      <c r="BP45" s="58"/>
      <c r="BQ45" s="58"/>
      <c r="BR45" s="58"/>
      <c r="BS45" s="58"/>
      <c r="BT45" s="58"/>
      <c r="BU45" s="58"/>
      <c r="BV45" s="58"/>
      <c r="BW45" s="58"/>
      <c r="BX45" s="58"/>
      <c r="BY45" s="58"/>
      <c r="BZ45" s="59"/>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0"/>
      <c r="BM46" s="61"/>
      <c r="BN46" s="61"/>
      <c r="BO46" s="61"/>
      <c r="BP46" s="61"/>
      <c r="BQ46" s="61"/>
      <c r="BR46" s="61"/>
      <c r="BS46" s="61"/>
      <c r="BT46" s="61"/>
      <c r="BU46" s="61"/>
      <c r="BV46" s="61"/>
      <c r="BW46" s="61"/>
      <c r="BX46" s="61"/>
      <c r="BY46" s="61"/>
      <c r="BZ46" s="62"/>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c r="BM47" s="53"/>
      <c r="BN47" s="53"/>
      <c r="BO47" s="53"/>
      <c r="BP47" s="53"/>
      <c r="BQ47" s="53"/>
      <c r="BR47" s="53"/>
      <c r="BS47" s="53"/>
      <c r="BT47" s="53"/>
      <c r="BU47" s="53"/>
      <c r="BV47" s="53"/>
      <c r="BW47" s="53"/>
      <c r="BX47" s="53"/>
      <c r="BY47" s="53"/>
      <c r="BZ47" s="5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3"/>
      <c r="BN48" s="53"/>
      <c r="BO48" s="53"/>
      <c r="BP48" s="53"/>
      <c r="BQ48" s="53"/>
      <c r="BR48" s="53"/>
      <c r="BS48" s="53"/>
      <c r="BT48" s="53"/>
      <c r="BU48" s="53"/>
      <c r="BV48" s="53"/>
      <c r="BW48" s="53"/>
      <c r="BX48" s="53"/>
      <c r="BY48" s="53"/>
      <c r="BZ48" s="5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3"/>
      <c r="BN49" s="53"/>
      <c r="BO49" s="53"/>
      <c r="BP49" s="53"/>
      <c r="BQ49" s="53"/>
      <c r="BR49" s="53"/>
      <c r="BS49" s="53"/>
      <c r="BT49" s="53"/>
      <c r="BU49" s="53"/>
      <c r="BV49" s="53"/>
      <c r="BW49" s="53"/>
      <c r="BX49" s="53"/>
      <c r="BY49" s="53"/>
      <c r="BZ49" s="5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3"/>
      <c r="BN50" s="53"/>
      <c r="BO50" s="53"/>
      <c r="BP50" s="53"/>
      <c r="BQ50" s="53"/>
      <c r="BR50" s="53"/>
      <c r="BS50" s="53"/>
      <c r="BT50" s="53"/>
      <c r="BU50" s="53"/>
      <c r="BV50" s="53"/>
      <c r="BW50" s="53"/>
      <c r="BX50" s="53"/>
      <c r="BY50" s="53"/>
      <c r="BZ50" s="5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3"/>
      <c r="BN51" s="53"/>
      <c r="BO51" s="53"/>
      <c r="BP51" s="53"/>
      <c r="BQ51" s="53"/>
      <c r="BR51" s="53"/>
      <c r="BS51" s="53"/>
      <c r="BT51" s="53"/>
      <c r="BU51" s="53"/>
      <c r="BV51" s="53"/>
      <c r="BW51" s="53"/>
      <c r="BX51" s="53"/>
      <c r="BY51" s="53"/>
      <c r="BZ51" s="5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3"/>
      <c r="BN52" s="53"/>
      <c r="BO52" s="53"/>
      <c r="BP52" s="53"/>
      <c r="BQ52" s="53"/>
      <c r="BR52" s="53"/>
      <c r="BS52" s="53"/>
      <c r="BT52" s="53"/>
      <c r="BU52" s="53"/>
      <c r="BV52" s="53"/>
      <c r="BW52" s="53"/>
      <c r="BX52" s="53"/>
      <c r="BY52" s="53"/>
      <c r="BZ52" s="5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3"/>
      <c r="BN53" s="53"/>
      <c r="BO53" s="53"/>
      <c r="BP53" s="53"/>
      <c r="BQ53" s="53"/>
      <c r="BR53" s="53"/>
      <c r="BS53" s="53"/>
      <c r="BT53" s="53"/>
      <c r="BU53" s="53"/>
      <c r="BV53" s="53"/>
      <c r="BW53" s="53"/>
      <c r="BX53" s="53"/>
      <c r="BY53" s="53"/>
      <c r="BZ53" s="5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3"/>
      <c r="BN54" s="53"/>
      <c r="BO54" s="53"/>
      <c r="BP54" s="53"/>
      <c r="BQ54" s="53"/>
      <c r="BR54" s="53"/>
      <c r="BS54" s="53"/>
      <c r="BT54" s="53"/>
      <c r="BU54" s="53"/>
      <c r="BV54" s="53"/>
      <c r="BW54" s="53"/>
      <c r="BX54" s="53"/>
      <c r="BY54" s="53"/>
      <c r="BZ54" s="5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3"/>
      <c r="BN55" s="53"/>
      <c r="BO55" s="53"/>
      <c r="BP55" s="53"/>
      <c r="BQ55" s="53"/>
      <c r="BR55" s="53"/>
      <c r="BS55" s="53"/>
      <c r="BT55" s="53"/>
      <c r="BU55" s="53"/>
      <c r="BV55" s="53"/>
      <c r="BW55" s="53"/>
      <c r="BX55" s="53"/>
      <c r="BY55" s="53"/>
      <c r="BZ55" s="5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3"/>
      <c r="BN56" s="53"/>
      <c r="BO56" s="53"/>
      <c r="BP56" s="53"/>
      <c r="BQ56" s="53"/>
      <c r="BR56" s="53"/>
      <c r="BS56" s="53"/>
      <c r="BT56" s="53"/>
      <c r="BU56" s="53"/>
      <c r="BV56" s="53"/>
      <c r="BW56" s="53"/>
      <c r="BX56" s="53"/>
      <c r="BY56" s="53"/>
      <c r="BZ56" s="5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3"/>
      <c r="BN57" s="53"/>
      <c r="BO57" s="53"/>
      <c r="BP57" s="53"/>
      <c r="BQ57" s="53"/>
      <c r="BR57" s="53"/>
      <c r="BS57" s="53"/>
      <c r="BT57" s="53"/>
      <c r="BU57" s="53"/>
      <c r="BV57" s="53"/>
      <c r="BW57" s="53"/>
      <c r="BX57" s="53"/>
      <c r="BY57" s="53"/>
      <c r="BZ57" s="5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3"/>
      <c r="BN58" s="53"/>
      <c r="BO58" s="53"/>
      <c r="BP58" s="53"/>
      <c r="BQ58" s="53"/>
      <c r="BR58" s="53"/>
      <c r="BS58" s="53"/>
      <c r="BT58" s="53"/>
      <c r="BU58" s="53"/>
      <c r="BV58" s="53"/>
      <c r="BW58" s="53"/>
      <c r="BX58" s="53"/>
      <c r="BY58" s="53"/>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3"/>
      <c r="BN59" s="53"/>
      <c r="BO59" s="53"/>
      <c r="BP59" s="53"/>
      <c r="BQ59" s="53"/>
      <c r="BR59" s="53"/>
      <c r="BS59" s="53"/>
      <c r="BT59" s="53"/>
      <c r="BU59" s="53"/>
      <c r="BV59" s="53"/>
      <c r="BW59" s="53"/>
      <c r="BX59" s="53"/>
      <c r="BY59" s="53"/>
      <c r="BZ59" s="53"/>
    </row>
    <row r="60" spans="1:78" ht="13.5" customHeight="1" x14ac:dyDescent="0.15">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53"/>
      <c r="BM60" s="53"/>
      <c r="BN60" s="53"/>
      <c r="BO60" s="53"/>
      <c r="BP60" s="53"/>
      <c r="BQ60" s="53"/>
      <c r="BR60" s="53"/>
      <c r="BS60" s="53"/>
      <c r="BT60" s="53"/>
      <c r="BU60" s="53"/>
      <c r="BV60" s="53"/>
      <c r="BW60" s="53"/>
      <c r="BX60" s="53"/>
      <c r="BY60" s="53"/>
      <c r="BZ60" s="53"/>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53"/>
      <c r="BM61" s="53"/>
      <c r="BN61" s="53"/>
      <c r="BO61" s="53"/>
      <c r="BP61" s="53"/>
      <c r="BQ61" s="53"/>
      <c r="BR61" s="53"/>
      <c r="BS61" s="53"/>
      <c r="BT61" s="53"/>
      <c r="BU61" s="53"/>
      <c r="BV61" s="53"/>
      <c r="BW61" s="53"/>
      <c r="BX61" s="53"/>
      <c r="BY61" s="53"/>
      <c r="BZ61" s="5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3"/>
      <c r="BN62" s="53"/>
      <c r="BO62" s="53"/>
      <c r="BP62" s="53"/>
      <c r="BQ62" s="53"/>
      <c r="BR62" s="53"/>
      <c r="BS62" s="53"/>
      <c r="BT62" s="53"/>
      <c r="BU62" s="53"/>
      <c r="BV62" s="53"/>
      <c r="BW62" s="53"/>
      <c r="BX62" s="53"/>
      <c r="BY62" s="53"/>
      <c r="BZ62" s="5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3"/>
      <c r="BN63" s="53"/>
      <c r="BO63" s="53"/>
      <c r="BP63" s="53"/>
      <c r="BQ63" s="53"/>
      <c r="BR63" s="53"/>
      <c r="BS63" s="53"/>
      <c r="BT63" s="53"/>
      <c r="BU63" s="53"/>
      <c r="BV63" s="53"/>
      <c r="BW63" s="53"/>
      <c r="BX63" s="53"/>
      <c r="BY63" s="53"/>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7" t="s">
        <v>29</v>
      </c>
      <c r="BM64" s="58"/>
      <c r="BN64" s="58"/>
      <c r="BO64" s="58"/>
      <c r="BP64" s="58"/>
      <c r="BQ64" s="58"/>
      <c r="BR64" s="58"/>
      <c r="BS64" s="58"/>
      <c r="BT64" s="58"/>
      <c r="BU64" s="58"/>
      <c r="BV64" s="58"/>
      <c r="BW64" s="58"/>
      <c r="BX64" s="58"/>
      <c r="BY64" s="58"/>
      <c r="BZ64" s="59"/>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0"/>
      <c r="BM65" s="61"/>
      <c r="BN65" s="61"/>
      <c r="BO65" s="61"/>
      <c r="BP65" s="61"/>
      <c r="BQ65" s="61"/>
      <c r="BR65" s="61"/>
      <c r="BS65" s="61"/>
      <c r="BT65" s="61"/>
      <c r="BU65" s="61"/>
      <c r="BV65" s="61"/>
      <c r="BW65" s="61"/>
      <c r="BX65" s="61"/>
      <c r="BY65" s="61"/>
      <c r="BZ65" s="62"/>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3" t="s">
        <v>111</v>
      </c>
      <c r="BM66" s="64"/>
      <c r="BN66" s="64"/>
      <c r="BO66" s="64"/>
      <c r="BP66" s="64"/>
      <c r="BQ66" s="64"/>
      <c r="BR66" s="64"/>
      <c r="BS66" s="64"/>
      <c r="BT66" s="64"/>
      <c r="BU66" s="64"/>
      <c r="BV66" s="64"/>
      <c r="BW66" s="64"/>
      <c r="BX66" s="64"/>
      <c r="BY66" s="64"/>
      <c r="BZ66" s="6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3"/>
      <c r="BM67" s="64"/>
      <c r="BN67" s="64"/>
      <c r="BO67" s="64"/>
      <c r="BP67" s="64"/>
      <c r="BQ67" s="64"/>
      <c r="BR67" s="64"/>
      <c r="BS67" s="64"/>
      <c r="BT67" s="64"/>
      <c r="BU67" s="64"/>
      <c r="BV67" s="64"/>
      <c r="BW67" s="64"/>
      <c r="BX67" s="64"/>
      <c r="BY67" s="64"/>
      <c r="BZ67" s="6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3"/>
      <c r="BM68" s="64"/>
      <c r="BN68" s="64"/>
      <c r="BO68" s="64"/>
      <c r="BP68" s="64"/>
      <c r="BQ68" s="64"/>
      <c r="BR68" s="64"/>
      <c r="BS68" s="64"/>
      <c r="BT68" s="64"/>
      <c r="BU68" s="64"/>
      <c r="BV68" s="64"/>
      <c r="BW68" s="64"/>
      <c r="BX68" s="64"/>
      <c r="BY68" s="64"/>
      <c r="BZ68" s="6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3"/>
      <c r="BM69" s="64"/>
      <c r="BN69" s="64"/>
      <c r="BO69" s="64"/>
      <c r="BP69" s="64"/>
      <c r="BQ69" s="64"/>
      <c r="BR69" s="64"/>
      <c r="BS69" s="64"/>
      <c r="BT69" s="64"/>
      <c r="BU69" s="64"/>
      <c r="BV69" s="64"/>
      <c r="BW69" s="64"/>
      <c r="BX69" s="64"/>
      <c r="BY69" s="64"/>
      <c r="BZ69" s="6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3"/>
      <c r="BM70" s="64"/>
      <c r="BN70" s="64"/>
      <c r="BO70" s="64"/>
      <c r="BP70" s="64"/>
      <c r="BQ70" s="64"/>
      <c r="BR70" s="64"/>
      <c r="BS70" s="64"/>
      <c r="BT70" s="64"/>
      <c r="BU70" s="64"/>
      <c r="BV70" s="64"/>
      <c r="BW70" s="64"/>
      <c r="BX70" s="64"/>
      <c r="BY70" s="64"/>
      <c r="BZ70" s="6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3"/>
      <c r="BM71" s="64"/>
      <c r="BN71" s="64"/>
      <c r="BO71" s="64"/>
      <c r="BP71" s="64"/>
      <c r="BQ71" s="64"/>
      <c r="BR71" s="64"/>
      <c r="BS71" s="64"/>
      <c r="BT71" s="64"/>
      <c r="BU71" s="64"/>
      <c r="BV71" s="64"/>
      <c r="BW71" s="64"/>
      <c r="BX71" s="64"/>
      <c r="BY71" s="64"/>
      <c r="BZ71" s="6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3"/>
      <c r="BM72" s="64"/>
      <c r="BN72" s="64"/>
      <c r="BO72" s="64"/>
      <c r="BP72" s="64"/>
      <c r="BQ72" s="64"/>
      <c r="BR72" s="64"/>
      <c r="BS72" s="64"/>
      <c r="BT72" s="64"/>
      <c r="BU72" s="64"/>
      <c r="BV72" s="64"/>
      <c r="BW72" s="64"/>
      <c r="BX72" s="64"/>
      <c r="BY72" s="64"/>
      <c r="BZ72" s="6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3"/>
      <c r="BM73" s="64"/>
      <c r="BN73" s="64"/>
      <c r="BO73" s="64"/>
      <c r="BP73" s="64"/>
      <c r="BQ73" s="64"/>
      <c r="BR73" s="64"/>
      <c r="BS73" s="64"/>
      <c r="BT73" s="64"/>
      <c r="BU73" s="64"/>
      <c r="BV73" s="64"/>
      <c r="BW73" s="64"/>
      <c r="BX73" s="64"/>
      <c r="BY73" s="64"/>
      <c r="BZ73" s="6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3"/>
      <c r="BM74" s="64"/>
      <c r="BN74" s="64"/>
      <c r="BO74" s="64"/>
      <c r="BP74" s="64"/>
      <c r="BQ74" s="64"/>
      <c r="BR74" s="64"/>
      <c r="BS74" s="64"/>
      <c r="BT74" s="64"/>
      <c r="BU74" s="64"/>
      <c r="BV74" s="64"/>
      <c r="BW74" s="64"/>
      <c r="BX74" s="64"/>
      <c r="BY74" s="64"/>
      <c r="BZ74" s="6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3"/>
      <c r="BM75" s="64"/>
      <c r="BN75" s="64"/>
      <c r="BO75" s="64"/>
      <c r="BP75" s="64"/>
      <c r="BQ75" s="64"/>
      <c r="BR75" s="64"/>
      <c r="BS75" s="64"/>
      <c r="BT75" s="64"/>
      <c r="BU75" s="64"/>
      <c r="BV75" s="64"/>
      <c r="BW75" s="64"/>
      <c r="BX75" s="64"/>
      <c r="BY75" s="64"/>
      <c r="BZ75" s="6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3"/>
      <c r="BM76" s="64"/>
      <c r="BN76" s="64"/>
      <c r="BO76" s="64"/>
      <c r="BP76" s="64"/>
      <c r="BQ76" s="64"/>
      <c r="BR76" s="64"/>
      <c r="BS76" s="64"/>
      <c r="BT76" s="64"/>
      <c r="BU76" s="64"/>
      <c r="BV76" s="64"/>
      <c r="BW76" s="64"/>
      <c r="BX76" s="64"/>
      <c r="BY76" s="64"/>
      <c r="BZ76" s="6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3"/>
      <c r="BM77" s="64"/>
      <c r="BN77" s="64"/>
      <c r="BO77" s="64"/>
      <c r="BP77" s="64"/>
      <c r="BQ77" s="64"/>
      <c r="BR77" s="64"/>
      <c r="BS77" s="64"/>
      <c r="BT77" s="64"/>
      <c r="BU77" s="64"/>
      <c r="BV77" s="64"/>
      <c r="BW77" s="64"/>
      <c r="BX77" s="64"/>
      <c r="BY77" s="64"/>
      <c r="BZ77" s="6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3"/>
      <c r="BM78" s="64"/>
      <c r="BN78" s="64"/>
      <c r="BO78" s="64"/>
      <c r="BP78" s="64"/>
      <c r="BQ78" s="64"/>
      <c r="BR78" s="64"/>
      <c r="BS78" s="64"/>
      <c r="BT78" s="64"/>
      <c r="BU78" s="64"/>
      <c r="BV78" s="64"/>
      <c r="BW78" s="64"/>
      <c r="BX78" s="64"/>
      <c r="BY78" s="64"/>
      <c r="BZ78" s="6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3"/>
      <c r="BM79" s="64"/>
      <c r="BN79" s="64"/>
      <c r="BO79" s="64"/>
      <c r="BP79" s="64"/>
      <c r="BQ79" s="64"/>
      <c r="BR79" s="64"/>
      <c r="BS79" s="64"/>
      <c r="BT79" s="64"/>
      <c r="BU79" s="64"/>
      <c r="BV79" s="64"/>
      <c r="BW79" s="64"/>
      <c r="BX79" s="64"/>
      <c r="BY79" s="64"/>
      <c r="BZ79" s="6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3"/>
      <c r="BM80" s="64"/>
      <c r="BN80" s="64"/>
      <c r="BO80" s="64"/>
      <c r="BP80" s="64"/>
      <c r="BQ80" s="64"/>
      <c r="BR80" s="64"/>
      <c r="BS80" s="64"/>
      <c r="BT80" s="64"/>
      <c r="BU80" s="64"/>
      <c r="BV80" s="64"/>
      <c r="BW80" s="64"/>
      <c r="BX80" s="64"/>
      <c r="BY80" s="64"/>
      <c r="BZ80" s="6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3"/>
      <c r="BM81" s="64"/>
      <c r="BN81" s="64"/>
      <c r="BO81" s="64"/>
      <c r="BP81" s="64"/>
      <c r="BQ81" s="64"/>
      <c r="BR81" s="64"/>
      <c r="BS81" s="64"/>
      <c r="BT81" s="64"/>
      <c r="BU81" s="64"/>
      <c r="BV81" s="64"/>
      <c r="BW81" s="64"/>
      <c r="BX81" s="64"/>
      <c r="BY81" s="64"/>
      <c r="BZ81" s="6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6"/>
      <c r="BM82" s="67"/>
      <c r="BN82" s="67"/>
      <c r="BO82" s="67"/>
      <c r="BP82" s="67"/>
      <c r="BQ82" s="67"/>
      <c r="BR82" s="67"/>
      <c r="BS82" s="67"/>
      <c r="BT82" s="67"/>
      <c r="BU82" s="67"/>
      <c r="BV82" s="67"/>
      <c r="BW82" s="67"/>
      <c r="BX82" s="67"/>
      <c r="BY82" s="67"/>
      <c r="BZ82" s="6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【325.02】</v>
      </c>
      <c r="I86" s="26" t="str">
        <f>データ!CA6</f>
        <v>【60.61】</v>
      </c>
      <c r="J86" s="26" t="str">
        <f>データ!CL6</f>
        <v>【270.94】</v>
      </c>
      <c r="K86" s="26" t="str">
        <f>データ!CW6</f>
        <v>【57.80】</v>
      </c>
      <c r="L86" s="26" t="str">
        <f>データ!DH6</f>
        <v>【78.90】</v>
      </c>
      <c r="M86" s="26" t="s">
        <v>43</v>
      </c>
      <c r="N86" s="26" t="s">
        <v>43</v>
      </c>
      <c r="O86" s="26" t="str">
        <f>データ!EO6</f>
        <v>【-】</v>
      </c>
    </row>
  </sheetData>
  <sheetProtection algorithmName="SHA-512" hashValue="GQDLWLK45/II0KP2HnMgRb9NMu/s/0OVHvNjvIXjwW4Q9XY4NIZrKpcFfrmIEroLk6tO3ZvRKahWi2wt/fYy0A==" saltValue="15Ip6yLhN2bsv1tjPmiZ7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423084</v>
      </c>
      <c r="D6" s="33">
        <f t="shared" si="3"/>
        <v>47</v>
      </c>
      <c r="E6" s="33">
        <f t="shared" si="3"/>
        <v>18</v>
      </c>
      <c r="F6" s="33">
        <f t="shared" si="3"/>
        <v>0</v>
      </c>
      <c r="G6" s="33">
        <f t="shared" si="3"/>
        <v>0</v>
      </c>
      <c r="H6" s="33" t="str">
        <f t="shared" si="3"/>
        <v>長崎県　時津町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1.7</v>
      </c>
      <c r="Q6" s="34">
        <f t="shared" si="3"/>
        <v>100</v>
      </c>
      <c r="R6" s="34">
        <f t="shared" si="3"/>
        <v>3196</v>
      </c>
      <c r="S6" s="34">
        <f t="shared" si="3"/>
        <v>30019</v>
      </c>
      <c r="T6" s="34">
        <f t="shared" si="3"/>
        <v>20.94</v>
      </c>
      <c r="U6" s="34">
        <f t="shared" si="3"/>
        <v>1433.57</v>
      </c>
      <c r="V6" s="34">
        <f t="shared" si="3"/>
        <v>508</v>
      </c>
      <c r="W6" s="34">
        <f t="shared" si="3"/>
        <v>15.08</v>
      </c>
      <c r="X6" s="34">
        <f t="shared" si="3"/>
        <v>33.69</v>
      </c>
      <c r="Y6" s="35">
        <f>IF(Y7="",NA(),Y7)</f>
        <v>92.51</v>
      </c>
      <c r="Z6" s="35">
        <f t="shared" ref="Z6:AH6" si="4">IF(Z7="",NA(),Z7)</f>
        <v>88.18</v>
      </c>
      <c r="AA6" s="35">
        <f t="shared" si="4"/>
        <v>105.2</v>
      </c>
      <c r="AB6" s="35">
        <f t="shared" si="4"/>
        <v>76.77</v>
      </c>
      <c r="AC6" s="35">
        <f t="shared" si="4"/>
        <v>94.57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790.71</v>
      </c>
      <c r="BI6" s="34">
        <f t="shared" si="7"/>
        <v>0</v>
      </c>
      <c r="BJ6" s="34">
        <f t="shared" si="7"/>
        <v>0</v>
      </c>
      <c r="BK6" s="35">
        <f t="shared" si="7"/>
        <v>416.91</v>
      </c>
      <c r="BL6" s="35">
        <f t="shared" si="7"/>
        <v>392.19</v>
      </c>
      <c r="BM6" s="35">
        <f t="shared" si="7"/>
        <v>413.5</v>
      </c>
      <c r="BN6" s="35">
        <f t="shared" si="7"/>
        <v>407.42</v>
      </c>
      <c r="BO6" s="35">
        <f t="shared" si="7"/>
        <v>386.46</v>
      </c>
      <c r="BP6" s="34" t="str">
        <f>IF(BP7="","",IF(BP7="-","【-】","【"&amp;SUBSTITUTE(TEXT(BP7,"#,##0.00"),"-","△")&amp;"】"))</f>
        <v>【325.02】</v>
      </c>
      <c r="BQ6" s="35">
        <f>IF(BQ7="",NA(),BQ7)</f>
        <v>53.16</v>
      </c>
      <c r="BR6" s="35">
        <f t="shared" ref="BR6:BZ6" si="8">IF(BR7="",NA(),BR7)</f>
        <v>44.77</v>
      </c>
      <c r="BS6" s="35">
        <f t="shared" si="8"/>
        <v>38.78</v>
      </c>
      <c r="BT6" s="35">
        <f t="shared" si="8"/>
        <v>33.89</v>
      </c>
      <c r="BU6" s="35">
        <f t="shared" si="8"/>
        <v>44.82</v>
      </c>
      <c r="BV6" s="35">
        <f t="shared" si="8"/>
        <v>57.93</v>
      </c>
      <c r="BW6" s="35">
        <f t="shared" si="8"/>
        <v>57.03</v>
      </c>
      <c r="BX6" s="35">
        <f t="shared" si="8"/>
        <v>55.84</v>
      </c>
      <c r="BY6" s="35">
        <f t="shared" si="8"/>
        <v>57.08</v>
      </c>
      <c r="BZ6" s="35">
        <f t="shared" si="8"/>
        <v>55.85</v>
      </c>
      <c r="CA6" s="34" t="str">
        <f>IF(CA7="","",IF(CA7="-","【-】","【"&amp;SUBSTITUTE(TEXT(CA7,"#,##0.00"),"-","△")&amp;"】"))</f>
        <v>【60.61】</v>
      </c>
      <c r="CB6" s="35">
        <f>IF(CB7="",NA(),CB7)</f>
        <v>317.14</v>
      </c>
      <c r="CC6" s="35">
        <f t="shared" ref="CC6:CK6" si="9">IF(CC7="",NA(),CC7)</f>
        <v>373.51</v>
      </c>
      <c r="CD6" s="35">
        <f t="shared" si="9"/>
        <v>432.05</v>
      </c>
      <c r="CE6" s="35">
        <f t="shared" si="9"/>
        <v>492.28</v>
      </c>
      <c r="CF6" s="35">
        <f t="shared" si="9"/>
        <v>371.99</v>
      </c>
      <c r="CG6" s="35">
        <f t="shared" si="9"/>
        <v>276.93</v>
      </c>
      <c r="CH6" s="35">
        <f t="shared" si="9"/>
        <v>283.73</v>
      </c>
      <c r="CI6" s="35">
        <f t="shared" si="9"/>
        <v>287.57</v>
      </c>
      <c r="CJ6" s="35">
        <f t="shared" si="9"/>
        <v>286.86</v>
      </c>
      <c r="CK6" s="35">
        <f t="shared" si="9"/>
        <v>287.91000000000003</v>
      </c>
      <c r="CL6" s="34" t="str">
        <f>IF(CL7="","",IF(CL7="-","【-】","【"&amp;SUBSTITUTE(TEXT(CL7,"#,##0.00"),"-","△")&amp;"】"))</f>
        <v>【270.94】</v>
      </c>
      <c r="CM6" s="35">
        <f>IF(CM7="",NA(),CM7)</f>
        <v>66.989999999999995</v>
      </c>
      <c r="CN6" s="35">
        <f t="shared" ref="CN6:CV6" si="10">IF(CN7="",NA(),CN7)</f>
        <v>70.28</v>
      </c>
      <c r="CO6" s="35">
        <f t="shared" si="10"/>
        <v>59.81</v>
      </c>
      <c r="CP6" s="35">
        <f t="shared" si="10"/>
        <v>64.52</v>
      </c>
      <c r="CQ6" s="35">
        <f t="shared" si="10"/>
        <v>61.71</v>
      </c>
      <c r="CR6" s="35">
        <f t="shared" si="10"/>
        <v>59.08</v>
      </c>
      <c r="CS6" s="35">
        <f t="shared" si="10"/>
        <v>58.25</v>
      </c>
      <c r="CT6" s="35">
        <f t="shared" si="10"/>
        <v>61.55</v>
      </c>
      <c r="CU6" s="35">
        <f t="shared" si="10"/>
        <v>57.22</v>
      </c>
      <c r="CV6" s="35">
        <f t="shared" si="10"/>
        <v>54.93</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423084</v>
      </c>
      <c r="D7" s="37">
        <v>47</v>
      </c>
      <c r="E7" s="37">
        <v>18</v>
      </c>
      <c r="F7" s="37">
        <v>0</v>
      </c>
      <c r="G7" s="37">
        <v>0</v>
      </c>
      <c r="H7" s="37" t="s">
        <v>98</v>
      </c>
      <c r="I7" s="37" t="s">
        <v>99</v>
      </c>
      <c r="J7" s="37" t="s">
        <v>100</v>
      </c>
      <c r="K7" s="37" t="s">
        <v>101</v>
      </c>
      <c r="L7" s="37" t="s">
        <v>102</v>
      </c>
      <c r="M7" s="37" t="s">
        <v>103</v>
      </c>
      <c r="N7" s="38" t="s">
        <v>104</v>
      </c>
      <c r="O7" s="38" t="s">
        <v>105</v>
      </c>
      <c r="P7" s="38">
        <v>1.7</v>
      </c>
      <c r="Q7" s="38">
        <v>100</v>
      </c>
      <c r="R7" s="38">
        <v>3196</v>
      </c>
      <c r="S7" s="38">
        <v>30019</v>
      </c>
      <c r="T7" s="38">
        <v>20.94</v>
      </c>
      <c r="U7" s="38">
        <v>1433.57</v>
      </c>
      <c r="V7" s="38">
        <v>508</v>
      </c>
      <c r="W7" s="38">
        <v>15.08</v>
      </c>
      <c r="X7" s="38">
        <v>33.69</v>
      </c>
      <c r="Y7" s="38">
        <v>92.51</v>
      </c>
      <c r="Z7" s="38">
        <v>88.18</v>
      </c>
      <c r="AA7" s="38">
        <v>105.2</v>
      </c>
      <c r="AB7" s="38">
        <v>76.77</v>
      </c>
      <c r="AC7" s="38">
        <v>94.57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790.71</v>
      </c>
      <c r="BI7" s="38">
        <v>0</v>
      </c>
      <c r="BJ7" s="38">
        <v>0</v>
      </c>
      <c r="BK7" s="38">
        <v>416.91</v>
      </c>
      <c r="BL7" s="38">
        <v>392.19</v>
      </c>
      <c r="BM7" s="38">
        <v>413.5</v>
      </c>
      <c r="BN7" s="38">
        <v>407.42</v>
      </c>
      <c r="BO7" s="38">
        <v>386.46</v>
      </c>
      <c r="BP7" s="38">
        <v>325.02</v>
      </c>
      <c r="BQ7" s="38">
        <v>53.16</v>
      </c>
      <c r="BR7" s="38">
        <v>44.77</v>
      </c>
      <c r="BS7" s="38">
        <v>38.78</v>
      </c>
      <c r="BT7" s="38">
        <v>33.89</v>
      </c>
      <c r="BU7" s="38">
        <v>44.82</v>
      </c>
      <c r="BV7" s="38">
        <v>57.93</v>
      </c>
      <c r="BW7" s="38">
        <v>57.03</v>
      </c>
      <c r="BX7" s="38">
        <v>55.84</v>
      </c>
      <c r="BY7" s="38">
        <v>57.08</v>
      </c>
      <c r="BZ7" s="38">
        <v>55.85</v>
      </c>
      <c r="CA7" s="38">
        <v>60.61</v>
      </c>
      <c r="CB7" s="38">
        <v>317.14</v>
      </c>
      <c r="CC7" s="38">
        <v>373.51</v>
      </c>
      <c r="CD7" s="38">
        <v>432.05</v>
      </c>
      <c r="CE7" s="38">
        <v>492.28</v>
      </c>
      <c r="CF7" s="38">
        <v>371.99</v>
      </c>
      <c r="CG7" s="38">
        <v>276.93</v>
      </c>
      <c r="CH7" s="38">
        <v>283.73</v>
      </c>
      <c r="CI7" s="38">
        <v>287.57</v>
      </c>
      <c r="CJ7" s="38">
        <v>286.86</v>
      </c>
      <c r="CK7" s="38">
        <v>287.91000000000003</v>
      </c>
      <c r="CL7" s="38">
        <v>270.94</v>
      </c>
      <c r="CM7" s="38">
        <v>66.989999999999995</v>
      </c>
      <c r="CN7" s="38">
        <v>70.28</v>
      </c>
      <c r="CO7" s="38">
        <v>59.81</v>
      </c>
      <c r="CP7" s="38">
        <v>64.52</v>
      </c>
      <c r="CQ7" s="38">
        <v>61.71</v>
      </c>
      <c r="CR7" s="38">
        <v>59.08</v>
      </c>
      <c r="CS7" s="38">
        <v>58.25</v>
      </c>
      <c r="CT7" s="38">
        <v>61.55</v>
      </c>
      <c r="CU7" s="38">
        <v>57.22</v>
      </c>
      <c r="CV7" s="38">
        <v>54.93</v>
      </c>
      <c r="CW7" s="38">
        <v>57.8</v>
      </c>
      <c r="CX7" s="38">
        <v>100</v>
      </c>
      <c r="CY7" s="38">
        <v>100</v>
      </c>
      <c r="CZ7" s="38">
        <v>100</v>
      </c>
      <c r="DA7" s="38">
        <v>100</v>
      </c>
      <c r="DB7" s="38">
        <v>100</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2020-01-20T23:35:45Z</cp:lastPrinted>
  <dcterms:created xsi:type="dcterms:W3CDTF">2019-12-05T05:30:23Z</dcterms:created>
  <dcterms:modified xsi:type="dcterms:W3CDTF">2020-02-03T06:22:42Z</dcterms:modified>
  <cp:category/>
</cp:coreProperties>
</file>