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1_西海市\"/>
    </mc:Choice>
  </mc:AlternateContent>
  <xr:revisionPtr revIDLastSave="0" documentId="13_ncr:1_{A5D76970-5404-4400-B923-E4ABB15902E0}" xr6:coauthVersionLast="36" xr6:coauthVersionMax="36" xr10:uidLastSave="{00000000-0000-0000-0000-000000000000}"/>
  <workbookProtection workbookAlgorithmName="SHA-512" workbookHashValue="6sEvAGs/XzjZ8NvniTetF/ShKn391EUp6uIXyB6YkMX2x9GXZNHu79uvhIFr2Ul1xwEhyXVF9pgwXBQrw+LDsg==" workbookSaltValue="sdIgQUmyc0a7hfi7CV4rTA==" workbookSpinCount="100000" lockStructure="1"/>
  <bookViews>
    <workbookView xWindow="0" yWindow="0" windowWidth="28800" windowHeight="121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RA81" i="4"/>
  <c r="PZ81" i="4"/>
  <c r="NX81" i="4"/>
  <c r="MW81" i="4"/>
  <c r="KO81" i="4"/>
  <c r="JN81" i="4"/>
  <c r="IM81" i="4"/>
  <c r="GK81" i="4"/>
  <c r="DB81" i="4"/>
  <c r="CA81" i="4"/>
  <c r="AZ81" i="4"/>
  <c r="RA80" i="4"/>
  <c r="OY80" i="4"/>
  <c r="NX80" i="4"/>
  <c r="MW80" i="4"/>
  <c r="KO80" i="4"/>
  <c r="JN80" i="4"/>
  <c r="HL80" i="4"/>
  <c r="GK80" i="4"/>
  <c r="EC80" i="4"/>
  <c r="DB80" i="4"/>
  <c r="CA80" i="4"/>
  <c r="Y80" i="4"/>
  <c r="RA79" i="4"/>
  <c r="PZ79" i="4"/>
  <c r="OY79" i="4"/>
  <c r="NX79" i="4"/>
  <c r="MW79" i="4"/>
  <c r="KO79" i="4"/>
  <c r="JN79" i="4"/>
  <c r="IM79" i="4"/>
  <c r="GK79" i="4"/>
  <c r="EC79" i="4"/>
  <c r="DB79" i="4"/>
  <c r="CA79" i="4"/>
  <c r="Y79" i="4"/>
  <c r="RH56" i="4"/>
  <c r="PT56" i="4"/>
  <c r="OZ56" i="4"/>
  <c r="OF56" i="4"/>
  <c r="MN56" i="4"/>
  <c r="LT56" i="4"/>
  <c r="KF56" i="4"/>
  <c r="JL56" i="4"/>
  <c r="HT56" i="4"/>
  <c r="GZ56" i="4"/>
  <c r="GF56" i="4"/>
  <c r="ER56" i="4"/>
  <c r="CF56" i="4"/>
  <c r="BL56" i="4"/>
  <c r="AR56" i="4"/>
  <c r="RH55" i="4"/>
  <c r="QN55" i="4"/>
  <c r="PT55" i="4"/>
  <c r="OZ55" i="4"/>
  <c r="OF55" i="4"/>
  <c r="MN55" i="4"/>
  <c r="KZ55" i="4"/>
  <c r="KF55" i="4"/>
  <c r="JL55" i="4"/>
  <c r="HT55" i="4"/>
  <c r="GZ55" i="4"/>
  <c r="FL55" i="4"/>
  <c r="ER55" i="4"/>
  <c r="CZ55" i="4"/>
  <c r="CF55" i="4"/>
  <c r="BL55" i="4"/>
  <c r="X55" i="4"/>
  <c r="RH54" i="4"/>
  <c r="QN54" i="4"/>
  <c r="PT54" i="4"/>
  <c r="OF54" i="4"/>
  <c r="MN54" i="4"/>
  <c r="LT54" i="4"/>
  <c r="KZ54" i="4"/>
  <c r="KF54" i="4"/>
  <c r="JL54" i="4"/>
  <c r="HT54" i="4"/>
  <c r="GZ54" i="4"/>
  <c r="GF54" i="4"/>
  <c r="ER54" i="4"/>
  <c r="CZ54" i="4"/>
  <c r="CF54" i="4"/>
  <c r="BL54" i="4"/>
  <c r="X54" i="4"/>
  <c r="RH33" i="4"/>
  <c r="PT33" i="4"/>
  <c r="OZ33" i="4"/>
  <c r="OF33" i="4"/>
  <c r="MN33" i="4"/>
  <c r="LT33" i="4"/>
  <c r="KF33" i="4"/>
  <c r="JL33" i="4"/>
  <c r="HT33" i="4"/>
  <c r="GZ33" i="4"/>
  <c r="GF33" i="4"/>
  <c r="ER33" i="4"/>
  <c r="CF33" i="4"/>
  <c r="BL33" i="4"/>
  <c r="AR33" i="4"/>
  <c r="QN32" i="4"/>
  <c r="PT32" i="4"/>
  <c r="OZ32" i="4"/>
  <c r="MN32" i="4"/>
  <c r="KZ32" i="4"/>
  <c r="KF32" i="4"/>
  <c r="JL32" i="4"/>
  <c r="HT32" i="4"/>
  <c r="GZ32" i="4"/>
  <c r="GF32" i="4"/>
  <c r="FL32" i="4"/>
  <c r="ER32" i="4"/>
  <c r="CZ32" i="4"/>
  <c r="CF32" i="4"/>
  <c r="X32" i="4"/>
  <c r="RH31" i="4"/>
  <c r="QN31" i="4"/>
  <c r="PT31" i="4"/>
  <c r="OF31" i="4"/>
  <c r="MN31" i="4"/>
  <c r="LT31" i="4"/>
  <c r="KZ31" i="4"/>
  <c r="KF31" i="4"/>
  <c r="JL31" i="4"/>
  <c r="HT31" i="4"/>
  <c r="GZ31" i="4"/>
  <c r="GF31" i="4"/>
  <c r="FL31" i="4"/>
  <c r="ER31" i="4"/>
  <c r="CZ31" i="4"/>
  <c r="CF31" i="4"/>
  <c r="BL31" i="4"/>
  <c r="X31" i="4"/>
  <c r="LZ10" i="4"/>
  <c r="IT10" i="4"/>
  <c r="FN10" i="4"/>
  <c r="CH10" i="4"/>
  <c r="B10" i="4"/>
  <c r="PF8" i="4"/>
  <c r="LZ8" i="4"/>
  <c r="IT8" i="4"/>
  <c r="FN8" i="4"/>
  <c r="CH8" i="4"/>
  <c r="B8" i="4"/>
  <c r="B5" i="4"/>
  <c r="GF55" i="4" l="1"/>
  <c r="BL32" i="4"/>
  <c r="OF32" i="4"/>
  <c r="RH32" i="4"/>
  <c r="CZ33" i="4"/>
  <c r="CZ56" i="4"/>
  <c r="KZ56" i="4"/>
  <c r="AZ80" i="4"/>
  <c r="PZ80" i="4"/>
  <c r="HL81" i="4"/>
  <c r="OZ31" i="4"/>
  <c r="X33" i="4"/>
  <c r="KZ33" i="4"/>
  <c r="OZ54" i="4"/>
  <c r="X56" i="4"/>
  <c r="AR31" i="4"/>
  <c r="AR32" i="4"/>
  <c r="LT32" i="4"/>
  <c r="AR54" i="4"/>
  <c r="AR55" i="4"/>
  <c r="LT55" i="4"/>
  <c r="AZ79" i="4"/>
  <c r="FL33" i="4"/>
  <c r="QN33" i="4"/>
  <c r="FL54" i="4"/>
  <c r="FL56" i="4"/>
  <c r="QN56" i="4"/>
  <c r="HL79" i="4"/>
  <c r="IM80" i="4"/>
  <c r="Y81" i="4"/>
  <c r="EC81" i="4"/>
  <c r="OY81"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<sst xmlns="http://schemas.openxmlformats.org/spreadsheetml/2006/main" count="262" uniqueCount="106">
  <si>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</si>
  <si>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</si>
  <si>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</si>
  <si>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</si>
  <si>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</si>
  <si>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</si>
  <si>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</si>
  <si>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</si>
  <si>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</si>
  <si>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</si>
  <si>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</si>
  <si>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</si>
  <si>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</si>
  <si>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</si>
  <si>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</si>
  <si>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</si>
  <si>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</si>
  <si>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</si>
  <si>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</si>
  <si>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</si>
  <si>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</si>
  <si>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</si>
  <si>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</si>
  <si>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</si>
  <si>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</si>
  <si>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</si>
  <si>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</si>
  <si>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</si>
  <si>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</si>
  <si>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</si>
  <si>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</si>
  <si>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</si>
  <si>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</si>
  <si>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</si>
  <si>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</si>
  <si>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</si>
  <si>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</si>
  <si>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</si>
  <si>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</si>
  <si>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</si>
  <si>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</si>
  <si>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</si>
  <si>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</si>
  <si>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</si>
  <si>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</si>
  <si>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</si>
  <si>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</si>
  <si>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</si>
  <si>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</si>
  <si>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</si>
  <si>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</si>
  <si>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</si>
  <si>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</si>
  <si>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</si>
  <si>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</si>
  <si>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</si>
  <si>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</si>
  <si>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</si>
  <si>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</si>
  <si>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</si>
  <si>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</si>
  <si>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</si>
  <si>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</si>
  <si>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</si>
  <si>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</si>
  <si>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</si>
  <si>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</si>
  <si>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</si>
  <si>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</si>
  <si>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</si>
  <si>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</si>
  <si>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</si>
  <si>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</si>
  <si>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</si>
  <si>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</si>
  <si>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</si>
  <si>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</si>
  <si>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</si>
  <si>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</si>
  <si>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</si>
  <si>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</si>
  <si>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</si>
  <si>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</si>
  <si>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</si>
  <si>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</si>
  <si>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</si>
  <si>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</si>
  <si>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422126</t>
  </si>
  <si>
    <t>46</t>
  </si>
  <si>
    <t>02</t>
  </si>
  <si>
    <t>0</t>
  </si>
  <si>
    <t>000</t>
  </si>
  <si>
    <t>長崎県　西海市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</si>
  <si>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</si>
  <si>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</si>
  <si>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</si>
  <si>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</si>
  <si>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</si>
  <si>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</si>
  <si>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</si>
  <si>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</si>
  <si>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</si>
  <si>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</si>
  <si>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①経常収支比率　対前年度では減少しているが、経営状況に目立った変化はない。
②累積欠損金比率　本年度少額ではあるが、欠損金が発生した。今後、施設の老朽化による費用増加により増加する可能性がある。
③流動比率　今後施設の老朽化による経常費用の増加が懸念されるため、注視していく必要がある。
④企業債残高対給水収益比率　現在減少傾向で推移しており、今後とも計画的な施設更新等が必要。
⑤料金回収率　減少傾向にある。今後の状況次第では、料金改定等の検討も必要となってくる。
⑥給水原価　上昇傾向にある。今後も施設の老朽化によるコスト増加に伴う高止まりの可能性がある。
⑦施設利用率　高い水準で推移している。今後とも施設の効率性を念頭に整備を行う。
⑧契約率　高い水準で推移している。今後とも計画的な施設整備を図っていく。　　　　
</t>
    <rPh sb="1" eb="3">
      <t>ケイジョウ</t>
    </rPh>
    <rPh sb="3" eb="5">
      <t>シュウシ</t>
    </rPh>
    <rPh sb="5" eb="7">
      <t>ヒリツ</t>
    </rPh>
    <rPh sb="8" eb="9">
      <t>タイ</t>
    </rPh>
    <rPh sb="9" eb="11">
      <t>ゼンネン</t>
    </rPh>
    <rPh sb="11" eb="12">
      <t>ド</t>
    </rPh>
    <rPh sb="14" eb="16">
      <t>ゲンショウ</t>
    </rPh>
    <rPh sb="22" eb="24">
      <t>ケイエイ</t>
    </rPh>
    <rPh sb="24" eb="26">
      <t>ジョウキョウ</t>
    </rPh>
    <rPh sb="27" eb="29">
      <t>メダ</t>
    </rPh>
    <rPh sb="31" eb="33">
      <t>ヘンカ</t>
    </rPh>
    <rPh sb="40" eb="42">
      <t>ルイセキ</t>
    </rPh>
    <rPh sb="42" eb="45">
      <t>ケッソンキン</t>
    </rPh>
    <rPh sb="45" eb="47">
      <t>ヒリツ</t>
    </rPh>
    <rPh sb="48" eb="51">
      <t>ホンネンド</t>
    </rPh>
    <rPh sb="51" eb="53">
      <t>ショウガク</t>
    </rPh>
    <rPh sb="59" eb="61">
      <t>ケッソン</t>
    </rPh>
    <rPh sb="61" eb="62">
      <t>キン</t>
    </rPh>
    <rPh sb="63" eb="65">
      <t>ハッセイ</t>
    </rPh>
    <rPh sb="68" eb="70">
      <t>コンゴ</t>
    </rPh>
    <rPh sb="71" eb="73">
      <t>シセツ</t>
    </rPh>
    <rPh sb="74" eb="77">
      <t>ロウキュウカ</t>
    </rPh>
    <rPh sb="80" eb="82">
      <t>ヒヨウ</t>
    </rPh>
    <rPh sb="82" eb="84">
      <t>ゾウカ</t>
    </rPh>
    <rPh sb="87" eb="89">
      <t>ゾウカ</t>
    </rPh>
    <rPh sb="91" eb="94">
      <t>カノウセイ</t>
    </rPh>
    <rPh sb="101" eb="103">
      <t>リュウドウ</t>
    </rPh>
    <rPh sb="103" eb="105">
      <t>ヒリツ</t>
    </rPh>
    <rPh sb="106" eb="108">
      <t>コンゴ</t>
    </rPh>
    <rPh sb="108" eb="110">
      <t>シセツ</t>
    </rPh>
    <rPh sb="111" eb="113">
      <t>ロウキュウ</t>
    </rPh>
    <rPh sb="113" eb="114">
      <t>カ</t>
    </rPh>
    <rPh sb="117" eb="119">
      <t>ケイジョウ</t>
    </rPh>
    <rPh sb="119" eb="121">
      <t>ヒヨウ</t>
    </rPh>
    <rPh sb="122" eb="124">
      <t>ゾウカ</t>
    </rPh>
    <rPh sb="125" eb="127">
      <t>ケネン</t>
    </rPh>
    <rPh sb="133" eb="135">
      <t>チュウシ</t>
    </rPh>
    <rPh sb="139" eb="141">
      <t>ヒツヨウ</t>
    </rPh>
    <rPh sb="148" eb="150">
      <t>キギョウ</t>
    </rPh>
    <rPh sb="150" eb="151">
      <t>サイ</t>
    </rPh>
    <rPh sb="151" eb="153">
      <t>ザンダカ</t>
    </rPh>
    <rPh sb="153" eb="154">
      <t>タイ</t>
    </rPh>
    <rPh sb="154" eb="156">
      <t>キュウスイ</t>
    </rPh>
    <rPh sb="156" eb="158">
      <t>シュウエキ</t>
    </rPh>
    <rPh sb="158" eb="160">
      <t>ヒリツ</t>
    </rPh>
    <rPh sb="161" eb="163">
      <t>ゲンザイ</t>
    </rPh>
    <rPh sb="163" eb="165">
      <t>ゲンショウ</t>
    </rPh>
    <rPh sb="165" eb="167">
      <t>ケイコウ</t>
    </rPh>
    <rPh sb="168" eb="170">
      <t>スイイ</t>
    </rPh>
    <rPh sb="175" eb="177">
      <t>コンゴ</t>
    </rPh>
    <rPh sb="179" eb="182">
      <t>ケイカクテキ</t>
    </rPh>
    <rPh sb="183" eb="185">
      <t>シセツ</t>
    </rPh>
    <rPh sb="185" eb="187">
      <t>コウシン</t>
    </rPh>
    <rPh sb="187" eb="188">
      <t>トウ</t>
    </rPh>
    <rPh sb="189" eb="191">
      <t>ヒツヨウ</t>
    </rPh>
    <rPh sb="195" eb="197">
      <t>リョウキン</t>
    </rPh>
    <rPh sb="197" eb="199">
      <t>カイシュウ</t>
    </rPh>
    <rPh sb="199" eb="200">
      <t>リツ</t>
    </rPh>
    <rPh sb="201" eb="203">
      <t>ゲンショウ</t>
    </rPh>
    <rPh sb="203" eb="205">
      <t>ケイコウ</t>
    </rPh>
    <rPh sb="209" eb="211">
      <t>コンゴ</t>
    </rPh>
    <rPh sb="212" eb="214">
      <t>ジョウキョウ</t>
    </rPh>
    <rPh sb="214" eb="216">
      <t>シダイ</t>
    </rPh>
    <rPh sb="219" eb="221">
      <t>リョウキン</t>
    </rPh>
    <rPh sb="221" eb="223">
      <t>カイテイ</t>
    </rPh>
    <rPh sb="223" eb="224">
      <t>トウ</t>
    </rPh>
    <rPh sb="225" eb="227">
      <t>ケントウ</t>
    </rPh>
    <rPh sb="228" eb="230">
      <t>ヒツヨウ</t>
    </rPh>
    <rPh sb="240" eb="242">
      <t>キュウスイ</t>
    </rPh>
    <rPh sb="242" eb="244">
      <t>ゲンカ</t>
    </rPh>
    <rPh sb="245" eb="247">
      <t>ジョウショウ</t>
    </rPh>
    <rPh sb="247" eb="249">
      <t>ケイコウ</t>
    </rPh>
    <rPh sb="253" eb="255">
      <t>コンゴ</t>
    </rPh>
    <rPh sb="256" eb="258">
      <t>シセツ</t>
    </rPh>
    <rPh sb="259" eb="262">
      <t>ロウキュウカ</t>
    </rPh>
    <rPh sb="268" eb="270">
      <t>ゾウカ</t>
    </rPh>
    <rPh sb="271" eb="272">
      <t>トモナ</t>
    </rPh>
    <rPh sb="273" eb="275">
      <t>タカド</t>
    </rPh>
    <rPh sb="278" eb="281">
      <t>カノウセイ</t>
    </rPh>
    <rPh sb="288" eb="290">
      <t>シセツ</t>
    </rPh>
    <rPh sb="290" eb="291">
      <t>リ</t>
    </rPh>
    <rPh sb="291" eb="292">
      <t>ヨウ</t>
    </rPh>
    <rPh sb="292" eb="293">
      <t>リツ</t>
    </rPh>
    <rPh sb="294" eb="295">
      <t>タカ</t>
    </rPh>
    <rPh sb="296" eb="298">
      <t>スイジュン</t>
    </rPh>
    <rPh sb="299" eb="301">
      <t>スイイ</t>
    </rPh>
    <rPh sb="306" eb="308">
      <t>コンゴ</t>
    </rPh>
    <rPh sb="310" eb="312">
      <t>シセツ</t>
    </rPh>
    <rPh sb="313" eb="316">
      <t>コウリツセイ</t>
    </rPh>
    <rPh sb="317" eb="319">
      <t>ネントウ</t>
    </rPh>
    <rPh sb="320" eb="322">
      <t>セイビ</t>
    </rPh>
    <rPh sb="323" eb="324">
      <t>オコナ</t>
    </rPh>
    <rPh sb="329" eb="331">
      <t>ケイヤク</t>
    </rPh>
    <rPh sb="331" eb="332">
      <t>リツ</t>
    </rPh>
    <rPh sb="333" eb="334">
      <t>タカ</t>
    </rPh>
    <rPh sb="335" eb="337">
      <t>スイジュン</t>
    </rPh>
    <rPh sb="338" eb="340">
      <t>スイイ</t>
    </rPh>
    <rPh sb="345" eb="347">
      <t>コンゴ</t>
    </rPh>
    <rPh sb="349" eb="352">
      <t>ケイカクテキ</t>
    </rPh>
    <rPh sb="353" eb="355">
      <t>シセツ</t>
    </rPh>
    <rPh sb="355" eb="357">
      <t>セイビ</t>
    </rPh>
    <rPh sb="358" eb="359">
      <t>ハカ</t>
    </rPh>
    <phoneticPr fontId="5"/>
  </si>
  <si>
    <t>全体的に施設の老朽化が進んでおり、今後は大規模な更新も考えられるため、経営戦略を策定し、計画的に事業の効率化・経営健全化を図っていく。</t>
    <rPh sb="17" eb="19">
      <t>コンゴ</t>
    </rPh>
    <rPh sb="20" eb="23">
      <t>ダイキボ</t>
    </rPh>
    <rPh sb="24" eb="26">
      <t>コウシン</t>
    </rPh>
    <rPh sb="27" eb="28">
      <t>カンガ</t>
    </rPh>
    <rPh sb="35" eb="37">
      <t>ケイエイ</t>
    </rPh>
    <rPh sb="40" eb="42">
      <t>サクテイ</t>
    </rPh>
    <phoneticPr fontId="5"/>
  </si>
  <si>
    <t>施設建設後４０年以上を経過しており、随時更新は行っているものの、サービスの安定性確保のため、今後とも計画的な更新が必要である。</t>
    <rPh sb="0" eb="2">
      <t>シセツ</t>
    </rPh>
    <rPh sb="2" eb="4">
      <t>ケンセツ</t>
    </rPh>
    <rPh sb="4" eb="5">
      <t>ゴ</t>
    </rPh>
    <rPh sb="7" eb="8">
      <t>ネン</t>
    </rPh>
    <rPh sb="8" eb="10">
      <t>イジョウ</t>
    </rPh>
    <rPh sb="11" eb="13">
      <t>ケイカ</t>
    </rPh>
    <rPh sb="18" eb="20">
      <t>ズイジ</t>
    </rPh>
    <rPh sb="20" eb="22">
      <t>コウシン</t>
    </rPh>
    <rPh sb="23" eb="24">
      <t>オコナ</t>
    </rPh>
    <rPh sb="37" eb="40">
      <t>アンテイセイ</t>
    </rPh>
    <rPh sb="40" eb="42">
      <t>カクホ</t>
    </rPh>
    <rPh sb="46" eb="48">
      <t>コンゴ</t>
    </rPh>
    <rPh sb="50" eb="52">
      <t>ケイカク</t>
    </rPh>
    <rPh sb="52" eb="53">
      <t>テキ</t>
    </rPh>
    <rPh sb="54" eb="56">
      <t>コウシン</t>
    </rPh>
    <rPh sb="57" eb="5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</si>
</sst>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45.28</c:v>
                </c:pt>
                <c:pt idx="1">
                  <c:v>47.42</c:v>
                </c:pt>
                <c:pt idx="2">
                  <c:v>49.62</c:v>
                </c:pt>
                <c:pt idx="3">
                  <c:v>51.85</c:v>
                </c:pt>
                <c:pt idx="4">
                  <c:v>53.83</c:v>
                </c:pt>
              </c:numCache>
            </c:numRef>
          </c:val>
          <c:extLst>
            <c:ext xmlns:c16="http://schemas.microsoft.com/office/drawing/2014/chart" uri="{C3380CC4-5D6E-409C-BE32-E72D297353CC}">
              <c16:uniqueId val="{00000000-04AE-4068-A6C9-90D0E53578EF}"/>
            </c:ext>
          </c:extLst>
        </c:ser>
        <c:dLbls>
          <c:showLegendKey val="0"/>
          <c:showVal val="0"/>
          <c:showCatName val="0"/>
          <c:showSerName val="0"/>
          <c:showPercent val="0"/>
          <c:showBubbleSize val="0"/>
        </c:dLbls>
        <c:gapWidth val="150"/>
        <c:axId val="352777280"/>
        <c:axId val="35277767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04AE-4068-A6C9-90D0E53578EF}"/>
            </c:ext>
          </c:extLst>
        </c:ser>
        <c:dLbls>
          <c:showLegendKey val="0"/>
          <c:showVal val="0"/>
          <c:showCatName val="0"/>
          <c:showSerName val="0"/>
          <c:showPercent val="0"/>
          <c:showBubbleSize val="0"/>
        </c:dLbls>
        <c:marker val="1"/>
        <c:smooth val="0"/>
        <c:axId val="352777280"/>
        <c:axId val="352777672"/>
      </c:lineChart>
      <c:dateAx>
        <c:axId val="352777280"/>
        <c:scaling>
          <c:orientation val="minMax"/>
        </c:scaling>
        <c:delete val="1"/>
        <c:axPos val="b"/>
        <c:numFmt formatCode="ge" sourceLinked="1"/>
        <c:majorTickMark val="none"/>
        <c:minorTickMark val="none"/>
        <c:tickLblPos val="none"/>
        <c:crossAx val="352777672"/>
        <c:crosses val="autoZero"/>
        <c:auto val="1"/>
        <c:lblOffset val="100"/>
        <c:baseTimeUnit val="years"/>
      </c:dateAx>
      <c:valAx>
        <c:axId val="3527776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27772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1.03</c:v>
                </c:pt>
              </c:numCache>
            </c:numRef>
          </c:val>
          <c:extLst>
            <c:ext xmlns:c16="http://schemas.microsoft.com/office/drawing/2014/chart" uri="{C3380CC4-5D6E-409C-BE32-E72D297353CC}">
              <c16:uniqueId val="{00000000-1577-4C86-AA91-BF6B3203715B}"/>
            </c:ext>
          </c:extLst>
        </c:ser>
        <c:dLbls>
          <c:showLegendKey val="0"/>
          <c:showVal val="0"/>
          <c:showCatName val="0"/>
          <c:showSerName val="0"/>
          <c:showPercent val="0"/>
          <c:showBubbleSize val="0"/>
        </c:dLbls>
        <c:gapWidth val="150"/>
        <c:axId val="355035960"/>
        <c:axId val="355033216"/>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1577-4C86-AA91-BF6B3203715B}"/>
            </c:ext>
          </c:extLst>
        </c:ser>
        <c:dLbls>
          <c:showLegendKey val="0"/>
          <c:showVal val="0"/>
          <c:showCatName val="0"/>
          <c:showSerName val="0"/>
          <c:showPercent val="0"/>
          <c:showBubbleSize val="0"/>
        </c:dLbls>
        <c:marker val="1"/>
        <c:smooth val="0"/>
        <c:axId val="355035960"/>
        <c:axId val="355033216"/>
      </c:lineChart>
      <c:dateAx>
        <c:axId val="355035960"/>
        <c:scaling>
          <c:orientation val="minMax"/>
        </c:scaling>
        <c:delete val="1"/>
        <c:axPos val="b"/>
        <c:numFmt formatCode="ge" sourceLinked="1"/>
        <c:majorTickMark val="none"/>
        <c:minorTickMark val="none"/>
        <c:tickLblPos val="none"/>
        <c:crossAx val="355033216"/>
        <c:crosses val="autoZero"/>
        <c:auto val="1"/>
        <c:lblOffset val="100"/>
        <c:baseTimeUnit val="years"/>
      </c:dateAx>
      <c:valAx>
        <c:axId val="3550332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0359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98.74</c:v>
                </c:pt>
                <c:pt idx="1">
                  <c:v>96.41</c:v>
                </c:pt>
                <c:pt idx="2">
                  <c:v>100.01</c:v>
                </c:pt>
                <c:pt idx="3">
                  <c:v>93.6</c:v>
                </c:pt>
                <c:pt idx="4">
                  <c:v>90.05</c:v>
                </c:pt>
              </c:numCache>
            </c:numRef>
          </c:val>
          <c:extLst>
            <c:ext xmlns:c16="http://schemas.microsoft.com/office/drawing/2014/chart" uri="{C3380CC4-5D6E-409C-BE32-E72D297353CC}">
              <c16:uniqueId val="{00000000-6B1F-4474-A0EC-0B7E2F2B181A}"/>
            </c:ext>
          </c:extLst>
        </c:ser>
        <c:dLbls>
          <c:showLegendKey val="0"/>
          <c:showVal val="0"/>
          <c:showCatName val="0"/>
          <c:showSerName val="0"/>
          <c:showPercent val="0"/>
          <c:showBubbleSize val="0"/>
        </c:dLbls>
        <c:gapWidth val="150"/>
        <c:axId val="355036744"/>
        <c:axId val="35504027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6B1F-4474-A0EC-0B7E2F2B181A}"/>
            </c:ext>
          </c:extLst>
        </c:ser>
        <c:dLbls>
          <c:showLegendKey val="0"/>
          <c:showVal val="0"/>
          <c:showCatName val="0"/>
          <c:showSerName val="0"/>
          <c:showPercent val="0"/>
          <c:showBubbleSize val="0"/>
        </c:dLbls>
        <c:marker val="1"/>
        <c:smooth val="0"/>
        <c:axId val="355036744"/>
        <c:axId val="355040272"/>
      </c:lineChart>
      <c:dateAx>
        <c:axId val="355036744"/>
        <c:scaling>
          <c:orientation val="minMax"/>
        </c:scaling>
        <c:delete val="1"/>
        <c:axPos val="b"/>
        <c:numFmt formatCode="ge" sourceLinked="1"/>
        <c:majorTickMark val="none"/>
        <c:minorTickMark val="none"/>
        <c:tickLblPos val="none"/>
        <c:crossAx val="355040272"/>
        <c:crosses val="autoZero"/>
        <c:auto val="1"/>
        <c:lblOffset val="100"/>
        <c:baseTimeUnit val="years"/>
      </c:dateAx>
      <c:valAx>
        <c:axId val="3550402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0367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AB-46D1-A8BC-F72CC7770D75}"/>
            </c:ext>
          </c:extLst>
        </c:ser>
        <c:dLbls>
          <c:showLegendKey val="0"/>
          <c:showVal val="0"/>
          <c:showCatName val="0"/>
          <c:showSerName val="0"/>
          <c:showPercent val="0"/>
          <c:showBubbleSize val="0"/>
        </c:dLbls>
        <c:gapWidth val="150"/>
        <c:axId val="352776496"/>
        <c:axId val="354917968"/>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06AB-46D1-A8BC-F72CC7770D75}"/>
            </c:ext>
          </c:extLst>
        </c:ser>
        <c:dLbls>
          <c:showLegendKey val="0"/>
          <c:showVal val="0"/>
          <c:showCatName val="0"/>
          <c:showSerName val="0"/>
          <c:showPercent val="0"/>
          <c:showBubbleSize val="0"/>
        </c:dLbls>
        <c:marker val="1"/>
        <c:smooth val="0"/>
        <c:axId val="352776496"/>
        <c:axId val="354917968"/>
      </c:lineChart>
      <c:dateAx>
        <c:axId val="352776496"/>
        <c:scaling>
          <c:orientation val="minMax"/>
        </c:scaling>
        <c:delete val="1"/>
        <c:axPos val="b"/>
        <c:numFmt formatCode="ge" sourceLinked="1"/>
        <c:majorTickMark val="none"/>
        <c:minorTickMark val="none"/>
        <c:tickLblPos val="none"/>
        <c:crossAx val="354917968"/>
        <c:crosses val="autoZero"/>
        <c:auto val="1"/>
        <c:lblOffset val="100"/>
        <c:baseTimeUnit val="years"/>
      </c:dateAx>
      <c:valAx>
        <c:axId val="3549179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27764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00-4F46-94D7-157AA85E359D}"/>
            </c:ext>
          </c:extLst>
        </c:ser>
        <c:dLbls>
          <c:showLegendKey val="0"/>
          <c:showVal val="0"/>
          <c:showCatName val="0"/>
          <c:showSerName val="0"/>
          <c:showPercent val="0"/>
          <c:showBubbleSize val="0"/>
        </c:dLbls>
        <c:gapWidth val="150"/>
        <c:axId val="354916792"/>
        <c:axId val="35492188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C000-4F46-94D7-157AA85E359D}"/>
            </c:ext>
          </c:extLst>
        </c:ser>
        <c:dLbls>
          <c:showLegendKey val="0"/>
          <c:showVal val="0"/>
          <c:showCatName val="0"/>
          <c:showSerName val="0"/>
          <c:showPercent val="0"/>
          <c:showBubbleSize val="0"/>
        </c:dLbls>
        <c:marker val="1"/>
        <c:smooth val="0"/>
        <c:axId val="354916792"/>
        <c:axId val="354921888"/>
      </c:lineChart>
      <c:dateAx>
        <c:axId val="354916792"/>
        <c:scaling>
          <c:orientation val="minMax"/>
        </c:scaling>
        <c:delete val="1"/>
        <c:axPos val="b"/>
        <c:numFmt formatCode="ge" sourceLinked="1"/>
        <c:majorTickMark val="none"/>
        <c:minorTickMark val="none"/>
        <c:tickLblPos val="none"/>
        <c:crossAx val="354921888"/>
        <c:crosses val="autoZero"/>
        <c:auto val="1"/>
        <c:lblOffset val="100"/>
        <c:baseTimeUnit val="years"/>
      </c:dateAx>
      <c:valAx>
        <c:axId val="3549218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491679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1110.56</c:v>
                </c:pt>
                <c:pt idx="1">
                  <c:v>1149.3399999999999</c:v>
                </c:pt>
                <c:pt idx="2">
                  <c:v>1749.76</c:v>
                </c:pt>
                <c:pt idx="3">
                  <c:v>1559.18</c:v>
                </c:pt>
                <c:pt idx="4">
                  <c:v>1036.21</c:v>
                </c:pt>
              </c:numCache>
            </c:numRef>
          </c:val>
          <c:extLst>
            <c:ext xmlns:c16="http://schemas.microsoft.com/office/drawing/2014/chart" uri="{C3380CC4-5D6E-409C-BE32-E72D297353CC}">
              <c16:uniqueId val="{00000000-2CF5-4962-A46B-50B5E1190DCA}"/>
            </c:ext>
          </c:extLst>
        </c:ser>
        <c:dLbls>
          <c:showLegendKey val="0"/>
          <c:showVal val="0"/>
          <c:showCatName val="0"/>
          <c:showSerName val="0"/>
          <c:showPercent val="0"/>
          <c:showBubbleSize val="0"/>
        </c:dLbls>
        <c:gapWidth val="150"/>
        <c:axId val="354919536"/>
        <c:axId val="35491718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2CF5-4962-A46B-50B5E1190DCA}"/>
            </c:ext>
          </c:extLst>
        </c:ser>
        <c:dLbls>
          <c:showLegendKey val="0"/>
          <c:showVal val="0"/>
          <c:showCatName val="0"/>
          <c:showSerName val="0"/>
          <c:showPercent val="0"/>
          <c:showBubbleSize val="0"/>
        </c:dLbls>
        <c:marker val="1"/>
        <c:smooth val="0"/>
        <c:axId val="354919536"/>
        <c:axId val="354917184"/>
      </c:lineChart>
      <c:dateAx>
        <c:axId val="354919536"/>
        <c:scaling>
          <c:orientation val="minMax"/>
        </c:scaling>
        <c:delete val="1"/>
        <c:axPos val="b"/>
        <c:numFmt formatCode="ge" sourceLinked="1"/>
        <c:majorTickMark val="none"/>
        <c:minorTickMark val="none"/>
        <c:tickLblPos val="none"/>
        <c:crossAx val="354917184"/>
        <c:crosses val="autoZero"/>
        <c:auto val="1"/>
        <c:lblOffset val="100"/>
        <c:baseTimeUnit val="years"/>
      </c:dateAx>
      <c:valAx>
        <c:axId val="3549171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49195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304.93</c:v>
                </c:pt>
                <c:pt idx="1">
                  <c:v>291.70999999999998</c:v>
                </c:pt>
                <c:pt idx="2">
                  <c:v>278.43</c:v>
                </c:pt>
                <c:pt idx="3">
                  <c:v>270.13</c:v>
                </c:pt>
                <c:pt idx="4">
                  <c:v>260.64</c:v>
                </c:pt>
              </c:numCache>
            </c:numRef>
          </c:val>
          <c:extLst>
            <c:ext xmlns:c16="http://schemas.microsoft.com/office/drawing/2014/chart" uri="{C3380CC4-5D6E-409C-BE32-E72D297353CC}">
              <c16:uniqueId val="{00000000-C497-4379-BEDE-A5A99BEE28F8}"/>
            </c:ext>
          </c:extLst>
        </c:ser>
        <c:dLbls>
          <c:showLegendKey val="0"/>
          <c:showVal val="0"/>
          <c:showCatName val="0"/>
          <c:showSerName val="0"/>
          <c:showPercent val="0"/>
          <c:showBubbleSize val="0"/>
        </c:dLbls>
        <c:gapWidth val="150"/>
        <c:axId val="354920320"/>
        <c:axId val="35491875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C497-4379-BEDE-A5A99BEE28F8}"/>
            </c:ext>
          </c:extLst>
        </c:ser>
        <c:dLbls>
          <c:showLegendKey val="0"/>
          <c:showVal val="0"/>
          <c:showCatName val="0"/>
          <c:showSerName val="0"/>
          <c:showPercent val="0"/>
          <c:showBubbleSize val="0"/>
        </c:dLbls>
        <c:marker val="1"/>
        <c:smooth val="0"/>
        <c:axId val="354920320"/>
        <c:axId val="354918752"/>
      </c:lineChart>
      <c:dateAx>
        <c:axId val="354920320"/>
        <c:scaling>
          <c:orientation val="minMax"/>
        </c:scaling>
        <c:delete val="1"/>
        <c:axPos val="b"/>
        <c:numFmt formatCode="ge" sourceLinked="1"/>
        <c:majorTickMark val="none"/>
        <c:minorTickMark val="none"/>
        <c:tickLblPos val="none"/>
        <c:crossAx val="354918752"/>
        <c:crosses val="autoZero"/>
        <c:auto val="1"/>
        <c:lblOffset val="100"/>
        <c:baseTimeUnit val="years"/>
      </c:dateAx>
      <c:valAx>
        <c:axId val="3549187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49203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98.37</c:v>
                </c:pt>
                <c:pt idx="1">
                  <c:v>95.57</c:v>
                </c:pt>
                <c:pt idx="2">
                  <c:v>99.97</c:v>
                </c:pt>
                <c:pt idx="3">
                  <c:v>91.71</c:v>
                </c:pt>
                <c:pt idx="4">
                  <c:v>87.55</c:v>
                </c:pt>
              </c:numCache>
            </c:numRef>
          </c:val>
          <c:extLst>
            <c:ext xmlns:c16="http://schemas.microsoft.com/office/drawing/2014/chart" uri="{C3380CC4-5D6E-409C-BE32-E72D297353CC}">
              <c16:uniqueId val="{00000000-4C12-4B1D-9031-3D20AA3FA576}"/>
            </c:ext>
          </c:extLst>
        </c:ser>
        <c:dLbls>
          <c:showLegendKey val="0"/>
          <c:showVal val="0"/>
          <c:showCatName val="0"/>
          <c:showSerName val="0"/>
          <c:showPercent val="0"/>
          <c:showBubbleSize val="0"/>
        </c:dLbls>
        <c:gapWidth val="150"/>
        <c:axId val="354919144"/>
        <c:axId val="35492267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4C12-4B1D-9031-3D20AA3FA576}"/>
            </c:ext>
          </c:extLst>
        </c:ser>
        <c:dLbls>
          <c:showLegendKey val="0"/>
          <c:showVal val="0"/>
          <c:showCatName val="0"/>
          <c:showSerName val="0"/>
          <c:showPercent val="0"/>
          <c:showBubbleSize val="0"/>
        </c:dLbls>
        <c:marker val="1"/>
        <c:smooth val="0"/>
        <c:axId val="354919144"/>
        <c:axId val="354922672"/>
      </c:lineChart>
      <c:dateAx>
        <c:axId val="354919144"/>
        <c:scaling>
          <c:orientation val="minMax"/>
        </c:scaling>
        <c:delete val="1"/>
        <c:axPos val="b"/>
        <c:numFmt formatCode="ge" sourceLinked="1"/>
        <c:majorTickMark val="none"/>
        <c:minorTickMark val="none"/>
        <c:tickLblPos val="none"/>
        <c:crossAx val="354922672"/>
        <c:crosses val="autoZero"/>
        <c:auto val="1"/>
        <c:lblOffset val="100"/>
        <c:baseTimeUnit val="years"/>
      </c:dateAx>
      <c:valAx>
        <c:axId val="3549226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49191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42.69</c:v>
                </c:pt>
                <c:pt idx="1">
                  <c:v>43.95</c:v>
                </c:pt>
                <c:pt idx="2">
                  <c:v>42</c:v>
                </c:pt>
                <c:pt idx="3">
                  <c:v>45.8</c:v>
                </c:pt>
                <c:pt idx="4">
                  <c:v>47.97</c:v>
                </c:pt>
              </c:numCache>
            </c:numRef>
          </c:val>
          <c:extLst>
            <c:ext xmlns:c16="http://schemas.microsoft.com/office/drawing/2014/chart" uri="{C3380CC4-5D6E-409C-BE32-E72D297353CC}">
              <c16:uniqueId val="{00000000-3600-4E69-9B6A-F6B10D20D856}"/>
            </c:ext>
          </c:extLst>
        </c:ser>
        <c:dLbls>
          <c:showLegendKey val="0"/>
          <c:showVal val="0"/>
          <c:showCatName val="0"/>
          <c:showSerName val="0"/>
          <c:showPercent val="0"/>
          <c:showBubbleSize val="0"/>
        </c:dLbls>
        <c:gapWidth val="150"/>
        <c:axId val="354921496"/>
        <c:axId val="355037528"/>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3600-4E69-9B6A-F6B10D20D856}"/>
            </c:ext>
          </c:extLst>
        </c:ser>
        <c:dLbls>
          <c:showLegendKey val="0"/>
          <c:showVal val="0"/>
          <c:showCatName val="0"/>
          <c:showSerName val="0"/>
          <c:showPercent val="0"/>
          <c:showBubbleSize val="0"/>
        </c:dLbls>
        <c:marker val="1"/>
        <c:smooth val="0"/>
        <c:axId val="354921496"/>
        <c:axId val="355037528"/>
      </c:lineChart>
      <c:dateAx>
        <c:axId val="354921496"/>
        <c:scaling>
          <c:orientation val="minMax"/>
        </c:scaling>
        <c:delete val="1"/>
        <c:axPos val="b"/>
        <c:numFmt formatCode="ge" sourceLinked="1"/>
        <c:majorTickMark val="none"/>
        <c:minorTickMark val="none"/>
        <c:tickLblPos val="none"/>
        <c:crossAx val="355037528"/>
        <c:crosses val="autoZero"/>
        <c:auto val="1"/>
        <c:lblOffset val="100"/>
        <c:baseTimeUnit val="years"/>
      </c:dateAx>
      <c:valAx>
        <c:axId val="3550375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49214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79.8</c:v>
                </c:pt>
                <c:pt idx="1">
                  <c:v>78.89</c:v>
                </c:pt>
                <c:pt idx="2">
                  <c:v>78.8</c:v>
                </c:pt>
                <c:pt idx="3">
                  <c:v>80.709999999999994</c:v>
                </c:pt>
                <c:pt idx="4">
                  <c:v>81.45</c:v>
                </c:pt>
              </c:numCache>
            </c:numRef>
          </c:val>
          <c:extLst>
            <c:ext xmlns:c16="http://schemas.microsoft.com/office/drawing/2014/chart" uri="{C3380CC4-5D6E-409C-BE32-E72D297353CC}">
              <c16:uniqueId val="{00000000-8CC7-488B-86A5-9D23FB634A1B}"/>
            </c:ext>
          </c:extLst>
        </c:ser>
        <c:dLbls>
          <c:showLegendKey val="0"/>
          <c:showVal val="0"/>
          <c:showCatName val="0"/>
          <c:showSerName val="0"/>
          <c:showPercent val="0"/>
          <c:showBubbleSize val="0"/>
        </c:dLbls>
        <c:gapWidth val="150"/>
        <c:axId val="355037920"/>
        <c:axId val="35503713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8CC7-488B-86A5-9D23FB634A1B}"/>
            </c:ext>
          </c:extLst>
        </c:ser>
        <c:dLbls>
          <c:showLegendKey val="0"/>
          <c:showVal val="0"/>
          <c:showCatName val="0"/>
          <c:showSerName val="0"/>
          <c:showPercent val="0"/>
          <c:showBubbleSize val="0"/>
        </c:dLbls>
        <c:marker val="1"/>
        <c:smooth val="0"/>
        <c:axId val="355037920"/>
        <c:axId val="355037136"/>
      </c:lineChart>
      <c:dateAx>
        <c:axId val="355037920"/>
        <c:scaling>
          <c:orientation val="minMax"/>
        </c:scaling>
        <c:delete val="1"/>
        <c:axPos val="b"/>
        <c:numFmt formatCode="ge" sourceLinked="1"/>
        <c:majorTickMark val="none"/>
        <c:minorTickMark val="none"/>
        <c:tickLblPos val="none"/>
        <c:crossAx val="355037136"/>
        <c:crosses val="autoZero"/>
        <c:auto val="1"/>
        <c:lblOffset val="100"/>
        <c:baseTimeUnit val="years"/>
      </c:dateAx>
      <c:valAx>
        <c:axId val="3550371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0379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90.91</c:v>
                </c:pt>
                <c:pt idx="1">
                  <c:v>90.91</c:v>
                </c:pt>
                <c:pt idx="2">
                  <c:v>90.91</c:v>
                </c:pt>
                <c:pt idx="3">
                  <c:v>100</c:v>
                </c:pt>
                <c:pt idx="4">
                  <c:v>100</c:v>
                </c:pt>
              </c:numCache>
            </c:numRef>
          </c:val>
          <c:extLst>
            <c:ext xmlns:c16="http://schemas.microsoft.com/office/drawing/2014/chart" uri="{C3380CC4-5D6E-409C-BE32-E72D297353CC}">
              <c16:uniqueId val="{00000000-F206-412F-A6DA-20188EFF741E}"/>
            </c:ext>
          </c:extLst>
        </c:ser>
        <c:dLbls>
          <c:showLegendKey val="0"/>
          <c:showVal val="0"/>
          <c:showCatName val="0"/>
          <c:showSerName val="0"/>
          <c:showPercent val="0"/>
          <c:showBubbleSize val="0"/>
        </c:dLbls>
        <c:gapWidth val="150"/>
        <c:axId val="355039096"/>
        <c:axId val="355039488"/>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F206-412F-A6DA-20188EFF741E}"/>
            </c:ext>
          </c:extLst>
        </c:ser>
        <c:dLbls>
          <c:showLegendKey val="0"/>
          <c:showVal val="0"/>
          <c:showCatName val="0"/>
          <c:showSerName val="0"/>
          <c:showPercent val="0"/>
          <c:showBubbleSize val="0"/>
        </c:dLbls>
        <c:marker val="1"/>
        <c:smooth val="0"/>
        <c:axId val="355039096"/>
        <c:axId val="355039488"/>
      </c:lineChart>
      <c:dateAx>
        <c:axId val="355039096"/>
        <c:scaling>
          <c:orientation val="minMax"/>
        </c:scaling>
        <c:delete val="1"/>
        <c:axPos val="b"/>
        <c:numFmt formatCode="ge" sourceLinked="1"/>
        <c:majorTickMark val="none"/>
        <c:minorTickMark val="none"/>
        <c:tickLblPos val="none"/>
        <c:crossAx val="355039488"/>
        <c:crosses val="autoZero"/>
        <c:auto val="1"/>
        <c:lblOffset val="100"/>
        <c:baseTimeUnit val="years"/>
      </c:dateAx>
      <c:valAx>
        <c:axId val="355039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0390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25" zoomScaleNormal="10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15">
      <c r="A5" s="2"/>
      <c r="B5" s="69" t="str">
        <f>データ!H7</f>
        <v>長崎県　西海市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15">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5500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極小規模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4480</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15">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15">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81</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5500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非設置</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15">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15">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103</v>
      </c>
      <c r="SN16" s="110"/>
      <c r="SO16" s="110"/>
      <c r="SP16" s="110"/>
      <c r="SQ16" s="110"/>
      <c r="SR16" s="110"/>
      <c r="SS16" s="110"/>
      <c r="ST16" s="110"/>
      <c r="SU16" s="110"/>
      <c r="SV16" s="110"/>
      <c r="SW16" s="110"/>
      <c r="SX16" s="110"/>
      <c r="SY16" s="110"/>
      <c r="SZ16" s="110"/>
      <c r="TA16" s="111"/>
    </row>
    <row r="17" spans="1:521" ht="13.5" customHeight="1" x14ac:dyDescent="0.15">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15">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15">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15">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15">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15">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15">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15">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15">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15">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15">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15">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15">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15">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15">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98.74</v>
      </c>
      <c r="Y32" s="128"/>
      <c r="Z32" s="128"/>
      <c r="AA32" s="128"/>
      <c r="AB32" s="128"/>
      <c r="AC32" s="128"/>
      <c r="AD32" s="128"/>
      <c r="AE32" s="128"/>
      <c r="AF32" s="128"/>
      <c r="AG32" s="128"/>
      <c r="AH32" s="128"/>
      <c r="AI32" s="128"/>
      <c r="AJ32" s="128"/>
      <c r="AK32" s="128"/>
      <c r="AL32" s="128"/>
      <c r="AM32" s="128"/>
      <c r="AN32" s="128"/>
      <c r="AO32" s="128"/>
      <c r="AP32" s="128"/>
      <c r="AQ32" s="129"/>
      <c r="AR32" s="127">
        <f>データ!U6</f>
        <v>96.41</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100.01</v>
      </c>
      <c r="BM32" s="128"/>
      <c r="BN32" s="128"/>
      <c r="BO32" s="128"/>
      <c r="BP32" s="128"/>
      <c r="BQ32" s="128"/>
      <c r="BR32" s="128"/>
      <c r="BS32" s="128"/>
      <c r="BT32" s="128"/>
      <c r="BU32" s="128"/>
      <c r="BV32" s="128"/>
      <c r="BW32" s="128"/>
      <c r="BX32" s="128"/>
      <c r="BY32" s="128"/>
      <c r="BZ32" s="128"/>
      <c r="CA32" s="128"/>
      <c r="CB32" s="128"/>
      <c r="CC32" s="128"/>
      <c r="CD32" s="128"/>
      <c r="CE32" s="129"/>
      <c r="CF32" s="127">
        <f>データ!W6</f>
        <v>93.6</v>
      </c>
      <c r="CG32" s="128"/>
      <c r="CH32" s="128"/>
      <c r="CI32" s="128"/>
      <c r="CJ32" s="128"/>
      <c r="CK32" s="128"/>
      <c r="CL32" s="128"/>
      <c r="CM32" s="128"/>
      <c r="CN32" s="128"/>
      <c r="CO32" s="128"/>
      <c r="CP32" s="128"/>
      <c r="CQ32" s="128"/>
      <c r="CR32" s="128"/>
      <c r="CS32" s="128"/>
      <c r="CT32" s="128"/>
      <c r="CU32" s="128"/>
      <c r="CV32" s="128"/>
      <c r="CW32" s="128"/>
      <c r="CX32" s="128"/>
      <c r="CY32" s="129"/>
      <c r="CZ32" s="127">
        <f>データ!X6</f>
        <v>90.05</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1.03</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1110.56</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1149.3399999999999</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1749.76</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1559.18</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1036.21</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304.93</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291.70999999999998</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278.43</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270.13</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260.64</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15">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117.77</v>
      </c>
      <c r="Y33" s="128"/>
      <c r="Z33" s="128"/>
      <c r="AA33" s="128"/>
      <c r="AB33" s="128"/>
      <c r="AC33" s="128"/>
      <c r="AD33" s="128"/>
      <c r="AE33" s="128"/>
      <c r="AF33" s="128"/>
      <c r="AG33" s="128"/>
      <c r="AH33" s="128"/>
      <c r="AI33" s="128"/>
      <c r="AJ33" s="128"/>
      <c r="AK33" s="128"/>
      <c r="AL33" s="128"/>
      <c r="AM33" s="128"/>
      <c r="AN33" s="128"/>
      <c r="AO33" s="128"/>
      <c r="AP33" s="128"/>
      <c r="AQ33" s="129"/>
      <c r="AR33" s="127">
        <f>データ!Z6</f>
        <v>118.03</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120</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113.67</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110.79</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102.41</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101.87</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115.82</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118.97</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121.15</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797.95</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742.59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549.77</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730.25</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868.31</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446.61</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430.97</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536.28</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514.66</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504.81</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15">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15">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15">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15">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15">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15">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15">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15">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15">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15">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105</v>
      </c>
      <c r="SN48" s="110"/>
      <c r="SO48" s="110"/>
      <c r="SP48" s="110"/>
      <c r="SQ48" s="110"/>
      <c r="SR48" s="110"/>
      <c r="SS48" s="110"/>
      <c r="ST48" s="110"/>
      <c r="SU48" s="110"/>
      <c r="SV48" s="110"/>
      <c r="SW48" s="110"/>
      <c r="SX48" s="110"/>
      <c r="SY48" s="110"/>
      <c r="SZ48" s="110"/>
      <c r="TA48" s="111"/>
    </row>
    <row r="49" spans="1:521" ht="13.5" customHeight="1" x14ac:dyDescent="0.15">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x14ac:dyDescent="0.15">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x14ac:dyDescent="0.15">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x14ac:dyDescent="0.15">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x14ac:dyDescent="0.15">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x14ac:dyDescent="0.15">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98.37</v>
      </c>
      <c r="Y55" s="128"/>
      <c r="Z55" s="128"/>
      <c r="AA55" s="128"/>
      <c r="AB55" s="128"/>
      <c r="AC55" s="128"/>
      <c r="AD55" s="128"/>
      <c r="AE55" s="128"/>
      <c r="AF55" s="128"/>
      <c r="AG55" s="128"/>
      <c r="AH55" s="128"/>
      <c r="AI55" s="128"/>
      <c r="AJ55" s="128"/>
      <c r="AK55" s="128"/>
      <c r="AL55" s="128"/>
      <c r="AM55" s="128"/>
      <c r="AN55" s="128"/>
      <c r="AO55" s="128"/>
      <c r="AP55" s="128"/>
      <c r="AQ55" s="129"/>
      <c r="AR55" s="127">
        <f>データ!BM6</f>
        <v>95.57</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99.97</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91.71</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87.55</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42.69</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43.95</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42</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45.8</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47.97</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79.8</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78.89</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78.8</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80.709999999999994</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81.45</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90.91</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90.91</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90.91</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100</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100</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x14ac:dyDescent="0.15">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91.03</v>
      </c>
      <c r="Y56" s="128"/>
      <c r="Z56" s="128"/>
      <c r="AA56" s="128"/>
      <c r="AB56" s="128"/>
      <c r="AC56" s="128"/>
      <c r="AD56" s="128"/>
      <c r="AE56" s="128"/>
      <c r="AF56" s="128"/>
      <c r="AG56" s="128"/>
      <c r="AH56" s="128"/>
      <c r="AI56" s="128"/>
      <c r="AJ56" s="128"/>
      <c r="AK56" s="128"/>
      <c r="AL56" s="128"/>
      <c r="AM56" s="128"/>
      <c r="AN56" s="128"/>
      <c r="AO56" s="128"/>
      <c r="AP56" s="128"/>
      <c r="AQ56" s="129"/>
      <c r="AR56" s="127">
        <f>データ!BR6</f>
        <v>100.16</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100.54</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95.99</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94.91</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45.86</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42.5</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42.19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44.55</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47.36</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35.78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35.909999999999997</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35.54</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35.24</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35.22</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52.6</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52.54</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50.81</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50.28</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51.42</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x14ac:dyDescent="0.15">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x14ac:dyDescent="0.15">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x14ac:dyDescent="0.15">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x14ac:dyDescent="0.15">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x14ac:dyDescent="0.15">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15">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15">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104</v>
      </c>
      <c r="SN68" s="110"/>
      <c r="SO68" s="110"/>
      <c r="SP68" s="110"/>
      <c r="SQ68" s="110"/>
      <c r="SR68" s="110"/>
      <c r="SS68" s="110"/>
      <c r="ST68" s="110"/>
      <c r="SU68" s="110"/>
      <c r="SV68" s="110"/>
      <c r="SW68" s="110"/>
      <c r="SX68" s="110"/>
      <c r="SY68" s="110"/>
      <c r="SZ68" s="110"/>
      <c r="TA68" s="111"/>
    </row>
    <row r="69" spans="1:521" ht="13.5" customHeight="1" x14ac:dyDescent="0.15">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x14ac:dyDescent="0.15">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x14ac:dyDescent="0.15">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x14ac:dyDescent="0.15">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x14ac:dyDescent="0.15">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x14ac:dyDescent="0.15">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x14ac:dyDescent="0.15">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x14ac:dyDescent="0.15">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x14ac:dyDescent="0.15">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x14ac:dyDescent="0.15">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x14ac:dyDescent="0.15">
      <c r="A79" s="2"/>
      <c r="B79" s="26"/>
      <c r="C79" s="2"/>
      <c r="D79" s="2"/>
      <c r="E79" s="2"/>
      <c r="F79" s="2"/>
      <c r="G79" s="2"/>
      <c r="H79" s="2"/>
      <c r="I79" s="2"/>
      <c r="J79" s="28"/>
      <c r="K79" s="29"/>
      <c r="L79" s="147"/>
      <c r="M79" s="147"/>
      <c r="N79" s="147"/>
      <c r="O79" s="147"/>
      <c r="P79" s="147"/>
      <c r="Q79" s="147"/>
      <c r="R79" s="147"/>
      <c r="S79" s="147"/>
      <c r="T79" s="147"/>
      <c r="U79" s="147"/>
      <c r="V79" s="147"/>
      <c r="W79" s="147"/>
      <c r="X79" s="148"/>
      <c r="Y79" s="144">
        <f>データ!$B$10</f>
        <v>41640</v>
      </c>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6"/>
      <c r="AZ79" s="144">
        <f>データ!$C$10</f>
        <v>42005</v>
      </c>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6"/>
      <c r="CA79" s="144">
        <f>データ!$D$10</f>
        <v>42370</v>
      </c>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6"/>
      <c r="DB79" s="144">
        <f>データ!$E$10</f>
        <v>42736</v>
      </c>
      <c r="DC79" s="145"/>
      <c r="DD79" s="145"/>
      <c r="DE79" s="145"/>
      <c r="DF79" s="145"/>
      <c r="DG79" s="145"/>
      <c r="DH79" s="145"/>
      <c r="DI79" s="145"/>
      <c r="DJ79" s="145"/>
      <c r="DK79" s="145"/>
      <c r="DL79" s="145"/>
      <c r="DM79" s="145"/>
      <c r="DN79" s="145"/>
      <c r="DO79" s="145"/>
      <c r="DP79" s="145"/>
      <c r="DQ79" s="145"/>
      <c r="DR79" s="145"/>
      <c r="DS79" s="145"/>
      <c r="DT79" s="145"/>
      <c r="DU79" s="145"/>
      <c r="DV79" s="145"/>
      <c r="DW79" s="145"/>
      <c r="DX79" s="145"/>
      <c r="DY79" s="145"/>
      <c r="DZ79" s="145"/>
      <c r="EA79" s="145"/>
      <c r="EB79" s="146"/>
      <c r="EC79" s="144">
        <f>データ!$F$10</f>
        <v>43101</v>
      </c>
      <c r="ED79" s="145"/>
      <c r="EE79" s="145"/>
      <c r="EF79" s="145"/>
      <c r="EG79" s="145"/>
      <c r="EH79" s="145"/>
      <c r="EI79" s="145"/>
      <c r="EJ79" s="145"/>
      <c r="EK79" s="145"/>
      <c r="EL79" s="145"/>
      <c r="EM79" s="145"/>
      <c r="EN79" s="145"/>
      <c r="EO79" s="145"/>
      <c r="EP79" s="145"/>
      <c r="EQ79" s="145"/>
      <c r="ER79" s="145"/>
      <c r="ES79" s="145"/>
      <c r="ET79" s="145"/>
      <c r="EU79" s="145"/>
      <c r="EV79" s="145"/>
      <c r="EW79" s="145"/>
      <c r="EX79" s="145"/>
      <c r="EY79" s="145"/>
      <c r="EZ79" s="145"/>
      <c r="FA79" s="145"/>
      <c r="FB79" s="145"/>
      <c r="FC79" s="146"/>
      <c r="FD79" s="29"/>
      <c r="FE79" s="32"/>
      <c r="FF79" s="2"/>
      <c r="FG79" s="2"/>
      <c r="FH79" s="2"/>
      <c r="FI79" s="2"/>
      <c r="FJ79" s="2"/>
      <c r="FK79" s="2"/>
      <c r="FL79" s="2"/>
      <c r="FM79" s="2"/>
      <c r="FN79" s="2"/>
      <c r="FO79" s="2"/>
      <c r="FP79" s="2"/>
      <c r="FQ79" s="2"/>
      <c r="FR79" s="2"/>
      <c r="FS79" s="2"/>
      <c r="FT79" s="2"/>
      <c r="FU79" s="2"/>
      <c r="FV79" s="28"/>
      <c r="FW79" s="29"/>
      <c r="FX79" s="147"/>
      <c r="FY79" s="147"/>
      <c r="FZ79" s="147"/>
      <c r="GA79" s="147"/>
      <c r="GB79" s="147"/>
      <c r="GC79" s="147"/>
      <c r="GD79" s="147"/>
      <c r="GE79" s="147"/>
      <c r="GF79" s="147"/>
      <c r="GG79" s="147"/>
      <c r="GH79" s="147"/>
      <c r="GI79" s="147"/>
      <c r="GJ79" s="148"/>
      <c r="GK79" s="144">
        <f>データ!$B$10</f>
        <v>41640</v>
      </c>
      <c r="GL79" s="145"/>
      <c r="GM79" s="145"/>
      <c r="GN79" s="145"/>
      <c r="GO79" s="145"/>
      <c r="GP79" s="145"/>
      <c r="GQ79" s="145"/>
      <c r="GR79" s="145"/>
      <c r="GS79" s="145"/>
      <c r="GT79" s="145"/>
      <c r="GU79" s="145"/>
      <c r="GV79" s="145"/>
      <c r="GW79" s="145"/>
      <c r="GX79" s="145"/>
      <c r="GY79" s="145"/>
      <c r="GZ79" s="145"/>
      <c r="HA79" s="145"/>
      <c r="HB79" s="145"/>
      <c r="HC79" s="145"/>
      <c r="HD79" s="145"/>
      <c r="HE79" s="145"/>
      <c r="HF79" s="145"/>
      <c r="HG79" s="145"/>
      <c r="HH79" s="145"/>
      <c r="HI79" s="145"/>
      <c r="HJ79" s="145"/>
      <c r="HK79" s="146"/>
      <c r="HL79" s="144">
        <f>データ!$C$10</f>
        <v>42005</v>
      </c>
      <c r="HM79" s="145"/>
      <c r="HN79" s="145"/>
      <c r="HO79" s="145"/>
      <c r="HP79" s="145"/>
      <c r="HQ79" s="145"/>
      <c r="HR79" s="145"/>
      <c r="HS79" s="145"/>
      <c r="HT79" s="145"/>
      <c r="HU79" s="145"/>
      <c r="HV79" s="145"/>
      <c r="HW79" s="145"/>
      <c r="HX79" s="145"/>
      <c r="HY79" s="145"/>
      <c r="HZ79" s="145"/>
      <c r="IA79" s="145"/>
      <c r="IB79" s="145"/>
      <c r="IC79" s="145"/>
      <c r="ID79" s="145"/>
      <c r="IE79" s="145"/>
      <c r="IF79" s="145"/>
      <c r="IG79" s="145"/>
      <c r="IH79" s="145"/>
      <c r="II79" s="145"/>
      <c r="IJ79" s="145"/>
      <c r="IK79" s="145"/>
      <c r="IL79" s="146"/>
      <c r="IM79" s="144">
        <f>データ!$D$10</f>
        <v>42370</v>
      </c>
      <c r="IN79" s="145"/>
      <c r="IO79" s="145"/>
      <c r="IP79" s="145"/>
      <c r="IQ79" s="145"/>
      <c r="IR79" s="145"/>
      <c r="IS79" s="145"/>
      <c r="IT79" s="145"/>
      <c r="IU79" s="145"/>
      <c r="IV79" s="145"/>
      <c r="IW79" s="145"/>
      <c r="IX79" s="145"/>
      <c r="IY79" s="145"/>
      <c r="IZ79" s="145"/>
      <c r="JA79" s="145"/>
      <c r="JB79" s="145"/>
      <c r="JC79" s="145"/>
      <c r="JD79" s="145"/>
      <c r="JE79" s="145"/>
      <c r="JF79" s="145"/>
      <c r="JG79" s="145"/>
      <c r="JH79" s="145"/>
      <c r="JI79" s="145"/>
      <c r="JJ79" s="145"/>
      <c r="JK79" s="145"/>
      <c r="JL79" s="145"/>
      <c r="JM79" s="146"/>
      <c r="JN79" s="144">
        <f>データ!$E$10</f>
        <v>42736</v>
      </c>
      <c r="JO79" s="145"/>
      <c r="JP79" s="145"/>
      <c r="JQ79" s="145"/>
      <c r="JR79" s="145"/>
      <c r="JS79" s="145"/>
      <c r="JT79" s="145"/>
      <c r="JU79" s="145"/>
      <c r="JV79" s="145"/>
      <c r="JW79" s="145"/>
      <c r="JX79" s="145"/>
      <c r="JY79" s="145"/>
      <c r="JZ79" s="145"/>
      <c r="KA79" s="145"/>
      <c r="KB79" s="145"/>
      <c r="KC79" s="145"/>
      <c r="KD79" s="145"/>
      <c r="KE79" s="145"/>
      <c r="KF79" s="145"/>
      <c r="KG79" s="145"/>
      <c r="KH79" s="145"/>
      <c r="KI79" s="145"/>
      <c r="KJ79" s="145"/>
      <c r="KK79" s="145"/>
      <c r="KL79" s="145"/>
      <c r="KM79" s="145"/>
      <c r="KN79" s="146"/>
      <c r="KO79" s="144">
        <f>データ!$F$10</f>
        <v>43101</v>
      </c>
      <c r="KP79" s="145"/>
      <c r="KQ79" s="145"/>
      <c r="KR79" s="145"/>
      <c r="KS79" s="145"/>
      <c r="KT79" s="145"/>
      <c r="KU79" s="145"/>
      <c r="KV79" s="145"/>
      <c r="KW79" s="145"/>
      <c r="KX79" s="145"/>
      <c r="KY79" s="145"/>
      <c r="KZ79" s="145"/>
      <c r="LA79" s="145"/>
      <c r="LB79" s="145"/>
      <c r="LC79" s="145"/>
      <c r="LD79" s="145"/>
      <c r="LE79" s="145"/>
      <c r="LF79" s="145"/>
      <c r="LG79" s="145"/>
      <c r="LH79" s="145"/>
      <c r="LI79" s="145"/>
      <c r="LJ79" s="145"/>
      <c r="LK79" s="145"/>
      <c r="LL79" s="145"/>
      <c r="LM79" s="145"/>
      <c r="LN79" s="145"/>
      <c r="LO79" s="146"/>
      <c r="LP79" s="29"/>
      <c r="LQ79" s="32"/>
      <c r="LR79" s="2"/>
      <c r="LS79" s="2"/>
      <c r="LT79" s="2"/>
      <c r="LU79" s="2"/>
      <c r="LV79" s="2"/>
      <c r="LW79" s="2"/>
      <c r="LX79" s="2"/>
      <c r="LY79" s="2"/>
      <c r="LZ79" s="2"/>
      <c r="MA79" s="2"/>
      <c r="MB79" s="2"/>
      <c r="MC79" s="2"/>
      <c r="MD79" s="2"/>
      <c r="ME79" s="2"/>
      <c r="MF79" s="2"/>
      <c r="MG79" s="2"/>
      <c r="MH79" s="28"/>
      <c r="MI79" s="29"/>
      <c r="MJ79" s="147"/>
      <c r="MK79" s="147"/>
      <c r="ML79" s="147"/>
      <c r="MM79" s="147"/>
      <c r="MN79" s="147"/>
      <c r="MO79" s="147"/>
      <c r="MP79" s="147"/>
      <c r="MQ79" s="147"/>
      <c r="MR79" s="147"/>
      <c r="MS79" s="147"/>
      <c r="MT79" s="147"/>
      <c r="MU79" s="147"/>
      <c r="MV79" s="148"/>
      <c r="MW79" s="144">
        <f>データ!$B$10</f>
        <v>41640</v>
      </c>
      <c r="MX79" s="145"/>
      <c r="MY79" s="145"/>
      <c r="MZ79" s="145"/>
      <c r="NA79" s="145"/>
      <c r="NB79" s="145"/>
      <c r="NC79" s="145"/>
      <c r="ND79" s="145"/>
      <c r="NE79" s="145"/>
      <c r="NF79" s="145"/>
      <c r="NG79" s="145"/>
      <c r="NH79" s="145"/>
      <c r="NI79" s="145"/>
      <c r="NJ79" s="145"/>
      <c r="NK79" s="145"/>
      <c r="NL79" s="145"/>
      <c r="NM79" s="145"/>
      <c r="NN79" s="145"/>
      <c r="NO79" s="145"/>
      <c r="NP79" s="145"/>
      <c r="NQ79" s="145"/>
      <c r="NR79" s="145"/>
      <c r="NS79" s="145"/>
      <c r="NT79" s="145"/>
      <c r="NU79" s="145"/>
      <c r="NV79" s="145"/>
      <c r="NW79" s="146"/>
      <c r="NX79" s="144">
        <f>データ!$C$10</f>
        <v>42005</v>
      </c>
      <c r="NY79" s="145"/>
      <c r="NZ79" s="145"/>
      <c r="OA79" s="145"/>
      <c r="OB79" s="145"/>
      <c r="OC79" s="145"/>
      <c r="OD79" s="145"/>
      <c r="OE79" s="145"/>
      <c r="OF79" s="145"/>
      <c r="OG79" s="145"/>
      <c r="OH79" s="145"/>
      <c r="OI79" s="145"/>
      <c r="OJ79" s="145"/>
      <c r="OK79" s="145"/>
      <c r="OL79" s="145"/>
      <c r="OM79" s="145"/>
      <c r="ON79" s="145"/>
      <c r="OO79" s="145"/>
      <c r="OP79" s="145"/>
      <c r="OQ79" s="145"/>
      <c r="OR79" s="145"/>
      <c r="OS79" s="145"/>
      <c r="OT79" s="145"/>
      <c r="OU79" s="145"/>
      <c r="OV79" s="145"/>
      <c r="OW79" s="145"/>
      <c r="OX79" s="146"/>
      <c r="OY79" s="144">
        <f>データ!$D$10</f>
        <v>42370</v>
      </c>
      <c r="OZ79" s="145"/>
      <c r="PA79" s="145"/>
      <c r="PB79" s="145"/>
      <c r="PC79" s="145"/>
      <c r="PD79" s="145"/>
      <c r="PE79" s="145"/>
      <c r="PF79" s="145"/>
      <c r="PG79" s="145"/>
      <c r="PH79" s="145"/>
      <c r="PI79" s="145"/>
      <c r="PJ79" s="145"/>
      <c r="PK79" s="145"/>
      <c r="PL79" s="145"/>
      <c r="PM79" s="145"/>
      <c r="PN79" s="145"/>
      <c r="PO79" s="145"/>
      <c r="PP79" s="145"/>
      <c r="PQ79" s="145"/>
      <c r="PR79" s="145"/>
      <c r="PS79" s="145"/>
      <c r="PT79" s="145"/>
      <c r="PU79" s="145"/>
      <c r="PV79" s="145"/>
      <c r="PW79" s="145"/>
      <c r="PX79" s="145"/>
      <c r="PY79" s="146"/>
      <c r="PZ79" s="144">
        <f>データ!$E$10</f>
        <v>42736</v>
      </c>
      <c r="QA79" s="145"/>
      <c r="QB79" s="145"/>
      <c r="QC79" s="145"/>
      <c r="QD79" s="145"/>
      <c r="QE79" s="145"/>
      <c r="QF79" s="145"/>
      <c r="QG79" s="145"/>
      <c r="QH79" s="145"/>
      <c r="QI79" s="145"/>
      <c r="QJ79" s="145"/>
      <c r="QK79" s="145"/>
      <c r="QL79" s="145"/>
      <c r="QM79" s="145"/>
      <c r="QN79" s="145"/>
      <c r="QO79" s="145"/>
      <c r="QP79" s="145"/>
      <c r="QQ79" s="145"/>
      <c r="QR79" s="145"/>
      <c r="QS79" s="145"/>
      <c r="QT79" s="145"/>
      <c r="QU79" s="145"/>
      <c r="QV79" s="145"/>
      <c r="QW79" s="145"/>
      <c r="QX79" s="145"/>
      <c r="QY79" s="145"/>
      <c r="QZ79" s="146"/>
      <c r="RA79" s="144">
        <f>データ!$F$10</f>
        <v>43101</v>
      </c>
      <c r="RB79" s="145"/>
      <c r="RC79" s="145"/>
      <c r="RD79" s="145"/>
      <c r="RE79" s="145"/>
      <c r="RF79" s="145"/>
      <c r="RG79" s="145"/>
      <c r="RH79" s="145"/>
      <c r="RI79" s="145"/>
      <c r="RJ79" s="145"/>
      <c r="RK79" s="145"/>
      <c r="RL79" s="145"/>
      <c r="RM79" s="145"/>
      <c r="RN79" s="145"/>
      <c r="RO79" s="145"/>
      <c r="RP79" s="145"/>
      <c r="RQ79" s="145"/>
      <c r="RR79" s="145"/>
      <c r="RS79" s="145"/>
      <c r="RT79" s="145"/>
      <c r="RU79" s="145"/>
      <c r="RV79" s="145"/>
      <c r="RW79" s="145"/>
      <c r="RX79" s="145"/>
      <c r="RY79" s="145"/>
      <c r="RZ79" s="145"/>
      <c r="SA79" s="146"/>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x14ac:dyDescent="0.15">
      <c r="A80" s="2"/>
      <c r="B80" s="26"/>
      <c r="C80" s="2"/>
      <c r="D80" s="2"/>
      <c r="E80" s="2"/>
      <c r="F80" s="2"/>
      <c r="G80" s="2"/>
      <c r="H80" s="2"/>
      <c r="I80" s="2"/>
      <c r="J80" s="28"/>
      <c r="K80" s="29"/>
      <c r="L80" s="142" t="s">
        <v>23</v>
      </c>
      <c r="M80" s="142"/>
      <c r="N80" s="142"/>
      <c r="O80" s="142"/>
      <c r="P80" s="142"/>
      <c r="Q80" s="142"/>
      <c r="R80" s="142"/>
      <c r="S80" s="142"/>
      <c r="T80" s="142"/>
      <c r="U80" s="142"/>
      <c r="V80" s="142"/>
      <c r="W80" s="142"/>
      <c r="X80" s="142"/>
      <c r="Y80" s="143">
        <f>データ!DD6</f>
        <v>45.28</v>
      </c>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f>データ!DE6</f>
        <v>47.42</v>
      </c>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f>データ!DF6</f>
        <v>49.62</v>
      </c>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f>データ!DG6</f>
        <v>51.85</v>
      </c>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f>データ!DH6</f>
        <v>53.83</v>
      </c>
      <c r="ED80" s="143"/>
      <c r="EE80" s="143"/>
      <c r="EF80" s="143"/>
      <c r="EG80" s="143"/>
      <c r="EH80" s="143"/>
      <c r="EI80" s="143"/>
      <c r="EJ80" s="143"/>
      <c r="EK80" s="143"/>
      <c r="EL80" s="143"/>
      <c r="EM80" s="143"/>
      <c r="EN80" s="143"/>
      <c r="EO80" s="143"/>
      <c r="EP80" s="143"/>
      <c r="EQ80" s="143"/>
      <c r="ER80" s="143"/>
      <c r="ES80" s="143"/>
      <c r="ET80" s="143"/>
      <c r="EU80" s="143"/>
      <c r="EV80" s="143"/>
      <c r="EW80" s="143"/>
      <c r="EX80" s="143"/>
      <c r="EY80" s="143"/>
      <c r="EZ80" s="143"/>
      <c r="FA80" s="143"/>
      <c r="FB80" s="143"/>
      <c r="FC80" s="143"/>
      <c r="FD80" s="29"/>
      <c r="FE80" s="32"/>
      <c r="FF80" s="2"/>
      <c r="FG80" s="2"/>
      <c r="FH80" s="2"/>
      <c r="FI80" s="2"/>
      <c r="FJ80" s="2"/>
      <c r="FK80" s="2"/>
      <c r="FL80" s="2"/>
      <c r="FM80" s="2"/>
      <c r="FN80" s="2"/>
      <c r="FO80" s="2"/>
      <c r="FP80" s="2"/>
      <c r="FQ80" s="2"/>
      <c r="FR80" s="2"/>
      <c r="FS80" s="2"/>
      <c r="FT80" s="2"/>
      <c r="FU80" s="2"/>
      <c r="FV80" s="28"/>
      <c r="FW80" s="29"/>
      <c r="FX80" s="142" t="s">
        <v>23</v>
      </c>
      <c r="FY80" s="142"/>
      <c r="FZ80" s="142"/>
      <c r="GA80" s="142"/>
      <c r="GB80" s="142"/>
      <c r="GC80" s="142"/>
      <c r="GD80" s="142"/>
      <c r="GE80" s="142"/>
      <c r="GF80" s="142"/>
      <c r="GG80" s="142"/>
      <c r="GH80" s="142"/>
      <c r="GI80" s="142"/>
      <c r="GJ80" s="142"/>
      <c r="GK80" s="143">
        <f>データ!DO6</f>
        <v>0</v>
      </c>
      <c r="GL80" s="143"/>
      <c r="GM80" s="143"/>
      <c r="GN80" s="143"/>
      <c r="GO80" s="143"/>
      <c r="GP80" s="143"/>
      <c r="GQ80" s="143"/>
      <c r="GR80" s="143"/>
      <c r="GS80" s="143"/>
      <c r="GT80" s="143"/>
      <c r="GU80" s="143"/>
      <c r="GV80" s="143"/>
      <c r="GW80" s="143"/>
      <c r="GX80" s="143"/>
      <c r="GY80" s="143"/>
      <c r="GZ80" s="143"/>
      <c r="HA80" s="143"/>
      <c r="HB80" s="143"/>
      <c r="HC80" s="143"/>
      <c r="HD80" s="143"/>
      <c r="HE80" s="143"/>
      <c r="HF80" s="143"/>
      <c r="HG80" s="143"/>
      <c r="HH80" s="143"/>
      <c r="HI80" s="143"/>
      <c r="HJ80" s="143"/>
      <c r="HK80" s="143"/>
      <c r="HL80" s="143">
        <f>データ!DP6</f>
        <v>0</v>
      </c>
      <c r="HM80" s="143"/>
      <c r="HN80" s="143"/>
      <c r="HO80" s="143"/>
      <c r="HP80" s="143"/>
      <c r="HQ80" s="143"/>
      <c r="HR80" s="143"/>
      <c r="HS80" s="143"/>
      <c r="HT80" s="143"/>
      <c r="HU80" s="143"/>
      <c r="HV80" s="143"/>
      <c r="HW80" s="143"/>
      <c r="HX80" s="143"/>
      <c r="HY80" s="143"/>
      <c r="HZ80" s="143"/>
      <c r="IA80" s="143"/>
      <c r="IB80" s="143"/>
      <c r="IC80" s="143"/>
      <c r="ID80" s="143"/>
      <c r="IE80" s="143"/>
      <c r="IF80" s="143"/>
      <c r="IG80" s="143"/>
      <c r="IH80" s="143"/>
      <c r="II80" s="143"/>
      <c r="IJ80" s="143"/>
      <c r="IK80" s="143"/>
      <c r="IL80" s="143"/>
      <c r="IM80" s="143">
        <f>データ!DQ6</f>
        <v>0</v>
      </c>
      <c r="IN80" s="143"/>
      <c r="IO80" s="143"/>
      <c r="IP80" s="143"/>
      <c r="IQ80" s="143"/>
      <c r="IR80" s="143"/>
      <c r="IS80" s="143"/>
      <c r="IT80" s="143"/>
      <c r="IU80" s="143"/>
      <c r="IV80" s="143"/>
      <c r="IW80" s="143"/>
      <c r="IX80" s="143"/>
      <c r="IY80" s="143"/>
      <c r="IZ80" s="143"/>
      <c r="JA80" s="143"/>
      <c r="JB80" s="143"/>
      <c r="JC80" s="143"/>
      <c r="JD80" s="143"/>
      <c r="JE80" s="143"/>
      <c r="JF80" s="143"/>
      <c r="JG80" s="143"/>
      <c r="JH80" s="143"/>
      <c r="JI80" s="143"/>
      <c r="JJ80" s="143"/>
      <c r="JK80" s="143"/>
      <c r="JL80" s="143"/>
      <c r="JM80" s="143"/>
      <c r="JN80" s="143">
        <f>データ!DR6</f>
        <v>0</v>
      </c>
      <c r="JO80" s="143"/>
      <c r="JP80" s="143"/>
      <c r="JQ80" s="143"/>
      <c r="JR80" s="143"/>
      <c r="JS80" s="143"/>
      <c r="JT80" s="143"/>
      <c r="JU80" s="143"/>
      <c r="JV80" s="143"/>
      <c r="JW80" s="143"/>
      <c r="JX80" s="143"/>
      <c r="JY80" s="143"/>
      <c r="JZ80" s="143"/>
      <c r="KA80" s="143"/>
      <c r="KB80" s="143"/>
      <c r="KC80" s="143"/>
      <c r="KD80" s="143"/>
      <c r="KE80" s="143"/>
      <c r="KF80" s="143"/>
      <c r="KG80" s="143"/>
      <c r="KH80" s="143"/>
      <c r="KI80" s="143"/>
      <c r="KJ80" s="143"/>
      <c r="KK80" s="143"/>
      <c r="KL80" s="143"/>
      <c r="KM80" s="143"/>
      <c r="KN80" s="143"/>
      <c r="KO80" s="143">
        <f>データ!DS6</f>
        <v>0</v>
      </c>
      <c r="KP80" s="143"/>
      <c r="KQ80" s="143"/>
      <c r="KR80" s="143"/>
      <c r="KS80" s="143"/>
      <c r="KT80" s="143"/>
      <c r="KU80" s="143"/>
      <c r="KV80" s="143"/>
      <c r="KW80" s="143"/>
      <c r="KX80" s="143"/>
      <c r="KY80" s="143"/>
      <c r="KZ80" s="143"/>
      <c r="LA80" s="143"/>
      <c r="LB80" s="143"/>
      <c r="LC80" s="143"/>
      <c r="LD80" s="143"/>
      <c r="LE80" s="143"/>
      <c r="LF80" s="143"/>
      <c r="LG80" s="143"/>
      <c r="LH80" s="143"/>
      <c r="LI80" s="143"/>
      <c r="LJ80" s="143"/>
      <c r="LK80" s="143"/>
      <c r="LL80" s="143"/>
      <c r="LM80" s="143"/>
      <c r="LN80" s="143"/>
      <c r="LO80" s="143"/>
      <c r="LP80" s="29"/>
      <c r="LQ80" s="32"/>
      <c r="LR80" s="2"/>
      <c r="LS80" s="2"/>
      <c r="LT80" s="2"/>
      <c r="LU80" s="2"/>
      <c r="LV80" s="2"/>
      <c r="LW80" s="2"/>
      <c r="LX80" s="2"/>
      <c r="LY80" s="2"/>
      <c r="LZ80" s="2"/>
      <c r="MA80" s="2"/>
      <c r="MB80" s="2"/>
      <c r="MC80" s="2"/>
      <c r="MD80" s="2"/>
      <c r="ME80" s="2"/>
      <c r="MF80" s="2"/>
      <c r="MG80" s="2"/>
      <c r="MH80" s="28"/>
      <c r="MI80" s="29"/>
      <c r="MJ80" s="142" t="s">
        <v>23</v>
      </c>
      <c r="MK80" s="142"/>
      <c r="ML80" s="142"/>
      <c r="MM80" s="142"/>
      <c r="MN80" s="142"/>
      <c r="MO80" s="142"/>
      <c r="MP80" s="142"/>
      <c r="MQ80" s="142"/>
      <c r="MR80" s="142"/>
      <c r="MS80" s="142"/>
      <c r="MT80" s="142"/>
      <c r="MU80" s="142"/>
      <c r="MV80" s="142"/>
      <c r="MW80" s="143">
        <f>データ!DZ6</f>
        <v>0</v>
      </c>
      <c r="MX80" s="143"/>
      <c r="MY80" s="143"/>
      <c r="MZ80" s="143"/>
      <c r="NA80" s="143"/>
      <c r="NB80" s="143"/>
      <c r="NC80" s="143"/>
      <c r="ND80" s="143"/>
      <c r="NE80" s="143"/>
      <c r="NF80" s="143"/>
      <c r="NG80" s="143"/>
      <c r="NH80" s="143"/>
      <c r="NI80" s="143"/>
      <c r="NJ80" s="143"/>
      <c r="NK80" s="143"/>
      <c r="NL80" s="143"/>
      <c r="NM80" s="143"/>
      <c r="NN80" s="143"/>
      <c r="NO80" s="143"/>
      <c r="NP80" s="143"/>
      <c r="NQ80" s="143"/>
      <c r="NR80" s="143"/>
      <c r="NS80" s="143"/>
      <c r="NT80" s="143"/>
      <c r="NU80" s="143"/>
      <c r="NV80" s="143"/>
      <c r="NW80" s="143"/>
      <c r="NX80" s="143">
        <f>データ!EA6</f>
        <v>0</v>
      </c>
      <c r="NY80" s="143"/>
      <c r="NZ80" s="143"/>
      <c r="OA80" s="143"/>
      <c r="OB80" s="143"/>
      <c r="OC80" s="143"/>
      <c r="OD80" s="143"/>
      <c r="OE80" s="143"/>
      <c r="OF80" s="143"/>
      <c r="OG80" s="143"/>
      <c r="OH80" s="143"/>
      <c r="OI80" s="143"/>
      <c r="OJ80" s="143"/>
      <c r="OK80" s="143"/>
      <c r="OL80" s="143"/>
      <c r="OM80" s="143"/>
      <c r="ON80" s="143"/>
      <c r="OO80" s="143"/>
      <c r="OP80" s="143"/>
      <c r="OQ80" s="143"/>
      <c r="OR80" s="143"/>
      <c r="OS80" s="143"/>
      <c r="OT80" s="143"/>
      <c r="OU80" s="143"/>
      <c r="OV80" s="143"/>
      <c r="OW80" s="143"/>
      <c r="OX80" s="143"/>
      <c r="OY80" s="143">
        <f>データ!EB6</f>
        <v>0</v>
      </c>
      <c r="OZ80" s="143"/>
      <c r="PA80" s="143"/>
      <c r="PB80" s="143"/>
      <c r="PC80" s="143"/>
      <c r="PD80" s="143"/>
      <c r="PE80" s="143"/>
      <c r="PF80" s="143"/>
      <c r="PG80" s="143"/>
      <c r="PH80" s="143"/>
      <c r="PI80" s="143"/>
      <c r="PJ80" s="143"/>
      <c r="PK80" s="143"/>
      <c r="PL80" s="143"/>
      <c r="PM80" s="143"/>
      <c r="PN80" s="143"/>
      <c r="PO80" s="143"/>
      <c r="PP80" s="143"/>
      <c r="PQ80" s="143"/>
      <c r="PR80" s="143"/>
      <c r="PS80" s="143"/>
      <c r="PT80" s="143"/>
      <c r="PU80" s="143"/>
      <c r="PV80" s="143"/>
      <c r="PW80" s="143"/>
      <c r="PX80" s="143"/>
      <c r="PY80" s="143"/>
      <c r="PZ80" s="143">
        <f>データ!EC6</f>
        <v>0</v>
      </c>
      <c r="QA80" s="143"/>
      <c r="QB80" s="143"/>
      <c r="QC80" s="143"/>
      <c r="QD80" s="143"/>
      <c r="QE80" s="143"/>
      <c r="QF80" s="143"/>
      <c r="QG80" s="143"/>
      <c r="QH80" s="143"/>
      <c r="QI80" s="143"/>
      <c r="QJ80" s="143"/>
      <c r="QK80" s="143"/>
      <c r="QL80" s="143"/>
      <c r="QM80" s="143"/>
      <c r="QN80" s="143"/>
      <c r="QO80" s="143"/>
      <c r="QP80" s="143"/>
      <c r="QQ80" s="143"/>
      <c r="QR80" s="143"/>
      <c r="QS80" s="143"/>
      <c r="QT80" s="143"/>
      <c r="QU80" s="143"/>
      <c r="QV80" s="143"/>
      <c r="QW80" s="143"/>
      <c r="QX80" s="143"/>
      <c r="QY80" s="143"/>
      <c r="QZ80" s="143"/>
      <c r="RA80" s="143">
        <f>データ!ED6</f>
        <v>0</v>
      </c>
      <c r="RB80" s="143"/>
      <c r="RC80" s="143"/>
      <c r="RD80" s="143"/>
      <c r="RE80" s="143"/>
      <c r="RF80" s="143"/>
      <c r="RG80" s="143"/>
      <c r="RH80" s="143"/>
      <c r="RI80" s="143"/>
      <c r="RJ80" s="143"/>
      <c r="RK80" s="143"/>
      <c r="RL80" s="143"/>
      <c r="RM80" s="143"/>
      <c r="RN80" s="143"/>
      <c r="RO80" s="143"/>
      <c r="RP80" s="143"/>
      <c r="RQ80" s="143"/>
      <c r="RR80" s="143"/>
      <c r="RS80" s="143"/>
      <c r="RT80" s="143"/>
      <c r="RU80" s="143"/>
      <c r="RV80" s="143"/>
      <c r="RW80" s="143"/>
      <c r="RX80" s="143"/>
      <c r="RY80" s="143"/>
      <c r="RZ80" s="143"/>
      <c r="SA80" s="143"/>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x14ac:dyDescent="0.15">
      <c r="A81" s="2"/>
      <c r="B81" s="26"/>
      <c r="C81" s="2"/>
      <c r="D81" s="2"/>
      <c r="E81" s="2"/>
      <c r="F81" s="2"/>
      <c r="G81" s="2"/>
      <c r="H81" s="2"/>
      <c r="I81" s="2"/>
      <c r="J81" s="28"/>
      <c r="K81" s="29"/>
      <c r="L81" s="142" t="s">
        <v>24</v>
      </c>
      <c r="M81" s="142"/>
      <c r="N81" s="142"/>
      <c r="O81" s="142"/>
      <c r="P81" s="142"/>
      <c r="Q81" s="142"/>
      <c r="R81" s="142"/>
      <c r="S81" s="142"/>
      <c r="T81" s="142"/>
      <c r="U81" s="142"/>
      <c r="V81" s="142"/>
      <c r="W81" s="142"/>
      <c r="X81" s="142"/>
      <c r="Y81" s="143">
        <f>データ!DI6</f>
        <v>52.45</v>
      </c>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f>データ!DJ6</f>
        <v>53.92</v>
      </c>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f>データ!DK6</f>
        <v>53.32</v>
      </c>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f>データ!DL6</f>
        <v>53.4</v>
      </c>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f>データ!DM6</f>
        <v>53.49</v>
      </c>
      <c r="ED81" s="143"/>
      <c r="EE81" s="143"/>
      <c r="EF81" s="143"/>
      <c r="EG81" s="143"/>
      <c r="EH81" s="143"/>
      <c r="EI81" s="143"/>
      <c r="EJ81" s="143"/>
      <c r="EK81" s="143"/>
      <c r="EL81" s="143"/>
      <c r="EM81" s="143"/>
      <c r="EN81" s="143"/>
      <c r="EO81" s="143"/>
      <c r="EP81" s="143"/>
      <c r="EQ81" s="143"/>
      <c r="ER81" s="143"/>
      <c r="ES81" s="143"/>
      <c r="ET81" s="143"/>
      <c r="EU81" s="143"/>
      <c r="EV81" s="143"/>
      <c r="EW81" s="143"/>
      <c r="EX81" s="143"/>
      <c r="EY81" s="143"/>
      <c r="EZ81" s="143"/>
      <c r="FA81" s="143"/>
      <c r="FB81" s="143"/>
      <c r="FC81" s="143"/>
      <c r="FD81" s="29"/>
      <c r="FE81" s="32"/>
      <c r="FF81" s="2"/>
      <c r="FG81" s="2"/>
      <c r="FH81" s="2"/>
      <c r="FI81" s="2"/>
      <c r="FJ81" s="2"/>
      <c r="FK81" s="2"/>
      <c r="FL81" s="2"/>
      <c r="FM81" s="2"/>
      <c r="FN81" s="2"/>
      <c r="FO81" s="2"/>
      <c r="FP81" s="2"/>
      <c r="FQ81" s="2"/>
      <c r="FR81" s="2"/>
      <c r="FS81" s="2"/>
      <c r="FT81" s="2"/>
      <c r="FU81" s="2"/>
      <c r="FV81" s="28"/>
      <c r="FW81" s="29"/>
      <c r="FX81" s="142" t="s">
        <v>24</v>
      </c>
      <c r="FY81" s="142"/>
      <c r="FZ81" s="142"/>
      <c r="GA81" s="142"/>
      <c r="GB81" s="142"/>
      <c r="GC81" s="142"/>
      <c r="GD81" s="142"/>
      <c r="GE81" s="142"/>
      <c r="GF81" s="142"/>
      <c r="GG81" s="142"/>
      <c r="GH81" s="142"/>
      <c r="GI81" s="142"/>
      <c r="GJ81" s="142"/>
      <c r="GK81" s="143">
        <f>データ!DT6</f>
        <v>4.53</v>
      </c>
      <c r="GL81" s="143"/>
      <c r="GM81" s="143"/>
      <c r="GN81" s="143"/>
      <c r="GO81" s="143"/>
      <c r="GP81" s="143"/>
      <c r="GQ81" s="143"/>
      <c r="GR81" s="143"/>
      <c r="GS81" s="143"/>
      <c r="GT81" s="143"/>
      <c r="GU81" s="143"/>
      <c r="GV81" s="143"/>
      <c r="GW81" s="143"/>
      <c r="GX81" s="143"/>
      <c r="GY81" s="143"/>
      <c r="GZ81" s="143"/>
      <c r="HA81" s="143"/>
      <c r="HB81" s="143"/>
      <c r="HC81" s="143"/>
      <c r="HD81" s="143"/>
      <c r="HE81" s="143"/>
      <c r="HF81" s="143"/>
      <c r="HG81" s="143"/>
      <c r="HH81" s="143"/>
      <c r="HI81" s="143"/>
      <c r="HJ81" s="143"/>
      <c r="HK81" s="143"/>
      <c r="HL81" s="143">
        <f>データ!DU6</f>
        <v>3.4</v>
      </c>
      <c r="HM81" s="143"/>
      <c r="HN81" s="143"/>
      <c r="HO81" s="143"/>
      <c r="HP81" s="143"/>
      <c r="HQ81" s="143"/>
      <c r="HR81" s="143"/>
      <c r="HS81" s="143"/>
      <c r="HT81" s="143"/>
      <c r="HU81" s="143"/>
      <c r="HV81" s="143"/>
      <c r="HW81" s="143"/>
      <c r="HX81" s="143"/>
      <c r="HY81" s="143"/>
      <c r="HZ81" s="143"/>
      <c r="IA81" s="143"/>
      <c r="IB81" s="143"/>
      <c r="IC81" s="143"/>
      <c r="ID81" s="143"/>
      <c r="IE81" s="143"/>
      <c r="IF81" s="143"/>
      <c r="IG81" s="143"/>
      <c r="IH81" s="143"/>
      <c r="II81" s="143"/>
      <c r="IJ81" s="143"/>
      <c r="IK81" s="143"/>
      <c r="IL81" s="143"/>
      <c r="IM81" s="143">
        <f>データ!DV6</f>
        <v>3.56</v>
      </c>
      <c r="IN81" s="143"/>
      <c r="IO81" s="143"/>
      <c r="IP81" s="143"/>
      <c r="IQ81" s="143"/>
      <c r="IR81" s="143"/>
      <c r="IS81" s="143"/>
      <c r="IT81" s="143"/>
      <c r="IU81" s="143"/>
      <c r="IV81" s="143"/>
      <c r="IW81" s="143"/>
      <c r="IX81" s="143"/>
      <c r="IY81" s="143"/>
      <c r="IZ81" s="143"/>
      <c r="JA81" s="143"/>
      <c r="JB81" s="143"/>
      <c r="JC81" s="143"/>
      <c r="JD81" s="143"/>
      <c r="JE81" s="143"/>
      <c r="JF81" s="143"/>
      <c r="JG81" s="143"/>
      <c r="JH81" s="143"/>
      <c r="JI81" s="143"/>
      <c r="JJ81" s="143"/>
      <c r="JK81" s="143"/>
      <c r="JL81" s="143"/>
      <c r="JM81" s="143"/>
      <c r="JN81" s="143">
        <f>データ!DW6</f>
        <v>3.46</v>
      </c>
      <c r="JO81" s="143"/>
      <c r="JP81" s="143"/>
      <c r="JQ81" s="143"/>
      <c r="JR81" s="143"/>
      <c r="JS81" s="143"/>
      <c r="JT81" s="143"/>
      <c r="JU81" s="143"/>
      <c r="JV81" s="143"/>
      <c r="JW81" s="143"/>
      <c r="JX81" s="143"/>
      <c r="JY81" s="143"/>
      <c r="JZ81" s="143"/>
      <c r="KA81" s="143"/>
      <c r="KB81" s="143"/>
      <c r="KC81" s="143"/>
      <c r="KD81" s="143"/>
      <c r="KE81" s="143"/>
      <c r="KF81" s="143"/>
      <c r="KG81" s="143"/>
      <c r="KH81" s="143"/>
      <c r="KI81" s="143"/>
      <c r="KJ81" s="143"/>
      <c r="KK81" s="143"/>
      <c r="KL81" s="143"/>
      <c r="KM81" s="143"/>
      <c r="KN81" s="143"/>
      <c r="KO81" s="143">
        <f>データ!DX6</f>
        <v>3.28</v>
      </c>
      <c r="KP81" s="143"/>
      <c r="KQ81" s="143"/>
      <c r="KR81" s="143"/>
      <c r="KS81" s="143"/>
      <c r="KT81" s="143"/>
      <c r="KU81" s="143"/>
      <c r="KV81" s="143"/>
      <c r="KW81" s="143"/>
      <c r="KX81" s="143"/>
      <c r="KY81" s="143"/>
      <c r="KZ81" s="143"/>
      <c r="LA81" s="143"/>
      <c r="LB81" s="143"/>
      <c r="LC81" s="143"/>
      <c r="LD81" s="143"/>
      <c r="LE81" s="143"/>
      <c r="LF81" s="143"/>
      <c r="LG81" s="143"/>
      <c r="LH81" s="143"/>
      <c r="LI81" s="143"/>
      <c r="LJ81" s="143"/>
      <c r="LK81" s="143"/>
      <c r="LL81" s="143"/>
      <c r="LM81" s="143"/>
      <c r="LN81" s="143"/>
      <c r="LO81" s="143"/>
      <c r="LP81" s="29"/>
      <c r="LQ81" s="32"/>
      <c r="LR81" s="2"/>
      <c r="LS81" s="2"/>
      <c r="LT81" s="2"/>
      <c r="LU81" s="2"/>
      <c r="LV81" s="2"/>
      <c r="LW81" s="2"/>
      <c r="LX81" s="2"/>
      <c r="LY81" s="2"/>
      <c r="LZ81" s="2"/>
      <c r="MA81" s="2"/>
      <c r="MB81" s="2"/>
      <c r="MC81" s="2"/>
      <c r="MD81" s="2"/>
      <c r="ME81" s="2"/>
      <c r="MF81" s="2"/>
      <c r="MG81" s="2"/>
      <c r="MH81" s="28"/>
      <c r="MI81" s="29"/>
      <c r="MJ81" s="142" t="s">
        <v>24</v>
      </c>
      <c r="MK81" s="142"/>
      <c r="ML81" s="142"/>
      <c r="MM81" s="142"/>
      <c r="MN81" s="142"/>
      <c r="MO81" s="142"/>
      <c r="MP81" s="142"/>
      <c r="MQ81" s="142"/>
      <c r="MR81" s="142"/>
      <c r="MS81" s="142"/>
      <c r="MT81" s="142"/>
      <c r="MU81" s="142"/>
      <c r="MV81" s="142"/>
      <c r="MW81" s="143">
        <f>データ!EE6</f>
        <v>0.71</v>
      </c>
      <c r="MX81" s="143"/>
      <c r="MY81" s="143"/>
      <c r="MZ81" s="143"/>
      <c r="NA81" s="143"/>
      <c r="NB81" s="143"/>
      <c r="NC81" s="143"/>
      <c r="ND81" s="143"/>
      <c r="NE81" s="143"/>
      <c r="NF81" s="143"/>
      <c r="NG81" s="143"/>
      <c r="NH81" s="143"/>
      <c r="NI81" s="143"/>
      <c r="NJ81" s="143"/>
      <c r="NK81" s="143"/>
      <c r="NL81" s="143"/>
      <c r="NM81" s="143"/>
      <c r="NN81" s="143"/>
      <c r="NO81" s="143"/>
      <c r="NP81" s="143"/>
      <c r="NQ81" s="143"/>
      <c r="NR81" s="143"/>
      <c r="NS81" s="143"/>
      <c r="NT81" s="143"/>
      <c r="NU81" s="143"/>
      <c r="NV81" s="143"/>
      <c r="NW81" s="143"/>
      <c r="NX81" s="143">
        <f>データ!EF6</f>
        <v>0.19</v>
      </c>
      <c r="NY81" s="143"/>
      <c r="NZ81" s="143"/>
      <c r="OA81" s="143"/>
      <c r="OB81" s="143"/>
      <c r="OC81" s="143"/>
      <c r="OD81" s="143"/>
      <c r="OE81" s="143"/>
      <c r="OF81" s="143"/>
      <c r="OG81" s="143"/>
      <c r="OH81" s="143"/>
      <c r="OI81" s="143"/>
      <c r="OJ81" s="143"/>
      <c r="OK81" s="143"/>
      <c r="OL81" s="143"/>
      <c r="OM81" s="143"/>
      <c r="ON81" s="143"/>
      <c r="OO81" s="143"/>
      <c r="OP81" s="143"/>
      <c r="OQ81" s="143"/>
      <c r="OR81" s="143"/>
      <c r="OS81" s="143"/>
      <c r="OT81" s="143"/>
      <c r="OU81" s="143"/>
      <c r="OV81" s="143"/>
      <c r="OW81" s="143"/>
      <c r="OX81" s="143"/>
      <c r="OY81" s="143">
        <f>データ!EG6</f>
        <v>0.06</v>
      </c>
      <c r="OZ81" s="143"/>
      <c r="PA81" s="143"/>
      <c r="PB81" s="143"/>
      <c r="PC81" s="143"/>
      <c r="PD81" s="143"/>
      <c r="PE81" s="143"/>
      <c r="PF81" s="143"/>
      <c r="PG81" s="143"/>
      <c r="PH81" s="143"/>
      <c r="PI81" s="143"/>
      <c r="PJ81" s="143"/>
      <c r="PK81" s="143"/>
      <c r="PL81" s="143"/>
      <c r="PM81" s="143"/>
      <c r="PN81" s="143"/>
      <c r="PO81" s="143"/>
      <c r="PP81" s="143"/>
      <c r="PQ81" s="143"/>
      <c r="PR81" s="143"/>
      <c r="PS81" s="143"/>
      <c r="PT81" s="143"/>
      <c r="PU81" s="143"/>
      <c r="PV81" s="143"/>
      <c r="PW81" s="143"/>
      <c r="PX81" s="143"/>
      <c r="PY81" s="143"/>
      <c r="PZ81" s="143">
        <f>データ!EH6</f>
        <v>0.13</v>
      </c>
      <c r="QA81" s="143"/>
      <c r="QB81" s="143"/>
      <c r="QC81" s="143"/>
      <c r="QD81" s="143"/>
      <c r="QE81" s="143"/>
      <c r="QF81" s="143"/>
      <c r="QG81" s="143"/>
      <c r="QH81" s="143"/>
      <c r="QI81" s="143"/>
      <c r="QJ81" s="143"/>
      <c r="QK81" s="143"/>
      <c r="QL81" s="143"/>
      <c r="QM81" s="143"/>
      <c r="QN81" s="143"/>
      <c r="QO81" s="143"/>
      <c r="QP81" s="143"/>
      <c r="QQ81" s="143"/>
      <c r="QR81" s="143"/>
      <c r="QS81" s="143"/>
      <c r="QT81" s="143"/>
      <c r="QU81" s="143"/>
      <c r="QV81" s="143"/>
      <c r="QW81" s="143"/>
      <c r="QX81" s="143"/>
      <c r="QY81" s="143"/>
      <c r="QZ81" s="143"/>
      <c r="RA81" s="143">
        <f>データ!EI6</f>
        <v>0.02</v>
      </c>
      <c r="RB81" s="143"/>
      <c r="RC81" s="143"/>
      <c r="RD81" s="143"/>
      <c r="RE81" s="143"/>
      <c r="RF81" s="143"/>
      <c r="RG81" s="143"/>
      <c r="RH81" s="143"/>
      <c r="RI81" s="143"/>
      <c r="RJ81" s="143"/>
      <c r="RK81" s="143"/>
      <c r="RL81" s="143"/>
      <c r="RM81" s="143"/>
      <c r="RN81" s="143"/>
      <c r="RO81" s="143"/>
      <c r="RP81" s="143"/>
      <c r="RQ81" s="143"/>
      <c r="RR81" s="143"/>
      <c r="RS81" s="143"/>
      <c r="RT81" s="143"/>
      <c r="RU81" s="143"/>
      <c r="RV81" s="143"/>
      <c r="RW81" s="143"/>
      <c r="RX81" s="143"/>
      <c r="RY81" s="143"/>
      <c r="RZ81" s="143"/>
      <c r="SA81" s="143"/>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x14ac:dyDescent="0.15">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49" t="str">
        <f>データ!AD6</f>
        <v>【118.92】</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【26.31】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【450.05】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【246.04】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【114.16】</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【18.71】</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【55.52】</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【77.10】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【58.53】</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【45.47】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【0.16】</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AOO+4moHaMlah2XN7rOzBwSRA142WX56tIXkR9kEYe0UuhXiKvlIdwqwO8L1w+9P13DAekWUoTBLVkiFV4NXvA==" saltValue="jeOfR2kI2BoiazR9oCDkjQ=="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48</v>
      </c>
      <c r="B4" s="47"/>
      <c r="C4" s="47"/>
      <c r="D4" s="47"/>
      <c r="E4" s="47"/>
      <c r="F4" s="47"/>
      <c r="G4" s="47"/>
      <c r="H4" s="155"/>
      <c r="I4" s="156"/>
      <c r="J4" s="156"/>
      <c r="K4" s="156"/>
      <c r="L4" s="156"/>
      <c r="M4" s="156"/>
      <c r="N4" s="156"/>
      <c r="O4" s="156"/>
      <c r="P4" s="156"/>
      <c r="Q4" s="156"/>
      <c r="R4" s="156"/>
      <c r="S4" s="156"/>
      <c r="T4" s="152" t="s">
        <v>49</v>
      </c>
      <c r="U4" s="152"/>
      <c r="V4" s="152"/>
      <c r="W4" s="152"/>
      <c r="X4" s="152"/>
      <c r="Y4" s="152"/>
      <c r="Z4" s="152"/>
      <c r="AA4" s="152"/>
      <c r="AB4" s="152"/>
      <c r="AC4" s="152"/>
      <c r="AD4" s="152"/>
      <c r="AE4" s="152" t="s">
        <v>50</v>
      </c>
      <c r="AF4" s="152"/>
      <c r="AG4" s="152"/>
      <c r="AH4" s="152"/>
      <c r="AI4" s="152"/>
      <c r="AJ4" s="152"/>
      <c r="AK4" s="152"/>
      <c r="AL4" s="152"/>
      <c r="AM4" s="152"/>
      <c r="AN4" s="152"/>
      <c r="AO4" s="152"/>
      <c r="AP4" s="152" t="s">
        <v>51</v>
      </c>
      <c r="AQ4" s="152"/>
      <c r="AR4" s="152"/>
      <c r="AS4" s="152"/>
      <c r="AT4" s="152"/>
      <c r="AU4" s="152"/>
      <c r="AV4" s="152"/>
      <c r="AW4" s="152"/>
      <c r="AX4" s="152"/>
      <c r="AY4" s="152"/>
      <c r="AZ4" s="152"/>
      <c r="BA4" s="152" t="s">
        <v>52</v>
      </c>
      <c r="BB4" s="152"/>
      <c r="BC4" s="152"/>
      <c r="BD4" s="152"/>
      <c r="BE4" s="152"/>
      <c r="BF4" s="152"/>
      <c r="BG4" s="152"/>
      <c r="BH4" s="152"/>
      <c r="BI4" s="152"/>
      <c r="BJ4" s="152"/>
      <c r="BK4" s="152"/>
      <c r="BL4" s="152" t="s">
        <v>53</v>
      </c>
      <c r="BM4" s="152"/>
      <c r="BN4" s="152"/>
      <c r="BO4" s="152"/>
      <c r="BP4" s="152"/>
      <c r="BQ4" s="152"/>
      <c r="BR4" s="152"/>
      <c r="BS4" s="152"/>
      <c r="BT4" s="152"/>
      <c r="BU4" s="152"/>
      <c r="BV4" s="152"/>
      <c r="BW4" s="152" t="s">
        <v>54</v>
      </c>
      <c r="BX4" s="152"/>
      <c r="BY4" s="152"/>
      <c r="BZ4" s="152"/>
      <c r="CA4" s="152"/>
      <c r="CB4" s="152"/>
      <c r="CC4" s="152"/>
      <c r="CD4" s="152"/>
      <c r="CE4" s="152"/>
      <c r="CF4" s="152"/>
      <c r="CG4" s="152"/>
      <c r="CH4" s="152" t="s">
        <v>55</v>
      </c>
      <c r="CI4" s="152"/>
      <c r="CJ4" s="152"/>
      <c r="CK4" s="152"/>
      <c r="CL4" s="152"/>
      <c r="CM4" s="152"/>
      <c r="CN4" s="152"/>
      <c r="CO4" s="152"/>
      <c r="CP4" s="152"/>
      <c r="CQ4" s="152"/>
      <c r="CR4" s="152"/>
      <c r="CS4" s="152" t="s">
        <v>56</v>
      </c>
      <c r="CT4" s="152"/>
      <c r="CU4" s="152"/>
      <c r="CV4" s="152"/>
      <c r="CW4" s="152"/>
      <c r="CX4" s="152"/>
      <c r="CY4" s="152"/>
      <c r="CZ4" s="152"/>
      <c r="DA4" s="152"/>
      <c r="DB4" s="152"/>
      <c r="DC4" s="152"/>
      <c r="DD4" s="152" t="s">
        <v>57</v>
      </c>
      <c r="DE4" s="152"/>
      <c r="DF4" s="152"/>
      <c r="DG4" s="152"/>
      <c r="DH4" s="152"/>
      <c r="DI4" s="152"/>
      <c r="DJ4" s="152"/>
      <c r="DK4" s="152"/>
      <c r="DL4" s="152"/>
      <c r="DM4" s="152"/>
      <c r="DN4" s="152"/>
      <c r="DO4" s="152" t="s">
        <v>58</v>
      </c>
      <c r="DP4" s="152"/>
      <c r="DQ4" s="152"/>
      <c r="DR4" s="152"/>
      <c r="DS4" s="152"/>
      <c r="DT4" s="152"/>
      <c r="DU4" s="152"/>
      <c r="DV4" s="152"/>
      <c r="DW4" s="152"/>
      <c r="DX4" s="152"/>
      <c r="DY4" s="152"/>
      <c r="DZ4" s="152" t="s">
        <v>59</v>
      </c>
      <c r="EA4" s="152"/>
      <c r="EB4" s="152"/>
      <c r="EC4" s="152"/>
      <c r="ED4" s="152"/>
      <c r="EE4" s="152"/>
      <c r="EF4" s="152"/>
      <c r="EG4" s="152"/>
      <c r="EH4" s="152"/>
      <c r="EI4" s="152"/>
      <c r="EJ4" s="152"/>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98.74</v>
      </c>
      <c r="U6" s="52">
        <f>U7</f>
        <v>96.41</v>
      </c>
      <c r="V6" s="52">
        <f>V7</f>
        <v>100.01</v>
      </c>
      <c r="W6" s="52">
        <f>W7</f>
        <v>93.6</v>
      </c>
      <c r="X6" s="52">
        <f t="shared" si="3"/>
        <v>90.05</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1.03</v>
      </c>
      <c r="AJ6" s="52">
        <f t="shared" si="3"/>
        <v>102.41</v>
      </c>
      <c r="AK6" s="52">
        <f t="shared" si="3"/>
        <v>101.87</v>
      </c>
      <c r="AL6" s="52">
        <f t="shared" si="3"/>
        <v>115.82</v>
      </c>
      <c r="AM6" s="52">
        <f t="shared" si="3"/>
        <v>118.97</v>
      </c>
      <c r="AN6" s="52">
        <f t="shared" si="3"/>
        <v>121.15</v>
      </c>
      <c r="AO6" s="50" t="str">
        <f>IF(AO7="-","【-】","【"&amp;SUBSTITUTE(TEXT(AO7,"#,##0.00"),"-","△")&amp;"】")</f>
        <v>【26.31】</v>
      </c>
      <c r="AP6" s="52">
        <f t="shared" si="3"/>
        <v>1110.56</v>
      </c>
      <c r="AQ6" s="52">
        <f>AQ7</f>
        <v>1149.3399999999999</v>
      </c>
      <c r="AR6" s="52">
        <f>AR7</f>
        <v>1749.76</v>
      </c>
      <c r="AS6" s="52">
        <f>AS7</f>
        <v>1559.18</v>
      </c>
      <c r="AT6" s="52">
        <f t="shared" si="3"/>
        <v>1036.21</v>
      </c>
      <c r="AU6" s="52">
        <f t="shared" si="3"/>
        <v>797.95</v>
      </c>
      <c r="AV6" s="52">
        <f t="shared" si="3"/>
        <v>742.59</v>
      </c>
      <c r="AW6" s="52">
        <f t="shared" si="3"/>
        <v>549.77</v>
      </c>
      <c r="AX6" s="52">
        <f t="shared" si="3"/>
        <v>730.25</v>
      </c>
      <c r="AY6" s="52">
        <f t="shared" si="3"/>
        <v>868.31</v>
      </c>
      <c r="AZ6" s="50" t="str">
        <f>IF(AZ7="-","【-】","【"&amp;SUBSTITUTE(TEXT(AZ7,"#,##0.00"),"-","△")&amp;"】")</f>
        <v>【450.05】</v>
      </c>
      <c r="BA6" s="52">
        <f t="shared" si="3"/>
        <v>304.93</v>
      </c>
      <c r="BB6" s="52">
        <f>BB7</f>
        <v>291.70999999999998</v>
      </c>
      <c r="BC6" s="52">
        <f>BC7</f>
        <v>278.43</v>
      </c>
      <c r="BD6" s="52">
        <f>BD7</f>
        <v>270.13</v>
      </c>
      <c r="BE6" s="52">
        <f t="shared" si="3"/>
        <v>260.64</v>
      </c>
      <c r="BF6" s="52">
        <f t="shared" si="3"/>
        <v>446.61</v>
      </c>
      <c r="BG6" s="52">
        <f t="shared" si="3"/>
        <v>430.97</v>
      </c>
      <c r="BH6" s="52">
        <f t="shared" si="3"/>
        <v>536.28</v>
      </c>
      <c r="BI6" s="52">
        <f t="shared" si="3"/>
        <v>514.66</v>
      </c>
      <c r="BJ6" s="52">
        <f t="shared" si="3"/>
        <v>504.81</v>
      </c>
      <c r="BK6" s="50" t="str">
        <f>IF(BK7="-","【-】","【"&amp;SUBSTITUTE(TEXT(BK7,"#,##0.00"),"-","△")&amp;"】")</f>
        <v>【246.04】</v>
      </c>
      <c r="BL6" s="52">
        <f t="shared" si="3"/>
        <v>98.37</v>
      </c>
      <c r="BM6" s="52">
        <f>BM7</f>
        <v>95.57</v>
      </c>
      <c r="BN6" s="52">
        <f>BN7</f>
        <v>99.97</v>
      </c>
      <c r="BO6" s="52">
        <f>BO7</f>
        <v>91.71</v>
      </c>
      <c r="BP6" s="52">
        <f t="shared" si="3"/>
        <v>87.55</v>
      </c>
      <c r="BQ6" s="52">
        <f t="shared" si="3"/>
        <v>91.03</v>
      </c>
      <c r="BR6" s="52">
        <f t="shared" si="3"/>
        <v>100.16</v>
      </c>
      <c r="BS6" s="52">
        <f t="shared" si="3"/>
        <v>100.54</v>
      </c>
      <c r="BT6" s="52">
        <f t="shared" si="3"/>
        <v>95.99</v>
      </c>
      <c r="BU6" s="52">
        <f t="shared" si="3"/>
        <v>94.91</v>
      </c>
      <c r="BV6" s="50" t="str">
        <f>IF(BV7="-","【-】","【"&amp;SUBSTITUTE(TEXT(BV7,"#,##0.00"),"-","△")&amp;"】")</f>
        <v>【114.16】</v>
      </c>
      <c r="BW6" s="52">
        <f t="shared" si="3"/>
        <v>42.69</v>
      </c>
      <c r="BX6" s="52">
        <f>BX7</f>
        <v>43.95</v>
      </c>
      <c r="BY6" s="52">
        <f>BY7</f>
        <v>42</v>
      </c>
      <c r="BZ6" s="52">
        <f>BZ7</f>
        <v>45.8</v>
      </c>
      <c r="CA6" s="52">
        <f t="shared" si="3"/>
        <v>47.97</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79.8</v>
      </c>
      <c r="CI6" s="52">
        <f>CI7</f>
        <v>78.89</v>
      </c>
      <c r="CJ6" s="52">
        <f>CJ7</f>
        <v>78.8</v>
      </c>
      <c r="CK6" s="52">
        <f>CK7</f>
        <v>80.709999999999994</v>
      </c>
      <c r="CL6" s="52">
        <f t="shared" si="5"/>
        <v>81.45</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90.91</v>
      </c>
      <c r="CT6" s="52">
        <f>CT7</f>
        <v>90.91</v>
      </c>
      <c r="CU6" s="52">
        <f>CU7</f>
        <v>90.91</v>
      </c>
      <c r="CV6" s="52">
        <f>CV7</f>
        <v>100</v>
      </c>
      <c r="CW6" s="52">
        <f t="shared" si="6"/>
        <v>100</v>
      </c>
      <c r="CX6" s="52">
        <f t="shared" si="6"/>
        <v>52.6</v>
      </c>
      <c r="CY6" s="52">
        <f t="shared" si="6"/>
        <v>52.54</v>
      </c>
      <c r="CZ6" s="52">
        <f t="shared" si="6"/>
        <v>50.81</v>
      </c>
      <c r="DA6" s="52">
        <f t="shared" si="6"/>
        <v>50.28</v>
      </c>
      <c r="DB6" s="52">
        <f t="shared" si="6"/>
        <v>51.42</v>
      </c>
      <c r="DC6" s="50" t="str">
        <f>IF(DC7="-","【-】","【"&amp;SUBSTITUTE(TEXT(DC7,"#,##0.00"),"-","△")&amp;"】")</f>
        <v>【77.10】</v>
      </c>
      <c r="DD6" s="52">
        <f t="shared" ref="DD6:DM6" si="7">DD7</f>
        <v>45.28</v>
      </c>
      <c r="DE6" s="52">
        <f>DE7</f>
        <v>47.42</v>
      </c>
      <c r="DF6" s="52">
        <f>DF7</f>
        <v>49.62</v>
      </c>
      <c r="DG6" s="52">
        <f>DG7</f>
        <v>51.85</v>
      </c>
      <c r="DH6" s="52">
        <f t="shared" si="7"/>
        <v>53.83</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x14ac:dyDescent="0.15">
      <c r="A7"/>
      <c r="B7" s="54" t="s">
        <v>86</v>
      </c>
      <c r="C7" s="54" t="s">
        <v>87</v>
      </c>
      <c r="D7" s="54" t="s">
        <v>88</v>
      </c>
      <c r="E7" s="54" t="s">
        <v>89</v>
      </c>
      <c r="F7" s="54" t="s">
        <v>90</v>
      </c>
      <c r="G7" s="54" t="s">
        <v>91</v>
      </c>
      <c r="H7" s="54" t="s">
        <v>92</v>
      </c>
      <c r="I7" s="54" t="s">
        <v>93</v>
      </c>
      <c r="J7" s="54" t="s">
        <v>94</v>
      </c>
      <c r="K7" s="55">
        <v>5500</v>
      </c>
      <c r="L7" s="54" t="s">
        <v>95</v>
      </c>
      <c r="M7" s="55">
        <v>1</v>
      </c>
      <c r="N7" s="55">
        <v>4480</v>
      </c>
      <c r="O7" s="56" t="s">
        <v>96</v>
      </c>
      <c r="P7" s="56">
        <v>81</v>
      </c>
      <c r="Q7" s="55">
        <v>1</v>
      </c>
      <c r="R7" s="55">
        <v>5500</v>
      </c>
      <c r="S7" s="54" t="s">
        <v>97</v>
      </c>
      <c r="T7" s="57">
        <v>98.74</v>
      </c>
      <c r="U7" s="57">
        <v>96.41</v>
      </c>
      <c r="V7" s="57">
        <v>100.01</v>
      </c>
      <c r="W7" s="57">
        <v>93.6</v>
      </c>
      <c r="X7" s="57">
        <v>90.05</v>
      </c>
      <c r="Y7" s="57">
        <v>117.77</v>
      </c>
      <c r="Z7" s="57">
        <v>118.03</v>
      </c>
      <c r="AA7" s="57">
        <v>120</v>
      </c>
      <c r="AB7" s="57">
        <v>113.67</v>
      </c>
      <c r="AC7" s="58">
        <v>110.79</v>
      </c>
      <c r="AD7" s="57">
        <v>118.92</v>
      </c>
      <c r="AE7" s="57">
        <v>0</v>
      </c>
      <c r="AF7" s="57">
        <v>0</v>
      </c>
      <c r="AG7" s="57">
        <v>0</v>
      </c>
      <c r="AH7" s="57">
        <v>0</v>
      </c>
      <c r="AI7" s="57">
        <v>1.03</v>
      </c>
      <c r="AJ7" s="57">
        <v>102.41</v>
      </c>
      <c r="AK7" s="57">
        <v>101.87</v>
      </c>
      <c r="AL7" s="57">
        <v>115.82</v>
      </c>
      <c r="AM7" s="57">
        <v>118.97</v>
      </c>
      <c r="AN7" s="57">
        <v>121.15</v>
      </c>
      <c r="AO7" s="57">
        <v>26.31</v>
      </c>
      <c r="AP7" s="57">
        <v>1110.56</v>
      </c>
      <c r="AQ7" s="57">
        <v>1149.3399999999999</v>
      </c>
      <c r="AR7" s="57">
        <v>1749.76</v>
      </c>
      <c r="AS7" s="57">
        <v>1559.18</v>
      </c>
      <c r="AT7" s="57">
        <v>1036.21</v>
      </c>
      <c r="AU7" s="57">
        <v>797.95</v>
      </c>
      <c r="AV7" s="57">
        <v>742.59</v>
      </c>
      <c r="AW7" s="57">
        <v>549.77</v>
      </c>
      <c r="AX7" s="57">
        <v>730.25</v>
      </c>
      <c r="AY7" s="57">
        <v>868.31</v>
      </c>
      <c r="AZ7" s="57">
        <v>450.05</v>
      </c>
      <c r="BA7" s="57">
        <v>304.93</v>
      </c>
      <c r="BB7" s="57">
        <v>291.70999999999998</v>
      </c>
      <c r="BC7" s="57">
        <v>278.43</v>
      </c>
      <c r="BD7" s="57">
        <v>270.13</v>
      </c>
      <c r="BE7" s="57">
        <v>260.64</v>
      </c>
      <c r="BF7" s="57">
        <v>446.61</v>
      </c>
      <c r="BG7" s="57">
        <v>430.97</v>
      </c>
      <c r="BH7" s="57">
        <v>536.28</v>
      </c>
      <c r="BI7" s="57">
        <v>514.66</v>
      </c>
      <c r="BJ7" s="57">
        <v>504.81</v>
      </c>
      <c r="BK7" s="57">
        <v>246.04</v>
      </c>
      <c r="BL7" s="57">
        <v>98.37</v>
      </c>
      <c r="BM7" s="57">
        <v>95.57</v>
      </c>
      <c r="BN7" s="57">
        <v>99.97</v>
      </c>
      <c r="BO7" s="57">
        <v>91.71</v>
      </c>
      <c r="BP7" s="57">
        <v>87.55</v>
      </c>
      <c r="BQ7" s="57">
        <v>91.03</v>
      </c>
      <c r="BR7" s="57">
        <v>100.16</v>
      </c>
      <c r="BS7" s="57">
        <v>100.54</v>
      </c>
      <c r="BT7" s="57">
        <v>95.99</v>
      </c>
      <c r="BU7" s="57">
        <v>94.91</v>
      </c>
      <c r="BV7" s="57">
        <v>114.16</v>
      </c>
      <c r="BW7" s="57">
        <v>42.69</v>
      </c>
      <c r="BX7" s="57">
        <v>43.95</v>
      </c>
      <c r="BY7" s="57">
        <v>42</v>
      </c>
      <c r="BZ7" s="57">
        <v>45.8</v>
      </c>
      <c r="CA7" s="57">
        <v>47.97</v>
      </c>
      <c r="CB7" s="57">
        <v>45.86</v>
      </c>
      <c r="CC7" s="57">
        <v>42.5</v>
      </c>
      <c r="CD7" s="57">
        <v>42.19</v>
      </c>
      <c r="CE7" s="57">
        <v>44.55</v>
      </c>
      <c r="CF7" s="57">
        <v>47.36</v>
      </c>
      <c r="CG7" s="57">
        <v>18.71</v>
      </c>
      <c r="CH7" s="57">
        <v>79.8</v>
      </c>
      <c r="CI7" s="57">
        <v>78.89</v>
      </c>
      <c r="CJ7" s="57">
        <v>78.8</v>
      </c>
      <c r="CK7" s="57">
        <v>80.709999999999994</v>
      </c>
      <c r="CL7" s="57">
        <v>81.45</v>
      </c>
      <c r="CM7" s="57">
        <v>35.78</v>
      </c>
      <c r="CN7" s="57">
        <v>35.909999999999997</v>
      </c>
      <c r="CO7" s="57">
        <v>35.54</v>
      </c>
      <c r="CP7" s="57">
        <v>35.24</v>
      </c>
      <c r="CQ7" s="57">
        <v>35.22</v>
      </c>
      <c r="CR7" s="57">
        <v>55.52</v>
      </c>
      <c r="CS7" s="57">
        <v>90.91</v>
      </c>
      <c r="CT7" s="57">
        <v>90.91</v>
      </c>
      <c r="CU7" s="57">
        <v>90.91</v>
      </c>
      <c r="CV7" s="57">
        <v>100</v>
      </c>
      <c r="CW7" s="57">
        <v>100</v>
      </c>
      <c r="CX7" s="57">
        <v>52.6</v>
      </c>
      <c r="CY7" s="57">
        <v>52.54</v>
      </c>
      <c r="CZ7" s="57">
        <v>50.81</v>
      </c>
      <c r="DA7" s="57">
        <v>50.28</v>
      </c>
      <c r="DB7" s="57">
        <v>51.42</v>
      </c>
      <c r="DC7" s="57">
        <v>77.099999999999994</v>
      </c>
      <c r="DD7" s="57">
        <v>45.28</v>
      </c>
      <c r="DE7" s="57">
        <v>47.42</v>
      </c>
      <c r="DF7" s="57">
        <v>49.62</v>
      </c>
      <c r="DG7" s="57">
        <v>51.85</v>
      </c>
      <c r="DH7" s="57">
        <v>53.83</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98.74</v>
      </c>
      <c r="V11" s="64">
        <f>IF(U6="-",NA(),U6)</f>
        <v>96.41</v>
      </c>
      <c r="W11" s="64">
        <f>IF(V6="-",NA(),V6)</f>
        <v>100.01</v>
      </c>
      <c r="X11" s="64">
        <f>IF(W6="-",NA(),W6)</f>
        <v>93.6</v>
      </c>
      <c r="Y11" s="64">
        <f>IF(X6="-",NA(),X6)</f>
        <v>90.05</v>
      </c>
      <c r="AE11" s="63" t="s">
        <v>23</v>
      </c>
      <c r="AF11" s="64">
        <f>IF(AE6="-",NA(),AE6)</f>
        <v>0</v>
      </c>
      <c r="AG11" s="64">
        <f>IF(AF6="-",NA(),AF6)</f>
        <v>0</v>
      </c>
      <c r="AH11" s="64">
        <f>IF(AG6="-",NA(),AG6)</f>
        <v>0</v>
      </c>
      <c r="AI11" s="64">
        <f>IF(AH6="-",NA(),AH6)</f>
        <v>0</v>
      </c>
      <c r="AJ11" s="64">
        <f>IF(AI6="-",NA(),AI6)</f>
        <v>1.03</v>
      </c>
      <c r="AP11" s="63" t="s">
        <v>23</v>
      </c>
      <c r="AQ11" s="64">
        <f>IF(AP6="-",NA(),AP6)</f>
        <v>1110.56</v>
      </c>
      <c r="AR11" s="64">
        <f>IF(AQ6="-",NA(),AQ6)</f>
        <v>1149.3399999999999</v>
      </c>
      <c r="AS11" s="64">
        <f>IF(AR6="-",NA(),AR6)</f>
        <v>1749.76</v>
      </c>
      <c r="AT11" s="64">
        <f>IF(AS6="-",NA(),AS6)</f>
        <v>1559.18</v>
      </c>
      <c r="AU11" s="64">
        <f>IF(AT6="-",NA(),AT6)</f>
        <v>1036.21</v>
      </c>
      <c r="BA11" s="63" t="s">
        <v>23</v>
      </c>
      <c r="BB11" s="64">
        <f>IF(BA6="-",NA(),BA6)</f>
        <v>304.93</v>
      </c>
      <c r="BC11" s="64">
        <f>IF(BB6="-",NA(),BB6)</f>
        <v>291.70999999999998</v>
      </c>
      <c r="BD11" s="64">
        <f>IF(BC6="-",NA(),BC6)</f>
        <v>278.43</v>
      </c>
      <c r="BE11" s="64">
        <f>IF(BD6="-",NA(),BD6)</f>
        <v>270.13</v>
      </c>
      <c r="BF11" s="64">
        <f>IF(BE6="-",NA(),BE6)</f>
        <v>260.64</v>
      </c>
      <c r="BL11" s="63" t="s">
        <v>23</v>
      </c>
      <c r="BM11" s="64">
        <f>IF(BL6="-",NA(),BL6)</f>
        <v>98.37</v>
      </c>
      <c r="BN11" s="64">
        <f>IF(BM6="-",NA(),BM6)</f>
        <v>95.57</v>
      </c>
      <c r="BO11" s="64">
        <f>IF(BN6="-",NA(),BN6)</f>
        <v>99.97</v>
      </c>
      <c r="BP11" s="64">
        <f>IF(BO6="-",NA(),BO6)</f>
        <v>91.71</v>
      </c>
      <c r="BQ11" s="64">
        <f>IF(BP6="-",NA(),BP6)</f>
        <v>87.55</v>
      </c>
      <c r="BW11" s="63" t="s">
        <v>23</v>
      </c>
      <c r="BX11" s="64">
        <f>IF(BW6="-",NA(),BW6)</f>
        <v>42.69</v>
      </c>
      <c r="BY11" s="64">
        <f>IF(BX6="-",NA(),BX6)</f>
        <v>43.95</v>
      </c>
      <c r="BZ11" s="64">
        <f>IF(BY6="-",NA(),BY6)</f>
        <v>42</v>
      </c>
      <c r="CA11" s="64">
        <f>IF(BZ6="-",NA(),BZ6)</f>
        <v>45.8</v>
      </c>
      <c r="CB11" s="64">
        <f>IF(CA6="-",NA(),CA6)</f>
        <v>47.97</v>
      </c>
      <c r="CH11" s="63" t="s">
        <v>23</v>
      </c>
      <c r="CI11" s="64">
        <f>IF(CH6="-",NA(),CH6)</f>
        <v>79.8</v>
      </c>
      <c r="CJ11" s="64">
        <f>IF(CI6="-",NA(),CI6)</f>
        <v>78.89</v>
      </c>
      <c r="CK11" s="64">
        <f>IF(CJ6="-",NA(),CJ6)</f>
        <v>78.8</v>
      </c>
      <c r="CL11" s="64">
        <f>IF(CK6="-",NA(),CK6)</f>
        <v>80.709999999999994</v>
      </c>
      <c r="CM11" s="64">
        <f>IF(CL6="-",NA(),CL6)</f>
        <v>81.45</v>
      </c>
      <c r="CS11" s="63" t="s">
        <v>23</v>
      </c>
      <c r="CT11" s="64">
        <f>IF(CS6="-",NA(),CS6)</f>
        <v>90.91</v>
      </c>
      <c r="CU11" s="64">
        <f>IF(CT6="-",NA(),CT6)</f>
        <v>90.91</v>
      </c>
      <c r="CV11" s="64">
        <f>IF(CU6="-",NA(),CU6)</f>
        <v>90.91</v>
      </c>
      <c r="CW11" s="64">
        <f>IF(CV6="-",NA(),CV6)</f>
        <v>100</v>
      </c>
      <c r="CX11" s="64">
        <f>IF(CW6="-",NA(),CW6)</f>
        <v>100</v>
      </c>
      <c r="DD11" s="63" t="s">
        <v>23</v>
      </c>
      <c r="DE11" s="64">
        <f>IF(DD6="-",NA(),DD6)</f>
        <v>45.28</v>
      </c>
      <c r="DF11" s="64">
        <f>IF(DE6="-",NA(),DE6)</f>
        <v>47.42</v>
      </c>
      <c r="DG11" s="64">
        <f>IF(DF6="-",NA(),DF6)</f>
        <v>49.62</v>
      </c>
      <c r="DH11" s="64">
        <f>IF(DG6="-",NA(),DG6)</f>
        <v>51.85</v>
      </c>
      <c r="DI11" s="64">
        <f>IF(DH6="-",NA(),DH6)</f>
        <v>53.83</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15">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稗田 友貴</cp:lastModifiedBy>
  <dcterms:created xsi:type="dcterms:W3CDTF">2019-12-05T07:47:27Z</dcterms:created>
  <dcterms:modified xsi:type="dcterms:W3CDTF">2020-02-10T02:35:47Z</dcterms:modified>
  <cp:category/>
</cp:coreProperties>
</file>