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＠＠人口生活統計班＠＠\♪異動人口調査\ながさきの統計(年次集計）\2019\地図作成用\"/>
    </mc:Choice>
  </mc:AlternateContent>
  <xr:revisionPtr revIDLastSave="0" documentId="13_ncr:1_{57C185A0-6F0E-4AEE-ACE7-42AD5DD0C284}" xr6:coauthVersionLast="36" xr6:coauthVersionMax="36" xr10:uidLastSave="{00000000-0000-0000-0000-000000000000}"/>
  <bookViews>
    <workbookView xWindow="0" yWindow="0" windowWidth="28800" windowHeight="12120" tabRatio="831" xr2:uid="{00000000-000D-0000-FFFF-FFFF00000000}"/>
  </bookViews>
  <sheets>
    <sheet name="長崎市" sheetId="1" r:id="rId1"/>
    <sheet name="佐世保市" sheetId="3" r:id="rId2"/>
    <sheet name="島原市" sheetId="4" r:id="rId3"/>
    <sheet name="諫早市" sheetId="5" r:id="rId4"/>
    <sheet name="大村市" sheetId="6" r:id="rId5"/>
    <sheet name="平戸市" sheetId="7" r:id="rId6"/>
    <sheet name="松浦市" sheetId="8" r:id="rId7"/>
    <sheet name="対馬市" sheetId="9" r:id="rId8"/>
    <sheet name="壱岐市" sheetId="10" r:id="rId9"/>
    <sheet name="五島市" sheetId="11" r:id="rId10"/>
    <sheet name="西海市" sheetId="12" r:id="rId11"/>
    <sheet name="雲仙市" sheetId="13" r:id="rId12"/>
    <sheet name="南島原市" sheetId="14" r:id="rId13"/>
    <sheet name="長与町" sheetId="17" r:id="rId14"/>
    <sheet name="時津町" sheetId="16" r:id="rId15"/>
    <sheet name="東彼杵町" sheetId="19" r:id="rId16"/>
    <sheet name="川棚町" sheetId="20" r:id="rId17"/>
    <sheet name="波佐見町" sheetId="21" r:id="rId18"/>
    <sheet name="小値賀町" sheetId="23" r:id="rId19"/>
    <sheet name="佐々町" sheetId="24" r:id="rId20"/>
    <sheet name="新上五島町" sheetId="26" r:id="rId21"/>
    <sheet name="県全体" sheetId="2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5" i="26" l="1"/>
  <c r="G65" i="26"/>
  <c r="H65" i="26"/>
  <c r="I65" i="26"/>
  <c r="J65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E65" i="26"/>
  <c r="W64" i="26"/>
  <c r="W65" i="26"/>
  <c r="W63" i="26"/>
  <c r="F65" i="24"/>
  <c r="G65" i="24"/>
  <c r="H65" i="24"/>
  <c r="I65" i="24"/>
  <c r="J65" i="24"/>
  <c r="K65" i="24"/>
  <c r="L65" i="24"/>
  <c r="M65" i="24"/>
  <c r="N65" i="24"/>
  <c r="O65" i="24"/>
  <c r="P65" i="24"/>
  <c r="Q65" i="24"/>
  <c r="R65" i="24"/>
  <c r="S65" i="24"/>
  <c r="T65" i="24"/>
  <c r="U65" i="24"/>
  <c r="V65" i="24"/>
  <c r="E65" i="24"/>
  <c r="W64" i="24"/>
  <c r="W63" i="24"/>
  <c r="F65" i="23"/>
  <c r="G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E65" i="23"/>
  <c r="W64" i="23"/>
  <c r="W63" i="23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E65" i="21"/>
  <c r="W64" i="21"/>
  <c r="W63" i="21"/>
  <c r="F65" i="20"/>
  <c r="G65" i="20"/>
  <c r="H65" i="20"/>
  <c r="I65" i="20"/>
  <c r="J65" i="20"/>
  <c r="K65" i="20"/>
  <c r="L65" i="20"/>
  <c r="M65" i="20"/>
  <c r="N65" i="20"/>
  <c r="O65" i="20"/>
  <c r="P65" i="20"/>
  <c r="Q65" i="20"/>
  <c r="R65" i="20"/>
  <c r="S65" i="20"/>
  <c r="T65" i="20"/>
  <c r="U65" i="20"/>
  <c r="V65" i="20"/>
  <c r="E65" i="20"/>
  <c r="W64" i="20"/>
  <c r="W63" i="20"/>
  <c r="W64" i="19"/>
  <c r="F65" i="19"/>
  <c r="G65" i="19"/>
  <c r="H65" i="19"/>
  <c r="I65" i="19"/>
  <c r="J65" i="19"/>
  <c r="W65" i="19" s="1"/>
  <c r="K65" i="19"/>
  <c r="L65" i="19"/>
  <c r="M65" i="19"/>
  <c r="N65" i="19"/>
  <c r="O65" i="19"/>
  <c r="P65" i="19"/>
  <c r="Q65" i="19"/>
  <c r="R65" i="19"/>
  <c r="S65" i="19"/>
  <c r="T65" i="19"/>
  <c r="U65" i="19"/>
  <c r="V65" i="19"/>
  <c r="E65" i="19"/>
  <c r="W63" i="19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E65" i="16"/>
  <c r="W65" i="16" s="1"/>
  <c r="W64" i="16"/>
  <c r="W63" i="16"/>
  <c r="F65" i="17"/>
  <c r="W65" i="17" s="1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E65" i="17"/>
  <c r="W64" i="17"/>
  <c r="W63" i="17"/>
  <c r="F65" i="14"/>
  <c r="G65" i="14"/>
  <c r="H65" i="14"/>
  <c r="I65" i="14"/>
  <c r="J65" i="14"/>
  <c r="K65" i="14"/>
  <c r="L65" i="14"/>
  <c r="M65" i="14"/>
  <c r="N65" i="14"/>
  <c r="O65" i="14"/>
  <c r="P65" i="14"/>
  <c r="R65" i="14"/>
  <c r="S65" i="14"/>
  <c r="T65" i="14"/>
  <c r="U65" i="14"/>
  <c r="V65" i="14"/>
  <c r="E65" i="14"/>
  <c r="W64" i="14"/>
  <c r="W63" i="14"/>
  <c r="W64" i="13"/>
  <c r="W63" i="13"/>
  <c r="F65" i="13"/>
  <c r="G65" i="13"/>
  <c r="H65" i="13"/>
  <c r="I65" i="13"/>
  <c r="J65" i="13"/>
  <c r="K65" i="13"/>
  <c r="L65" i="13"/>
  <c r="M65" i="13"/>
  <c r="N65" i="13"/>
  <c r="O65" i="13"/>
  <c r="Q65" i="13"/>
  <c r="R65" i="13"/>
  <c r="S65" i="13"/>
  <c r="T65" i="13"/>
  <c r="U65" i="13"/>
  <c r="V65" i="13"/>
  <c r="E65" i="13"/>
  <c r="W65" i="13" s="1"/>
  <c r="F65" i="12"/>
  <c r="G65" i="12"/>
  <c r="H65" i="12"/>
  <c r="I65" i="12"/>
  <c r="J65" i="12"/>
  <c r="K65" i="12"/>
  <c r="L65" i="12"/>
  <c r="M65" i="12"/>
  <c r="N65" i="12"/>
  <c r="P65" i="12"/>
  <c r="Q65" i="12"/>
  <c r="R65" i="12"/>
  <c r="S65" i="12"/>
  <c r="T65" i="12"/>
  <c r="U65" i="12"/>
  <c r="V65" i="12"/>
  <c r="E65" i="12"/>
  <c r="W64" i="12"/>
  <c r="W63" i="12"/>
  <c r="W64" i="11"/>
  <c r="W65" i="11"/>
  <c r="W63" i="11"/>
  <c r="F65" i="11"/>
  <c r="G65" i="11"/>
  <c r="H65" i="11"/>
  <c r="I65" i="11"/>
  <c r="J65" i="11"/>
  <c r="K65" i="11"/>
  <c r="L65" i="11"/>
  <c r="M65" i="11"/>
  <c r="O65" i="11"/>
  <c r="P65" i="11"/>
  <c r="Q65" i="11"/>
  <c r="R65" i="11"/>
  <c r="S65" i="11"/>
  <c r="T65" i="11"/>
  <c r="U65" i="11"/>
  <c r="V65" i="11"/>
  <c r="E65" i="11"/>
  <c r="W64" i="10"/>
  <c r="W63" i="10"/>
  <c r="F65" i="10"/>
  <c r="G65" i="10"/>
  <c r="H65" i="10"/>
  <c r="I65" i="10"/>
  <c r="J65" i="10"/>
  <c r="K65" i="10"/>
  <c r="L65" i="10"/>
  <c r="N65" i="10"/>
  <c r="O65" i="10"/>
  <c r="W65" i="10" s="1"/>
  <c r="P65" i="10"/>
  <c r="Q65" i="10"/>
  <c r="R65" i="10"/>
  <c r="S65" i="10"/>
  <c r="T65" i="10"/>
  <c r="U65" i="10"/>
  <c r="V65" i="10"/>
  <c r="E65" i="10"/>
  <c r="W65" i="24" l="1"/>
  <c r="W65" i="21"/>
  <c r="W65" i="12"/>
  <c r="W65" i="14"/>
  <c r="W65" i="23"/>
  <c r="W65" i="20"/>
  <c r="W64" i="9"/>
  <c r="W63" i="9"/>
  <c r="F65" i="9"/>
  <c r="G65" i="9"/>
  <c r="H65" i="9"/>
  <c r="I65" i="9"/>
  <c r="J65" i="9"/>
  <c r="K65" i="9"/>
  <c r="M65" i="9"/>
  <c r="N65" i="9"/>
  <c r="O65" i="9"/>
  <c r="W65" i="9" s="1"/>
  <c r="P65" i="9"/>
  <c r="Q65" i="9"/>
  <c r="R65" i="9"/>
  <c r="S65" i="9"/>
  <c r="T65" i="9"/>
  <c r="U65" i="9"/>
  <c r="V65" i="9"/>
  <c r="E65" i="9"/>
  <c r="W64" i="8"/>
  <c r="W65" i="8"/>
  <c r="W63" i="8"/>
  <c r="F65" i="8"/>
  <c r="G65" i="8"/>
  <c r="H65" i="8"/>
  <c r="I65" i="8"/>
  <c r="J65" i="8"/>
  <c r="L65" i="8"/>
  <c r="M65" i="8"/>
  <c r="N65" i="8"/>
  <c r="O65" i="8"/>
  <c r="P65" i="8"/>
  <c r="Q65" i="8"/>
  <c r="R65" i="8"/>
  <c r="S65" i="8"/>
  <c r="T65" i="8"/>
  <c r="U65" i="8"/>
  <c r="V65" i="8"/>
  <c r="E65" i="8"/>
  <c r="X64" i="7"/>
  <c r="X65" i="7"/>
  <c r="G65" i="7"/>
  <c r="H65" i="7"/>
  <c r="I65" i="7"/>
  <c r="J65" i="7"/>
  <c r="L65" i="7"/>
  <c r="M65" i="7"/>
  <c r="N65" i="7"/>
  <c r="O65" i="7"/>
  <c r="P65" i="7"/>
  <c r="Q65" i="7"/>
  <c r="R65" i="7"/>
  <c r="S65" i="7"/>
  <c r="T65" i="7"/>
  <c r="U65" i="7"/>
  <c r="V65" i="7"/>
  <c r="W65" i="7"/>
  <c r="F65" i="7"/>
  <c r="X63" i="7"/>
  <c r="X65" i="6"/>
  <c r="G65" i="6"/>
  <c r="H65" i="6"/>
  <c r="I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F65" i="6"/>
  <c r="X64" i="6"/>
  <c r="X63" i="6"/>
  <c r="G65" i="5"/>
  <c r="H65" i="5"/>
  <c r="X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F65" i="5"/>
  <c r="X64" i="5"/>
  <c r="X63" i="5"/>
  <c r="G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F65" i="4"/>
  <c r="X64" i="4"/>
  <c r="X63" i="4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G65" i="3"/>
  <c r="W65" i="3" s="1"/>
  <c r="E65" i="3"/>
  <c r="W64" i="3"/>
  <c r="W63" i="3"/>
  <c r="G66" i="1"/>
  <c r="H66" i="1"/>
  <c r="I66" i="1"/>
  <c r="W66" i="1" s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F66" i="1"/>
  <c r="W65" i="1"/>
  <c r="W64" i="1"/>
  <c r="N56" i="28" l="1"/>
  <c r="M56" i="28"/>
  <c r="O56" i="28" s="1"/>
  <c r="K56" i="28"/>
  <c r="L56" i="28" s="1"/>
  <c r="I56" i="28" s="1"/>
  <c r="J56" i="28"/>
  <c r="N55" i="26"/>
  <c r="M55" i="26"/>
  <c r="O55" i="26" s="1"/>
  <c r="K55" i="26"/>
  <c r="L55" i="26" s="1"/>
  <c r="J55" i="26"/>
  <c r="N55" i="24"/>
  <c r="M55" i="24"/>
  <c r="O55" i="24" s="1"/>
  <c r="K55" i="24"/>
  <c r="L55" i="24" s="1"/>
  <c r="I55" i="24" s="1"/>
  <c r="J55" i="24"/>
  <c r="N55" i="23"/>
  <c r="M55" i="23"/>
  <c r="O55" i="23" s="1"/>
  <c r="K55" i="23"/>
  <c r="J55" i="23"/>
  <c r="O55" i="21"/>
  <c r="N55" i="21"/>
  <c r="M55" i="21"/>
  <c r="K55" i="21"/>
  <c r="J55" i="21"/>
  <c r="N55" i="20"/>
  <c r="O55" i="20" s="1"/>
  <c r="M55" i="20"/>
  <c r="K55" i="20"/>
  <c r="J55" i="20"/>
  <c r="N55" i="19"/>
  <c r="O55" i="19" s="1"/>
  <c r="M55" i="19"/>
  <c r="K55" i="19"/>
  <c r="J55" i="19"/>
  <c r="N55" i="16"/>
  <c r="M55" i="16"/>
  <c r="K55" i="16"/>
  <c r="J55" i="16"/>
  <c r="O55" i="17"/>
  <c r="N55" i="17"/>
  <c r="M55" i="17"/>
  <c r="K55" i="17"/>
  <c r="J55" i="17"/>
  <c r="N55" i="14"/>
  <c r="M55" i="14"/>
  <c r="O55" i="14" s="1"/>
  <c r="K55" i="14"/>
  <c r="L55" i="14" s="1"/>
  <c r="J55" i="14"/>
  <c r="N55" i="13"/>
  <c r="M55" i="13"/>
  <c r="O55" i="13" s="1"/>
  <c r="K55" i="13"/>
  <c r="J55" i="13"/>
  <c r="N55" i="12"/>
  <c r="M55" i="12"/>
  <c r="O55" i="12" s="1"/>
  <c r="K55" i="12"/>
  <c r="J55" i="12"/>
  <c r="L55" i="12" s="1"/>
  <c r="I55" i="12" s="1"/>
  <c r="N55" i="11"/>
  <c r="M55" i="11"/>
  <c r="O55" i="11" s="1"/>
  <c r="K55" i="11"/>
  <c r="J55" i="11"/>
  <c r="L55" i="11" s="1"/>
  <c r="I55" i="11" s="1"/>
  <c r="O55" i="10"/>
  <c r="N55" i="10"/>
  <c r="M55" i="10"/>
  <c r="K55" i="10"/>
  <c r="J55" i="10"/>
  <c r="N55" i="9"/>
  <c r="M55" i="9"/>
  <c r="O55" i="9" s="1"/>
  <c r="K55" i="9"/>
  <c r="J55" i="9"/>
  <c r="N55" i="8"/>
  <c r="M55" i="8"/>
  <c r="O55" i="8" s="1"/>
  <c r="L55" i="8"/>
  <c r="K55" i="8"/>
  <c r="J55" i="8"/>
  <c r="P55" i="7"/>
  <c r="O55" i="7"/>
  <c r="N55" i="7"/>
  <c r="L55" i="7"/>
  <c r="K55" i="7"/>
  <c r="O55" i="6"/>
  <c r="N55" i="6"/>
  <c r="P55" i="6" s="1"/>
  <c r="L55" i="6"/>
  <c r="K55" i="6"/>
  <c r="O55" i="5"/>
  <c r="N55" i="5"/>
  <c r="P55" i="5" s="1"/>
  <c r="L55" i="5"/>
  <c r="K55" i="5"/>
  <c r="M55" i="5" s="1"/>
  <c r="J55" i="5" s="1"/>
  <c r="O55" i="4"/>
  <c r="N55" i="4"/>
  <c r="P55" i="4" s="1"/>
  <c r="L55" i="4"/>
  <c r="M55" i="4" s="1"/>
  <c r="K55" i="4"/>
  <c r="N55" i="3"/>
  <c r="O55" i="3" s="1"/>
  <c r="M55" i="3"/>
  <c r="K55" i="3"/>
  <c r="J55" i="3"/>
  <c r="I56" i="1"/>
  <c r="O56" i="1"/>
  <c r="N56" i="1"/>
  <c r="M56" i="1"/>
  <c r="L56" i="1"/>
  <c r="K56" i="1"/>
  <c r="J56" i="1"/>
  <c r="I55" i="26" l="1"/>
  <c r="L55" i="23"/>
  <c r="I55" i="23" s="1"/>
  <c r="L55" i="21"/>
  <c r="I55" i="21" s="1"/>
  <c r="L55" i="20"/>
  <c r="I55" i="20" s="1"/>
  <c r="L55" i="19"/>
  <c r="I55" i="19" s="1"/>
  <c r="L55" i="16"/>
  <c r="O55" i="16"/>
  <c r="L55" i="17"/>
  <c r="I55" i="17" s="1"/>
  <c r="I55" i="14"/>
  <c r="L55" i="13"/>
  <c r="I55" i="13" s="1"/>
  <c r="L55" i="10"/>
  <c r="I55" i="10" s="1"/>
  <c r="L55" i="9"/>
  <c r="I55" i="9" s="1"/>
  <c r="M55" i="7"/>
  <c r="J55" i="7" s="1"/>
  <c r="M55" i="6"/>
  <c r="J55" i="6" s="1"/>
  <c r="J55" i="4"/>
  <c r="L55" i="3"/>
  <c r="I55" i="3" s="1"/>
  <c r="I55" i="8"/>
  <c r="I55" i="16" l="1"/>
  <c r="AD52" i="28"/>
  <c r="AD51" i="28"/>
  <c r="AD50" i="28"/>
  <c r="AD49" i="28"/>
  <c r="AD48" i="28"/>
  <c r="AD47" i="28"/>
  <c r="AD46" i="28"/>
  <c r="AD45" i="28"/>
  <c r="AD44" i="28"/>
  <c r="AD43" i="28"/>
  <c r="AD42" i="28"/>
  <c r="AD41" i="28"/>
  <c r="AD40" i="28"/>
  <c r="AD39" i="28"/>
  <c r="AD38" i="28"/>
  <c r="AD37" i="28"/>
  <c r="AD36" i="28"/>
  <c r="AD35" i="28"/>
  <c r="AD34" i="28"/>
  <c r="AD33" i="28"/>
  <c r="AD32" i="28"/>
  <c r="AD31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52" i="26"/>
  <c r="AD51" i="26"/>
  <c r="AD50" i="26"/>
  <c r="AD49" i="26"/>
  <c r="AD48" i="26"/>
  <c r="AD47" i="26"/>
  <c r="AD46" i="26"/>
  <c r="AD45" i="26"/>
  <c r="AD44" i="26"/>
  <c r="AD43" i="26"/>
  <c r="AD42" i="26"/>
  <c r="AD41" i="26"/>
  <c r="AD40" i="26"/>
  <c r="AD39" i="26"/>
  <c r="AD38" i="26"/>
  <c r="AD37" i="26"/>
  <c r="AD36" i="26"/>
  <c r="AD35" i="26"/>
  <c r="AD34" i="26"/>
  <c r="AD33" i="26"/>
  <c r="AD32" i="26"/>
  <c r="AD31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AD5" i="24"/>
  <c r="AD4" i="24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52" i="21"/>
  <c r="AD51" i="21"/>
  <c r="AD50" i="21"/>
  <c r="AD49" i="21"/>
  <c r="AD48" i="21"/>
  <c r="AD47" i="21"/>
  <c r="AD46" i="21"/>
  <c r="AD45" i="21"/>
  <c r="AD44" i="21"/>
  <c r="AD43" i="21"/>
  <c r="AD42" i="21"/>
  <c r="AD41" i="21"/>
  <c r="AD40" i="21"/>
  <c r="AD39" i="21"/>
  <c r="AD38" i="21"/>
  <c r="AD37" i="21"/>
  <c r="AD36" i="21"/>
  <c r="AD35" i="21"/>
  <c r="AD34" i="21"/>
  <c r="AD33" i="21"/>
  <c r="AD32" i="21"/>
  <c r="AD31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52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39" i="20"/>
  <c r="AD38" i="20"/>
  <c r="AD37" i="20"/>
  <c r="AD36" i="20"/>
  <c r="AD35" i="20"/>
  <c r="AD34" i="20"/>
  <c r="AD33" i="20"/>
  <c r="AD32" i="20"/>
  <c r="AD31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52" i="16"/>
  <c r="AD51" i="16"/>
  <c r="AD50" i="16"/>
  <c r="AD49" i="16"/>
  <c r="AD48" i="16"/>
  <c r="AD47" i="16"/>
  <c r="AD46" i="16"/>
  <c r="AD45" i="16"/>
  <c r="AD44" i="16"/>
  <c r="AD43" i="16"/>
  <c r="AD42" i="16"/>
  <c r="AD41" i="16"/>
  <c r="AD40" i="16"/>
  <c r="AD39" i="16"/>
  <c r="AD38" i="16"/>
  <c r="AD37" i="16"/>
  <c r="AD36" i="16"/>
  <c r="AD35" i="16"/>
  <c r="AD34" i="16"/>
  <c r="AD33" i="16"/>
  <c r="AD32" i="16"/>
  <c r="AD31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52" i="8"/>
  <c r="AD51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E6" i="1" l="1"/>
  <c r="AE4" i="12"/>
  <c r="AE4" i="17"/>
  <c r="AE6" i="26"/>
  <c r="AE10" i="26"/>
  <c r="AE5" i="24"/>
  <c r="AE9" i="24"/>
  <c r="AE5" i="23"/>
  <c r="AE9" i="23"/>
  <c r="AE4" i="21"/>
  <c r="AE6" i="20"/>
  <c r="AE4" i="19"/>
  <c r="AE4" i="16"/>
  <c r="AE6" i="14"/>
  <c r="AE10" i="14"/>
  <c r="AE6" i="13"/>
  <c r="AE5" i="11"/>
  <c r="AE4" i="10"/>
  <c r="AE6" i="9"/>
  <c r="AE6" i="8"/>
  <c r="AE4" i="7"/>
  <c r="AE5" i="6"/>
  <c r="AE9" i="6"/>
  <c r="AE5" i="5"/>
  <c r="AE6" i="4"/>
  <c r="AE10" i="4"/>
  <c r="AE4" i="3"/>
  <c r="AE18" i="26"/>
  <c r="AE26" i="26"/>
  <c r="AE34" i="26"/>
  <c r="AE42" i="26"/>
  <c r="AE11" i="26"/>
  <c r="AE23" i="26"/>
  <c r="AE31" i="26"/>
  <c r="AE39" i="26"/>
  <c r="AE43" i="26"/>
  <c r="AE4" i="26"/>
  <c r="AE8" i="26"/>
  <c r="AE12" i="26"/>
  <c r="AE16" i="26"/>
  <c r="AE20" i="26"/>
  <c r="AE24" i="26"/>
  <c r="AE28" i="26"/>
  <c r="AE32" i="26"/>
  <c r="AE36" i="26"/>
  <c r="AE40" i="26"/>
  <c r="AE44" i="26"/>
  <c r="AE48" i="26"/>
  <c r="AE14" i="26"/>
  <c r="AE22" i="26"/>
  <c r="AE30" i="26"/>
  <c r="AE38" i="26"/>
  <c r="AE46" i="26"/>
  <c r="AE7" i="26"/>
  <c r="AE15" i="26"/>
  <c r="AE19" i="26"/>
  <c r="AE27" i="26"/>
  <c r="AE35" i="26"/>
  <c r="AE47" i="26"/>
  <c r="AE5" i="26"/>
  <c r="AE9" i="26"/>
  <c r="AE13" i="26"/>
  <c r="AE17" i="26"/>
  <c r="AE21" i="26"/>
  <c r="AE25" i="26"/>
  <c r="AE29" i="26"/>
  <c r="AE33" i="26"/>
  <c r="AE37" i="26"/>
  <c r="AE41" i="26"/>
  <c r="AE45" i="26"/>
  <c r="AE49" i="26"/>
  <c r="AE17" i="24"/>
  <c r="AE25" i="24"/>
  <c r="AE29" i="24"/>
  <c r="AE37" i="24"/>
  <c r="AE45" i="24"/>
  <c r="AE10" i="24"/>
  <c r="AE18" i="24"/>
  <c r="AE26" i="24"/>
  <c r="AE34" i="24"/>
  <c r="AE46" i="24"/>
  <c r="AE4" i="24"/>
  <c r="AE8" i="24"/>
  <c r="AE12" i="24"/>
  <c r="AE16" i="24"/>
  <c r="AE20" i="24"/>
  <c r="AE24" i="24"/>
  <c r="AE28" i="24"/>
  <c r="AE32" i="24"/>
  <c r="AE36" i="24"/>
  <c r="AE40" i="24"/>
  <c r="AE44" i="24"/>
  <c r="AE48" i="24"/>
  <c r="AE13" i="24"/>
  <c r="AE21" i="24"/>
  <c r="AE33" i="24"/>
  <c r="AE41" i="24"/>
  <c r="AE49" i="24"/>
  <c r="AE6" i="24"/>
  <c r="AE14" i="24"/>
  <c r="AE22" i="24"/>
  <c r="AE30" i="24"/>
  <c r="AE38" i="24"/>
  <c r="AE42" i="24"/>
  <c r="AE7" i="24"/>
  <c r="AE11" i="24"/>
  <c r="AE15" i="24"/>
  <c r="AE19" i="24"/>
  <c r="AE23" i="24"/>
  <c r="AE27" i="24"/>
  <c r="AE31" i="24"/>
  <c r="AE35" i="24"/>
  <c r="AE39" i="24"/>
  <c r="AE43" i="24"/>
  <c r="AE47" i="24"/>
  <c r="AE13" i="23"/>
  <c r="AE21" i="23"/>
  <c r="AE29" i="23"/>
  <c r="AE37" i="23"/>
  <c r="AE49" i="23"/>
  <c r="AE10" i="23"/>
  <c r="AE18" i="23"/>
  <c r="AE26" i="23"/>
  <c r="AE30" i="23"/>
  <c r="AE38" i="23"/>
  <c r="AE46" i="23"/>
  <c r="AE7" i="23"/>
  <c r="AE11" i="23"/>
  <c r="AE15" i="23"/>
  <c r="AE19" i="23"/>
  <c r="AE23" i="23"/>
  <c r="AE27" i="23"/>
  <c r="AE31" i="23"/>
  <c r="AE35" i="23"/>
  <c r="AE39" i="23"/>
  <c r="AE43" i="23"/>
  <c r="AE47" i="23"/>
  <c r="AE17" i="23"/>
  <c r="AE25" i="23"/>
  <c r="AE33" i="23"/>
  <c r="AE41" i="23"/>
  <c r="AE45" i="23"/>
  <c r="AE6" i="23"/>
  <c r="AE14" i="23"/>
  <c r="AE22" i="23"/>
  <c r="AE34" i="23"/>
  <c r="AE42" i="23"/>
  <c r="AE4" i="23"/>
  <c r="AE8" i="23"/>
  <c r="AE12" i="23"/>
  <c r="AE16" i="23"/>
  <c r="AE20" i="23"/>
  <c r="AE24" i="23"/>
  <c r="AE28" i="23"/>
  <c r="AE32" i="23"/>
  <c r="AE36" i="23"/>
  <c r="AE40" i="23"/>
  <c r="AE44" i="23"/>
  <c r="AE48" i="23"/>
  <c r="AE12" i="21"/>
  <c r="AE20" i="21"/>
  <c r="AE28" i="21"/>
  <c r="AE36" i="21"/>
  <c r="AE44" i="21"/>
  <c r="AE9" i="21"/>
  <c r="AE17" i="21"/>
  <c r="AE25" i="21"/>
  <c r="AE29" i="21"/>
  <c r="AE41" i="21"/>
  <c r="AE49" i="21"/>
  <c r="AE7" i="21"/>
  <c r="AE11" i="21"/>
  <c r="AE15" i="21"/>
  <c r="AE19" i="21"/>
  <c r="AE23" i="21"/>
  <c r="AE27" i="21"/>
  <c r="AE31" i="21"/>
  <c r="AE35" i="21"/>
  <c r="AE39" i="21"/>
  <c r="AE43" i="21"/>
  <c r="AE47" i="21"/>
  <c r="AE8" i="21"/>
  <c r="AE16" i="21"/>
  <c r="AE24" i="21"/>
  <c r="AE32" i="21"/>
  <c r="AE40" i="21"/>
  <c r="AE48" i="21"/>
  <c r="AE5" i="21"/>
  <c r="AE13" i="21"/>
  <c r="AE21" i="21"/>
  <c r="AE33" i="21"/>
  <c r="AE37" i="21"/>
  <c r="AE45" i="21"/>
  <c r="AE6" i="21"/>
  <c r="AE10" i="21"/>
  <c r="AE14" i="21"/>
  <c r="AE18" i="21"/>
  <c r="AE22" i="21"/>
  <c r="AE26" i="21"/>
  <c r="AE30" i="21"/>
  <c r="AE34" i="21"/>
  <c r="AE38" i="21"/>
  <c r="AE42" i="21"/>
  <c r="AE46" i="21"/>
  <c r="AE4" i="20"/>
  <c r="AE8" i="20"/>
  <c r="AE12" i="20"/>
  <c r="AE16" i="20"/>
  <c r="AE20" i="20"/>
  <c r="AE24" i="20"/>
  <c r="AE28" i="20"/>
  <c r="AE32" i="20"/>
  <c r="AE36" i="20"/>
  <c r="AE40" i="20"/>
  <c r="AE44" i="20"/>
  <c r="AE48" i="20"/>
  <c r="AE5" i="20"/>
  <c r="AE9" i="20"/>
  <c r="AE13" i="20"/>
  <c r="AE17" i="20"/>
  <c r="AE21" i="20"/>
  <c r="AE25" i="20"/>
  <c r="AE29" i="20"/>
  <c r="AE33" i="20"/>
  <c r="AE37" i="20"/>
  <c r="AE41" i="20"/>
  <c r="AE45" i="20"/>
  <c r="AE49" i="20"/>
  <c r="AE10" i="20"/>
  <c r="AE14" i="20"/>
  <c r="AE18" i="20"/>
  <c r="AE22" i="20"/>
  <c r="AE26" i="20"/>
  <c r="AE30" i="20"/>
  <c r="AE34" i="20"/>
  <c r="AE38" i="20"/>
  <c r="AE42" i="20"/>
  <c r="AE46" i="20"/>
  <c r="AE7" i="20"/>
  <c r="AE11" i="20"/>
  <c r="AE15" i="20"/>
  <c r="AE19" i="20"/>
  <c r="AE23" i="20"/>
  <c r="AE27" i="20"/>
  <c r="AE31" i="20"/>
  <c r="AE35" i="20"/>
  <c r="AE39" i="20"/>
  <c r="AE43" i="20"/>
  <c r="AE47" i="20"/>
  <c r="AE8" i="19"/>
  <c r="AE12" i="19"/>
  <c r="AE16" i="19"/>
  <c r="AE20" i="19"/>
  <c r="AE24" i="19"/>
  <c r="AE28" i="19"/>
  <c r="AE32" i="19"/>
  <c r="AE36" i="19"/>
  <c r="AE40" i="19"/>
  <c r="AE44" i="19"/>
  <c r="AE48" i="19"/>
  <c r="AE5" i="19"/>
  <c r="AE9" i="19"/>
  <c r="AE13" i="19"/>
  <c r="AE17" i="19"/>
  <c r="AE21" i="19"/>
  <c r="AE25" i="19"/>
  <c r="AE29" i="19"/>
  <c r="AE33" i="19"/>
  <c r="AE37" i="19"/>
  <c r="AE41" i="19"/>
  <c r="AE45" i="19"/>
  <c r="AE49" i="19"/>
  <c r="AE6" i="19"/>
  <c r="AE10" i="19"/>
  <c r="AE14" i="19"/>
  <c r="AE18" i="19"/>
  <c r="AE22" i="19"/>
  <c r="AE26" i="19"/>
  <c r="AE30" i="19"/>
  <c r="AE34" i="19"/>
  <c r="AE38" i="19"/>
  <c r="AE42" i="19"/>
  <c r="AE46" i="19"/>
  <c r="AE7" i="19"/>
  <c r="AE11" i="19"/>
  <c r="AE15" i="19"/>
  <c r="AE19" i="19"/>
  <c r="AE23" i="19"/>
  <c r="AE27" i="19"/>
  <c r="AE31" i="19"/>
  <c r="AE35" i="19"/>
  <c r="AE39" i="19"/>
  <c r="AE43" i="19"/>
  <c r="AE47" i="19"/>
  <c r="AE7" i="16"/>
  <c r="AE11" i="16"/>
  <c r="AE15" i="16"/>
  <c r="AE19" i="16"/>
  <c r="AE23" i="16"/>
  <c r="AE27" i="16"/>
  <c r="AE31" i="16"/>
  <c r="AE35" i="16"/>
  <c r="AE39" i="16"/>
  <c r="AE43" i="16"/>
  <c r="AE47" i="16"/>
  <c r="AE8" i="16"/>
  <c r="AE12" i="16"/>
  <c r="AE16" i="16"/>
  <c r="AE20" i="16"/>
  <c r="AE24" i="16"/>
  <c r="AE28" i="16"/>
  <c r="AE32" i="16"/>
  <c r="AE36" i="16"/>
  <c r="AE40" i="16"/>
  <c r="AE44" i="16"/>
  <c r="AE48" i="16"/>
  <c r="AE5" i="16"/>
  <c r="AE9" i="16"/>
  <c r="AE13" i="16"/>
  <c r="AE17" i="16"/>
  <c r="AE21" i="16"/>
  <c r="AE25" i="16"/>
  <c r="AE29" i="16"/>
  <c r="AE33" i="16"/>
  <c r="AE37" i="16"/>
  <c r="AE41" i="16"/>
  <c r="AE45" i="16"/>
  <c r="AE49" i="16"/>
  <c r="AE6" i="16"/>
  <c r="AE10" i="16"/>
  <c r="AE14" i="16"/>
  <c r="AE18" i="16"/>
  <c r="AE22" i="16"/>
  <c r="AE26" i="16"/>
  <c r="AE30" i="16"/>
  <c r="AE34" i="16"/>
  <c r="AE38" i="16"/>
  <c r="AE42" i="16"/>
  <c r="AE46" i="16"/>
  <c r="AE8" i="17"/>
  <c r="AE16" i="17"/>
  <c r="AE24" i="17"/>
  <c r="AE32" i="17"/>
  <c r="AE40" i="17"/>
  <c r="AE48" i="17"/>
  <c r="AE9" i="17"/>
  <c r="AE17" i="17"/>
  <c r="AE25" i="17"/>
  <c r="AE33" i="17"/>
  <c r="AE41" i="17"/>
  <c r="AE45" i="17"/>
  <c r="AE6" i="17"/>
  <c r="AE10" i="17"/>
  <c r="AE14" i="17"/>
  <c r="AE18" i="17"/>
  <c r="AE22" i="17"/>
  <c r="AE26" i="17"/>
  <c r="AE30" i="17"/>
  <c r="AE34" i="17"/>
  <c r="AE38" i="17"/>
  <c r="AE42" i="17"/>
  <c r="AE46" i="17"/>
  <c r="AE12" i="17"/>
  <c r="AE20" i="17"/>
  <c r="AE28" i="17"/>
  <c r="AE36" i="17"/>
  <c r="AE44" i="17"/>
  <c r="AE5" i="17"/>
  <c r="AE13" i="17"/>
  <c r="AE21" i="17"/>
  <c r="AE29" i="17"/>
  <c r="AE37" i="17"/>
  <c r="AE49" i="17"/>
  <c r="AE7" i="17"/>
  <c r="AE11" i="17"/>
  <c r="AE15" i="17"/>
  <c r="AE19" i="17"/>
  <c r="AE23" i="17"/>
  <c r="AE27" i="17"/>
  <c r="AE31" i="17"/>
  <c r="AE35" i="17"/>
  <c r="AE39" i="17"/>
  <c r="AE43" i="17"/>
  <c r="AE47" i="17"/>
  <c r="AE14" i="14"/>
  <c r="AE22" i="14"/>
  <c r="AE30" i="14"/>
  <c r="AE42" i="14"/>
  <c r="AE7" i="14"/>
  <c r="AE11" i="14"/>
  <c r="AE15" i="14"/>
  <c r="AE19" i="14"/>
  <c r="AE23" i="14"/>
  <c r="AE27" i="14"/>
  <c r="AE31" i="14"/>
  <c r="AE35" i="14"/>
  <c r="AE39" i="14"/>
  <c r="AE43" i="14"/>
  <c r="AE47" i="14"/>
  <c r="AE18" i="14"/>
  <c r="AE26" i="14"/>
  <c r="AE34" i="14"/>
  <c r="AE46" i="14"/>
  <c r="AE4" i="14"/>
  <c r="AE8" i="14"/>
  <c r="AE12" i="14"/>
  <c r="AE16" i="14"/>
  <c r="AE20" i="14"/>
  <c r="AE24" i="14"/>
  <c r="AE28" i="14"/>
  <c r="AE32" i="14"/>
  <c r="AE36" i="14"/>
  <c r="AE40" i="14"/>
  <c r="AE44" i="14"/>
  <c r="AE48" i="14"/>
  <c r="AE38" i="14"/>
  <c r="AE5" i="14"/>
  <c r="AE9" i="14"/>
  <c r="AE13" i="14"/>
  <c r="AE17" i="14"/>
  <c r="AE21" i="14"/>
  <c r="AE25" i="14"/>
  <c r="AE29" i="14"/>
  <c r="AE33" i="14"/>
  <c r="AE37" i="14"/>
  <c r="AE41" i="14"/>
  <c r="AE45" i="14"/>
  <c r="AE49" i="14"/>
  <c r="AE7" i="13"/>
  <c r="AE11" i="13"/>
  <c r="AE15" i="13"/>
  <c r="AE19" i="13"/>
  <c r="AE23" i="13"/>
  <c r="AE27" i="13"/>
  <c r="AE31" i="13"/>
  <c r="AE35" i="13"/>
  <c r="AE39" i="13"/>
  <c r="AE43" i="13"/>
  <c r="AE47" i="13"/>
  <c r="AE4" i="13"/>
  <c r="AE8" i="13"/>
  <c r="AE12" i="13"/>
  <c r="AE16" i="13"/>
  <c r="AE20" i="13"/>
  <c r="AE24" i="13"/>
  <c r="AE28" i="13"/>
  <c r="AE32" i="13"/>
  <c r="AE36" i="13"/>
  <c r="AE40" i="13"/>
  <c r="AE44" i="13"/>
  <c r="AE48" i="13"/>
  <c r="AE5" i="13"/>
  <c r="AE9" i="13"/>
  <c r="AE13" i="13"/>
  <c r="AE17" i="13"/>
  <c r="AE21" i="13"/>
  <c r="AE25" i="13"/>
  <c r="AE29" i="13"/>
  <c r="AE33" i="13"/>
  <c r="AE37" i="13"/>
  <c r="AE41" i="13"/>
  <c r="AE45" i="13"/>
  <c r="AE49" i="13"/>
  <c r="AE10" i="13"/>
  <c r="AE14" i="13"/>
  <c r="AE18" i="13"/>
  <c r="AE22" i="13"/>
  <c r="AE26" i="13"/>
  <c r="AE30" i="13"/>
  <c r="AE34" i="13"/>
  <c r="AE38" i="13"/>
  <c r="AE42" i="13"/>
  <c r="AE46" i="13"/>
  <c r="AE8" i="12"/>
  <c r="AE12" i="12"/>
  <c r="AE16" i="12"/>
  <c r="AE20" i="12"/>
  <c r="AE24" i="12"/>
  <c r="AE28" i="12"/>
  <c r="AE32" i="12"/>
  <c r="AE36" i="12"/>
  <c r="AE40" i="12"/>
  <c r="AE44" i="12"/>
  <c r="AE48" i="12"/>
  <c r="AE5" i="12"/>
  <c r="AE9" i="12"/>
  <c r="AE13" i="12"/>
  <c r="AE17" i="12"/>
  <c r="AE21" i="12"/>
  <c r="AE25" i="12"/>
  <c r="AE29" i="12"/>
  <c r="AE33" i="12"/>
  <c r="AE37" i="12"/>
  <c r="AE41" i="12"/>
  <c r="AE45" i="12"/>
  <c r="AE49" i="12"/>
  <c r="AE6" i="12"/>
  <c r="AE10" i="12"/>
  <c r="AE14" i="12"/>
  <c r="AE18" i="12"/>
  <c r="AE22" i="12"/>
  <c r="AE26" i="12"/>
  <c r="AE30" i="12"/>
  <c r="AE34" i="12"/>
  <c r="AE38" i="12"/>
  <c r="AE42" i="12"/>
  <c r="AE46" i="12"/>
  <c r="AE7" i="12"/>
  <c r="AE11" i="12"/>
  <c r="AE15" i="12"/>
  <c r="AE19" i="12"/>
  <c r="AE23" i="12"/>
  <c r="AE27" i="12"/>
  <c r="AE31" i="12"/>
  <c r="AE35" i="12"/>
  <c r="AE39" i="12"/>
  <c r="AE43" i="12"/>
  <c r="AE47" i="12"/>
  <c r="AE9" i="11"/>
  <c r="AE13" i="11"/>
  <c r="AE25" i="11"/>
  <c r="AE37" i="11"/>
  <c r="AE49" i="11"/>
  <c r="AE6" i="11"/>
  <c r="AE10" i="11"/>
  <c r="AE14" i="11"/>
  <c r="AE18" i="11"/>
  <c r="AE22" i="11"/>
  <c r="AE26" i="11"/>
  <c r="AE30" i="11"/>
  <c r="AE34" i="11"/>
  <c r="AE38" i="11"/>
  <c r="AE42" i="11"/>
  <c r="AE46" i="11"/>
  <c r="AE17" i="11"/>
  <c r="AE29" i="11"/>
  <c r="AE41" i="11"/>
  <c r="AE7" i="11"/>
  <c r="AE11" i="11"/>
  <c r="AE15" i="11"/>
  <c r="AE19" i="11"/>
  <c r="AE23" i="11"/>
  <c r="AE27" i="11"/>
  <c r="AE31" i="11"/>
  <c r="AE35" i="11"/>
  <c r="AE39" i="11"/>
  <c r="AE43" i="11"/>
  <c r="AE47" i="11"/>
  <c r="AE21" i="11"/>
  <c r="AE33" i="11"/>
  <c r="AE45" i="11"/>
  <c r="AE4" i="11"/>
  <c r="AE8" i="11"/>
  <c r="AE12" i="11"/>
  <c r="AE16" i="11"/>
  <c r="AE20" i="11"/>
  <c r="AE24" i="11"/>
  <c r="AE28" i="11"/>
  <c r="AE32" i="11"/>
  <c r="AE36" i="11"/>
  <c r="AE40" i="11"/>
  <c r="AE44" i="11"/>
  <c r="AE48" i="11"/>
  <c r="AE8" i="10"/>
  <c r="AE12" i="10"/>
  <c r="AE16" i="10"/>
  <c r="AE20" i="10"/>
  <c r="AE24" i="10"/>
  <c r="AE28" i="10"/>
  <c r="AE32" i="10"/>
  <c r="AE36" i="10"/>
  <c r="AE40" i="10"/>
  <c r="AE44" i="10"/>
  <c r="AE48" i="10"/>
  <c r="AE5" i="10"/>
  <c r="AE9" i="10"/>
  <c r="AE13" i="10"/>
  <c r="AE17" i="10"/>
  <c r="AE21" i="10"/>
  <c r="AE25" i="10"/>
  <c r="AE29" i="10"/>
  <c r="AE33" i="10"/>
  <c r="AE37" i="10"/>
  <c r="AE41" i="10"/>
  <c r="AE45" i="10"/>
  <c r="AE49" i="10"/>
  <c r="AE6" i="10"/>
  <c r="AE10" i="10"/>
  <c r="AE14" i="10"/>
  <c r="AE18" i="10"/>
  <c r="AE22" i="10"/>
  <c r="AE26" i="10"/>
  <c r="AE30" i="10"/>
  <c r="AE34" i="10"/>
  <c r="AE38" i="10"/>
  <c r="AE42" i="10"/>
  <c r="AE46" i="10"/>
  <c r="AE7" i="10"/>
  <c r="AE11" i="10"/>
  <c r="AE15" i="10"/>
  <c r="AE19" i="10"/>
  <c r="AE23" i="10"/>
  <c r="AE27" i="10"/>
  <c r="AE31" i="10"/>
  <c r="AE35" i="10"/>
  <c r="AE39" i="10"/>
  <c r="AE43" i="10"/>
  <c r="AE47" i="10"/>
  <c r="AE10" i="9"/>
  <c r="AE18" i="9"/>
  <c r="AE26" i="9"/>
  <c r="AE34" i="9"/>
  <c r="AE42" i="9"/>
  <c r="AE11" i="9"/>
  <c r="AE19" i="9"/>
  <c r="AE27" i="9"/>
  <c r="AE35" i="9"/>
  <c r="AE43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14" i="9"/>
  <c r="AE22" i="9"/>
  <c r="AE30" i="9"/>
  <c r="AE38" i="9"/>
  <c r="AE46" i="9"/>
  <c r="AE7" i="9"/>
  <c r="AE15" i="9"/>
  <c r="AE23" i="9"/>
  <c r="AE31" i="9"/>
  <c r="AE39" i="9"/>
  <c r="AE47" i="9"/>
  <c r="AE4" i="9"/>
  <c r="AE8" i="9"/>
  <c r="AE12" i="9"/>
  <c r="AE16" i="9"/>
  <c r="AE20" i="9"/>
  <c r="AE24" i="9"/>
  <c r="AE28" i="9"/>
  <c r="AE32" i="9"/>
  <c r="AE36" i="9"/>
  <c r="AE40" i="9"/>
  <c r="AE44" i="9"/>
  <c r="AE48" i="9"/>
  <c r="AE14" i="8"/>
  <c r="AE22" i="8"/>
  <c r="AE30" i="8"/>
  <c r="AE38" i="8"/>
  <c r="AE46" i="8"/>
  <c r="AE7" i="8"/>
  <c r="AE15" i="8"/>
  <c r="AE23" i="8"/>
  <c r="AE31" i="8"/>
  <c r="AE39" i="8"/>
  <c r="AE47" i="8"/>
  <c r="AE4" i="8"/>
  <c r="AE8" i="8"/>
  <c r="AE12" i="8"/>
  <c r="AE16" i="8"/>
  <c r="AE20" i="8"/>
  <c r="AE24" i="8"/>
  <c r="AE28" i="8"/>
  <c r="AE32" i="8"/>
  <c r="AE36" i="8"/>
  <c r="AE40" i="8"/>
  <c r="AE44" i="8"/>
  <c r="AE48" i="8"/>
  <c r="AE10" i="8"/>
  <c r="AE18" i="8"/>
  <c r="AE26" i="8"/>
  <c r="AE34" i="8"/>
  <c r="AE42" i="8"/>
  <c r="AE11" i="8"/>
  <c r="AE19" i="8"/>
  <c r="AE27" i="8"/>
  <c r="AE35" i="8"/>
  <c r="AE43" i="8"/>
  <c r="AE5" i="8"/>
  <c r="AE9" i="8"/>
  <c r="AE13" i="8"/>
  <c r="AE17" i="8"/>
  <c r="AE21" i="8"/>
  <c r="AE25" i="8"/>
  <c r="AE29" i="8"/>
  <c r="AE33" i="8"/>
  <c r="AE37" i="8"/>
  <c r="AE41" i="8"/>
  <c r="AE45" i="8"/>
  <c r="AE49" i="8"/>
  <c r="AE8" i="7"/>
  <c r="AE16" i="7"/>
  <c r="AE24" i="7"/>
  <c r="AE32" i="7"/>
  <c r="AE40" i="7"/>
  <c r="AE48" i="7"/>
  <c r="AE5" i="7"/>
  <c r="AE13" i="7"/>
  <c r="AE21" i="7"/>
  <c r="AE29" i="7"/>
  <c r="AE37" i="7"/>
  <c r="AE49" i="7"/>
  <c r="AE7" i="7"/>
  <c r="AE11" i="7"/>
  <c r="AE15" i="7"/>
  <c r="AE19" i="7"/>
  <c r="AE23" i="7"/>
  <c r="AE27" i="7"/>
  <c r="AE31" i="7"/>
  <c r="AE35" i="7"/>
  <c r="AE39" i="7"/>
  <c r="AE43" i="7"/>
  <c r="AE47" i="7"/>
  <c r="AE12" i="7"/>
  <c r="AE20" i="7"/>
  <c r="AE28" i="7"/>
  <c r="AE36" i="7"/>
  <c r="AE44" i="7"/>
  <c r="AE9" i="7"/>
  <c r="AE17" i="7"/>
  <c r="AE25" i="7"/>
  <c r="AE33" i="7"/>
  <c r="AE41" i="7"/>
  <c r="AE45" i="7"/>
  <c r="AE6" i="7"/>
  <c r="AE10" i="7"/>
  <c r="AE14" i="7"/>
  <c r="AE18" i="7"/>
  <c r="AE22" i="7"/>
  <c r="AE26" i="7"/>
  <c r="AE30" i="7"/>
  <c r="AE34" i="7"/>
  <c r="AE38" i="7"/>
  <c r="AE42" i="7"/>
  <c r="AE46" i="7"/>
  <c r="AE13" i="6"/>
  <c r="AE21" i="6"/>
  <c r="AE29" i="6"/>
  <c r="AE37" i="6"/>
  <c r="AE45" i="6"/>
  <c r="AE6" i="6"/>
  <c r="AE14" i="6"/>
  <c r="AE22" i="6"/>
  <c r="AE30" i="6"/>
  <c r="AE38" i="6"/>
  <c r="AE46" i="6"/>
  <c r="AE4" i="6"/>
  <c r="AE8" i="6"/>
  <c r="AE12" i="6"/>
  <c r="AE16" i="6"/>
  <c r="AE20" i="6"/>
  <c r="AE24" i="6"/>
  <c r="AE28" i="6"/>
  <c r="AE32" i="6"/>
  <c r="AE36" i="6"/>
  <c r="AE40" i="6"/>
  <c r="AE44" i="6"/>
  <c r="AE48" i="6"/>
  <c r="AE17" i="6"/>
  <c r="AE25" i="6"/>
  <c r="AE33" i="6"/>
  <c r="AE41" i="6"/>
  <c r="AE49" i="6"/>
  <c r="AE10" i="6"/>
  <c r="AE18" i="6"/>
  <c r="AE26" i="6"/>
  <c r="AE34" i="6"/>
  <c r="AE42" i="6"/>
  <c r="AE7" i="6"/>
  <c r="AE11" i="6"/>
  <c r="AE15" i="6"/>
  <c r="AE19" i="6"/>
  <c r="AE23" i="6"/>
  <c r="AE27" i="6"/>
  <c r="AE31" i="6"/>
  <c r="AE35" i="6"/>
  <c r="AE39" i="6"/>
  <c r="AE43" i="6"/>
  <c r="AE47" i="6"/>
  <c r="AE9" i="5"/>
  <c r="AE13" i="5"/>
  <c r="AE17" i="5"/>
  <c r="AE21" i="5"/>
  <c r="AE25" i="5"/>
  <c r="AE29" i="5"/>
  <c r="AE33" i="5"/>
  <c r="AE37" i="5"/>
  <c r="AE41" i="5"/>
  <c r="AE45" i="5"/>
  <c r="AE49" i="5"/>
  <c r="AE6" i="5"/>
  <c r="AE10" i="5"/>
  <c r="AE14" i="5"/>
  <c r="AE18" i="5"/>
  <c r="AE22" i="5"/>
  <c r="AE26" i="5"/>
  <c r="AE30" i="5"/>
  <c r="AE34" i="5"/>
  <c r="AE38" i="5"/>
  <c r="AE42" i="5"/>
  <c r="AE46" i="5"/>
  <c r="AE7" i="5"/>
  <c r="AE11" i="5"/>
  <c r="AE15" i="5"/>
  <c r="AE19" i="5"/>
  <c r="AE23" i="5"/>
  <c r="AE27" i="5"/>
  <c r="AE31" i="5"/>
  <c r="AE35" i="5"/>
  <c r="AE39" i="5"/>
  <c r="AE43" i="5"/>
  <c r="AE47" i="5"/>
  <c r="AE4" i="5"/>
  <c r="AE8" i="5"/>
  <c r="AE12" i="5"/>
  <c r="AE16" i="5"/>
  <c r="AE20" i="5"/>
  <c r="AE24" i="5"/>
  <c r="AE28" i="5"/>
  <c r="AE32" i="5"/>
  <c r="AE36" i="5"/>
  <c r="AE40" i="5"/>
  <c r="AE44" i="5"/>
  <c r="AE48" i="5"/>
  <c r="AE18" i="4"/>
  <c r="AE30" i="4"/>
  <c r="AE42" i="4"/>
  <c r="AE15" i="4"/>
  <c r="AE23" i="4"/>
  <c r="AE39" i="4"/>
  <c r="AE47" i="4"/>
  <c r="AE4" i="4"/>
  <c r="AE8" i="4"/>
  <c r="AE12" i="4"/>
  <c r="AE16" i="4"/>
  <c r="AE20" i="4"/>
  <c r="AE24" i="4"/>
  <c r="AE28" i="4"/>
  <c r="AE32" i="4"/>
  <c r="AE36" i="4"/>
  <c r="AE40" i="4"/>
  <c r="AE44" i="4"/>
  <c r="AE48" i="4"/>
  <c r="AE14" i="4"/>
  <c r="AE22" i="4"/>
  <c r="AE26" i="4"/>
  <c r="AE34" i="4"/>
  <c r="AE38" i="4"/>
  <c r="AE46" i="4"/>
  <c r="AE7" i="4"/>
  <c r="AE11" i="4"/>
  <c r="AE19" i="4"/>
  <c r="AE27" i="4"/>
  <c r="AE31" i="4"/>
  <c r="AE35" i="4"/>
  <c r="AE43" i="4"/>
  <c r="AE5" i="4"/>
  <c r="AE9" i="4"/>
  <c r="AE13" i="4"/>
  <c r="AE17" i="4"/>
  <c r="AE21" i="4"/>
  <c r="AE25" i="4"/>
  <c r="AE29" i="4"/>
  <c r="AE33" i="4"/>
  <c r="AE37" i="4"/>
  <c r="AE41" i="4"/>
  <c r="AE45" i="4"/>
  <c r="AE49" i="4"/>
  <c r="AE12" i="3"/>
  <c r="AE20" i="3"/>
  <c r="AE28" i="3"/>
  <c r="AE36" i="3"/>
  <c r="AE44" i="3"/>
  <c r="AE9" i="3"/>
  <c r="AE17" i="3"/>
  <c r="AE25" i="3"/>
  <c r="AE33" i="3"/>
  <c r="AE41" i="3"/>
  <c r="AE49" i="3"/>
  <c r="AE7" i="3"/>
  <c r="AE11" i="3"/>
  <c r="AE15" i="3"/>
  <c r="AE19" i="3"/>
  <c r="AE23" i="3"/>
  <c r="AE27" i="3"/>
  <c r="AE31" i="3"/>
  <c r="AE35" i="3"/>
  <c r="AE39" i="3"/>
  <c r="AE43" i="3"/>
  <c r="AE47" i="3"/>
  <c r="AE8" i="3"/>
  <c r="AE16" i="3"/>
  <c r="AE24" i="3"/>
  <c r="AE32" i="3"/>
  <c r="AE40" i="3"/>
  <c r="AE48" i="3"/>
  <c r="AE5" i="3"/>
  <c r="AE13" i="3"/>
  <c r="AE21" i="3"/>
  <c r="AE29" i="3"/>
  <c r="AE37" i="3"/>
  <c r="AE45" i="3"/>
  <c r="AE6" i="3"/>
  <c r="AE10" i="3"/>
  <c r="AE14" i="3"/>
  <c r="AE18" i="3"/>
  <c r="AE22" i="3"/>
  <c r="AE26" i="3"/>
  <c r="AE30" i="3"/>
  <c r="AE34" i="3"/>
  <c r="AE38" i="3"/>
  <c r="AE42" i="3"/>
  <c r="AE46" i="3"/>
  <c r="AE10" i="1"/>
  <c r="AE18" i="1"/>
  <c r="AE22" i="1"/>
  <c r="AE30" i="1"/>
  <c r="AE34" i="1"/>
  <c r="AE38" i="1"/>
  <c r="AE42" i="1"/>
  <c r="AE4" i="1"/>
  <c r="AE8" i="1"/>
  <c r="AE12" i="1"/>
  <c r="AE16" i="1"/>
  <c r="AE20" i="1"/>
  <c r="AE24" i="1"/>
  <c r="AE28" i="1"/>
  <c r="AE32" i="1"/>
  <c r="AE36" i="1"/>
  <c r="AE40" i="1"/>
  <c r="AE44" i="1"/>
  <c r="AE48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14" i="1"/>
  <c r="AE26" i="1"/>
  <c r="AE46" i="1"/>
  <c r="AE7" i="1"/>
  <c r="AE11" i="1"/>
  <c r="AE15" i="1"/>
  <c r="AE19" i="1"/>
  <c r="AE23" i="1"/>
  <c r="AE27" i="1"/>
  <c r="AE31" i="1"/>
  <c r="AE35" i="1"/>
  <c r="AE39" i="1"/>
  <c r="AE43" i="1"/>
  <c r="AE47" i="1"/>
  <c r="AE6" i="28"/>
  <c r="AE10" i="28"/>
  <c r="AE14" i="28"/>
  <c r="AE18" i="28"/>
  <c r="AE22" i="28"/>
  <c r="AE26" i="28"/>
  <c r="AE30" i="28"/>
  <c r="AE34" i="28"/>
  <c r="AE38" i="28"/>
  <c r="AE42" i="28"/>
  <c r="AE46" i="28"/>
  <c r="AE7" i="28"/>
  <c r="AE11" i="28"/>
  <c r="AE15" i="28"/>
  <c r="AE19" i="28"/>
  <c r="AE23" i="28"/>
  <c r="AE27" i="28"/>
  <c r="AE31" i="28"/>
  <c r="AE35" i="28"/>
  <c r="AE39" i="28"/>
  <c r="AE43" i="28"/>
  <c r="AE47" i="28"/>
  <c r="AE4" i="28"/>
  <c r="AE8" i="28"/>
  <c r="AE12" i="28"/>
  <c r="AE16" i="28"/>
  <c r="AE20" i="28"/>
  <c r="AE24" i="28"/>
  <c r="AE28" i="28"/>
  <c r="AE32" i="28"/>
  <c r="AE36" i="28"/>
  <c r="AE40" i="28"/>
  <c r="AE44" i="28"/>
  <c r="AE48" i="28"/>
  <c r="AE5" i="28"/>
  <c r="AE9" i="28"/>
  <c r="AE13" i="28"/>
  <c r="AE17" i="28"/>
  <c r="AE21" i="28"/>
  <c r="AE25" i="28"/>
  <c r="AE29" i="28"/>
  <c r="AE33" i="28"/>
  <c r="AE37" i="28"/>
  <c r="AE41" i="28"/>
  <c r="AE45" i="28"/>
  <c r="AE49" i="28"/>
  <c r="AD52" i="10"/>
  <c r="AD51" i="10"/>
</calcChain>
</file>

<file path=xl/sharedStrings.xml><?xml version="1.0" encoding="utf-8"?>
<sst xmlns="http://schemas.openxmlformats.org/spreadsheetml/2006/main" count="2420" uniqueCount="100">
  <si>
    <t>長崎市</t>
  </si>
  <si>
    <t>転入</t>
    <rPh sb="0" eb="2">
      <t>テンニュウ</t>
    </rPh>
    <phoneticPr fontId="3"/>
  </si>
  <si>
    <t>転出</t>
    <rPh sb="0" eb="2">
      <t>テンシュツ</t>
    </rPh>
    <phoneticPr fontId="3"/>
  </si>
  <si>
    <t>増減</t>
    <rPh sb="0" eb="2">
      <t>ゾウゲン</t>
    </rPh>
    <phoneticPr fontId="3"/>
  </si>
  <si>
    <t>外国</t>
  </si>
  <si>
    <t>宮崎県</t>
  </si>
  <si>
    <t>新潟県</t>
  </si>
  <si>
    <t>山形県</t>
  </si>
  <si>
    <t>石川県</t>
  </si>
  <si>
    <t>沖縄県</t>
  </si>
  <si>
    <t>鳥取県</t>
  </si>
  <si>
    <t>宮城県</t>
  </si>
  <si>
    <t>秋田県</t>
  </si>
  <si>
    <t>山梨県</t>
  </si>
  <si>
    <t>静岡県</t>
  </si>
  <si>
    <t>高知県</t>
  </si>
  <si>
    <t>京都府</t>
  </si>
  <si>
    <t>和歌山県</t>
  </si>
  <si>
    <t>富山県</t>
  </si>
  <si>
    <t>岐阜県</t>
  </si>
  <si>
    <t>徳島県</t>
  </si>
  <si>
    <t>青森県</t>
  </si>
  <si>
    <t>岩手県</t>
  </si>
  <si>
    <t>福井県</t>
  </si>
  <si>
    <t>鹿児島県</t>
  </si>
  <si>
    <t>島根県</t>
  </si>
  <si>
    <t>香川県</t>
  </si>
  <si>
    <t>愛媛県</t>
  </si>
  <si>
    <t>福島県</t>
  </si>
  <si>
    <t>奈良県</t>
  </si>
  <si>
    <t>栃木県</t>
  </si>
  <si>
    <t>茨城県</t>
  </si>
  <si>
    <t>長野県</t>
  </si>
  <si>
    <t>群馬県</t>
  </si>
  <si>
    <t>山口県</t>
  </si>
  <si>
    <t>滋賀県</t>
  </si>
  <si>
    <t>北海道</t>
  </si>
  <si>
    <t>三重県</t>
  </si>
  <si>
    <t>岡山県</t>
  </si>
  <si>
    <t>熊本県</t>
  </si>
  <si>
    <t>大阪府</t>
  </si>
  <si>
    <t>広島県</t>
  </si>
  <si>
    <t>埼玉県</t>
  </si>
  <si>
    <t>千葉県</t>
  </si>
  <si>
    <t>大分県</t>
  </si>
  <si>
    <t>愛知県</t>
  </si>
  <si>
    <t>佐賀県</t>
  </si>
  <si>
    <t>兵庫県</t>
  </si>
  <si>
    <t>神奈川県</t>
  </si>
  <si>
    <t>東京都</t>
  </si>
  <si>
    <t>不明</t>
  </si>
  <si>
    <t>福岡県</t>
  </si>
  <si>
    <t>計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</si>
  <si>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</si>
  <si>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</si>
  <si>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</si>
  <si>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</si>
  <si>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</si>
  <si>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</si>
  <si>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</si>
  <si>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</si>
  <si>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</si>
  <si>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</si>
  <si>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</si>
  <si>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西彼杵郡</t>
  </si>
  <si>
    <t>東彼杵郡</t>
  </si>
  <si>
    <t>北松浦郡</t>
  </si>
  <si>
    <t>南松浦郡</t>
  </si>
  <si>
    <t>転　　　　入</t>
  </si>
  <si>
    <t>出　　生</t>
  </si>
  <si>
    <t>死　　亡</t>
  </si>
  <si>
    <t>総　　数</t>
  </si>
  <si>
    <t>内 外 国 人</t>
  </si>
  <si>
    <t>県　　内</t>
  </si>
  <si>
    <t>県　　外</t>
  </si>
  <si>
    <t>転　　　　出</t>
  </si>
  <si>
    <t>世帯数</t>
  </si>
  <si>
    <t>世帯数　　　の増減</t>
    <phoneticPr fontId="3"/>
  </si>
  <si>
    <t>人口</t>
  </si>
  <si>
    <t>社会動態</t>
  </si>
  <si>
    <t>自然動態</t>
  </si>
  <si>
    <t>男</t>
  </si>
  <si>
    <t>女</t>
    <phoneticPr fontId="3"/>
  </si>
  <si>
    <t>転入（Ａ）</t>
    <phoneticPr fontId="3"/>
  </si>
  <si>
    <t>転出（Ｂ）</t>
    <phoneticPr fontId="3"/>
  </si>
  <si>
    <t>増減（Ａ－Ｂ）</t>
    <rPh sb="0" eb="2">
      <t>ゾウゲン</t>
    </rPh>
    <phoneticPr fontId="3"/>
  </si>
  <si>
    <t>出生（Ｃ）</t>
    <phoneticPr fontId="3"/>
  </si>
  <si>
    <t>死亡（Ｄ）</t>
    <phoneticPr fontId="3"/>
  </si>
  <si>
    <t>増減（Ｃ－Ｄ）</t>
    <rPh sb="0" eb="2">
      <t>ゾウゲン</t>
    </rPh>
    <phoneticPr fontId="3"/>
  </si>
  <si>
    <t>南島原市</t>
  </si>
  <si>
    <t>＊計＊</t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</si>
  <si>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</si>
  <si>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</si>
  <si>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</si>
  <si>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</si>
  <si>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</si>
  <si>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</si>
  <si>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自然動態</t>
    <rPh sb="0" eb="2">
      <t>シゼン</t>
    </rPh>
    <rPh sb="2" eb="4">
      <t>ドウタイ</t>
    </rPh>
    <phoneticPr fontId="1"/>
  </si>
  <si>
    <t>人口の増減(年計)</t>
    <rPh sb="6" eb="7">
      <t>ネン</t>
    </rPh>
    <rPh sb="7" eb="8">
      <t>ケイ</t>
    </rPh>
    <phoneticPr fontId="3"/>
  </si>
  <si>
    <t>順位
（増減）</t>
    <rPh sb="0" eb="2">
      <t>ジュンイ</t>
    </rPh>
    <rPh sb="4" eb="6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</si>
</sst>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0" fillId="0" borderId="0" xfId="1" applyFont="1">
      <alignment vertical="center"/>
    </xf>
    <xf numFmtId="38" fontId="6" fillId="0" borderId="0" xfId="1" applyFont="1" applyAlignment="1">
      <alignment horizontal="right" vertical="top" textRotation="180"/>
    </xf>
    <xf numFmtId="38" fontId="4" fillId="0" borderId="5" xfId="1" applyFont="1" applyBorder="1" applyAlignment="1">
      <alignment horizontal="center" vertical="center" shrinkToFit="1"/>
    </xf>
    <xf numFmtId="38" fontId="0" fillId="0" borderId="5" xfId="1" applyFont="1" applyBorder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0" xfId="2" applyNumberFormat="1" applyFont="1" applyAlignment="1">
      <alignment horizontal="right" vertical="top" textRotation="180"/>
    </xf>
    <xf numFmtId="176" fontId="0" fillId="0" borderId="0" xfId="3" applyNumberFormat="1" applyFont="1">
      <alignment vertical="center"/>
    </xf>
    <xf numFmtId="176" fontId="4" fillId="0" borderId="5" xfId="3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shrinkToFit="1"/>
    </xf>
    <xf numFmtId="176" fontId="0" fillId="0" borderId="5" xfId="0" applyNumberFormat="1" applyBorder="1">
      <alignment vertical="center"/>
    </xf>
    <xf numFmtId="176" fontId="4" fillId="0" borderId="5" xfId="1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176" fontId="5" fillId="0" borderId="5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>
      <alignment vertical="center"/>
    </xf>
    <xf numFmtId="176" fontId="5" fillId="0" borderId="8" xfId="3" applyNumberFormat="1" applyFont="1" applyFill="1" applyBorder="1">
      <alignment vertical="center"/>
    </xf>
    <xf numFmtId="176" fontId="5" fillId="0" borderId="0" xfId="3" applyNumberFormat="1" applyFont="1" applyFill="1" applyBorder="1">
      <alignment vertical="center"/>
    </xf>
    <xf numFmtId="176" fontId="5" fillId="0" borderId="0" xfId="3" applyNumberFormat="1" applyFont="1" applyFill="1">
      <alignment vertical="center"/>
    </xf>
    <xf numFmtId="38" fontId="0" fillId="0" borderId="0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4" fillId="0" borderId="5" xfId="1" applyFont="1" applyBorder="1" applyAlignment="1">
      <alignment horizontal="center" vertical="center"/>
    </xf>
    <xf numFmtId="38" fontId="0" fillId="0" borderId="3" xfId="0" applyNumberFormat="1" applyBorder="1" applyAlignment="1"/>
    <xf numFmtId="38" fontId="0" fillId="0" borderId="5" xfId="0" applyNumberFormat="1" applyBorder="1" applyAlignment="1"/>
    <xf numFmtId="38" fontId="0" fillId="0" borderId="7" xfId="0" applyNumberFormat="1" applyBorder="1" applyAlignment="1"/>
    <xf numFmtId="38" fontId="0" fillId="0" borderId="8" xfId="0" applyNumberFormat="1" applyBorder="1" applyAlignment="1"/>
    <xf numFmtId="38" fontId="0" fillId="0" borderId="8" xfId="0" applyNumberFormat="1" applyFill="1" applyBorder="1" applyAlignment="1"/>
    <xf numFmtId="38" fontId="0" fillId="0" borderId="5" xfId="0" applyNumberFormat="1" applyFill="1" applyBorder="1" applyAlignment="1"/>
    <xf numFmtId="38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13" xfId="0" applyNumberFormat="1" applyBorder="1" applyAlignment="1"/>
    <xf numFmtId="38" fontId="0" fillId="0" borderId="6" xfId="0" applyNumberFormat="1" applyBorder="1" applyAlignment="1"/>
    <xf numFmtId="38" fontId="0" fillId="0" borderId="6" xfId="0" applyNumberFormat="1" applyFill="1" applyBorder="1" applyAlignment="1"/>
    <xf numFmtId="38" fontId="0" fillId="0" borderId="14" xfId="1" applyFont="1" applyBorder="1" applyAlignment="1">
      <alignment horizontal="center" vertical="center" wrapText="1"/>
    </xf>
    <xf numFmtId="38" fontId="0" fillId="0" borderId="0" xfId="1" applyFont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38" fontId="0" fillId="0" borderId="12" xfId="0" applyNumberFormat="1" applyBorder="1" applyAlignment="1"/>
    <xf numFmtId="38" fontId="0" fillId="0" borderId="9" xfId="0" applyNumberFormat="1" applyBorder="1" applyAlignment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38" fontId="0" fillId="0" borderId="21" xfId="0" applyNumberFormat="1" applyBorder="1" applyAlignment="1"/>
    <xf numFmtId="38" fontId="0" fillId="0" borderId="22" xfId="0" applyNumberFormat="1" applyBorder="1" applyAlignment="1"/>
    <xf numFmtId="38" fontId="0" fillId="0" borderId="23" xfId="0" applyNumberFormat="1" applyBorder="1" applyAlignment="1"/>
    <xf numFmtId="0" fontId="7" fillId="0" borderId="1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8" fontId="0" fillId="0" borderId="15" xfId="0" applyNumberFormat="1" applyFill="1" applyBorder="1" applyAlignment="1"/>
    <xf numFmtId="38" fontId="0" fillId="0" borderId="16" xfId="0" applyNumberFormat="1" applyFill="1" applyBorder="1" applyAlignment="1"/>
    <xf numFmtId="38" fontId="0" fillId="0" borderId="17" xfId="0" applyNumberFormat="1" applyFill="1" applyBorder="1" applyAlignment="1"/>
    <xf numFmtId="38" fontId="0" fillId="0" borderId="24" xfId="0" applyNumberFormat="1" applyBorder="1" applyAlignment="1"/>
    <xf numFmtId="38" fontId="0" fillId="0" borderId="25" xfId="0" applyNumberFormat="1" applyBorder="1" applyAlignment="1"/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5" fillId="2" borderId="5" xfId="1" applyFont="1" applyFill="1" applyBorder="1">
      <alignment vertical="center"/>
    </xf>
    <xf numFmtId="176" fontId="4" fillId="0" borderId="3" xfId="1" applyNumberFormat="1" applyFont="1" applyBorder="1" applyAlignment="1">
      <alignment horizontal="center" vertical="center"/>
    </xf>
    <xf numFmtId="38" fontId="5" fillId="3" borderId="5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0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31748</xdr:colOff>
      <xdr:row>1</xdr:row>
      <xdr:rowOff>0</xdr:rowOff>
    </xdr:from>
    <xdr:to>
      <xdr:col>24</xdr:col>
      <xdr:colOff>19842</xdr:colOff>
      <xdr:row>50</xdr:row>
      <xdr:rowOff>101344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A73362-A9FA-42BC-96D2-78C918F4A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2873" y="238125"/>
          <a:ext cx="15359063" cy="120552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277636</xdr:colOff>
      <xdr:row>7</xdr:row>
      <xdr:rowOff>185047</xdr:rowOff>
    </xdr:from>
    <xdr:to>
      <xdr:col>19</xdr:col>
      <xdr:colOff>280195</xdr:colOff>
      <xdr:row>39</xdr:row>
      <xdr:rowOff>92972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58C117E-854A-4B7C-AE13-4415B24A32E1}"/>
            </a:ext>
          </a:extLst>
        </xdr:cNvPr>
        <xdr:cNvSpPr/>
      </xdr:nvSpPr>
      <xdr:spPr>
        <a:xfrm rot="16901383">
          <a:off x="9111765" y="4947856"/>
          <a:ext cx="7527925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293665</xdr:colOff>
      <xdr:row>0</xdr:row>
      <xdr:rowOff>235744</xdr:rowOff>
    </xdr:from>
    <xdr:ext cx="9110186" cy="125098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BAA66E-2B5C-4582-870E-037D559A8161}"/>
            </a:ext>
          </a:extLst>
        </xdr:cNvPr>
        <xdr:cNvSpPr/>
      </xdr:nvSpPr>
      <xdr:spPr>
        <a:xfrm>
          <a:off x="7377884" y="235744"/>
          <a:ext cx="9110186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長崎市　</a:t>
          </a:r>
          <a:r>
            <a:rPr lang="ja-JP" altLang="en-US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令和元年長崎県異動人口調査結果</a:t>
          </a:r>
        </a:p>
      </xdr:txBody>
    </xdr:sp>
    <xdr:clientData/>
  </xdr:oneCellAnchor>
  <xdr:twoCellAnchor>
    <xdr:from>
      <xdr:col>17</xdr:col>
      <xdr:colOff>516918</xdr:colOff>
      <xdr:row>32</xdr:row>
      <xdr:rowOff>131652</xdr:rowOff>
    </xdr:from>
    <xdr:to>
      <xdr:col>24</xdr:col>
      <xdr:colOff>295217</xdr:colOff>
      <xdr:row>36</xdr:row>
      <xdr:rowOff>206386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11A3A4E6-6BA7-451D-9F29-7E602E02C8F3}"/>
            </a:ext>
          </a:extLst>
        </xdr:cNvPr>
        <xdr:cNvSpPr/>
      </xdr:nvSpPr>
      <xdr:spPr>
        <a:xfrm rot="19958244">
          <a:off x="12423168" y="7775465"/>
          <a:ext cx="4612237" cy="102723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678705</xdr:colOff>
      <xdr:row>31</xdr:row>
      <xdr:rowOff>172345</xdr:rowOff>
    </xdr:from>
    <xdr:ext cx="1856983" cy="5214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9B4A1D-188D-4EB5-95AB-226CEF2169E1}"/>
            </a:ext>
          </a:extLst>
        </xdr:cNvPr>
        <xdr:cNvSpPr txBox="1"/>
      </xdr:nvSpPr>
      <xdr:spPr>
        <a:xfrm rot="19933445">
          <a:off x="14668549" y="7816158"/>
          <a:ext cx="1856983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</a:rPr>
            <a:t>434</a:t>
          </a:r>
          <a:r>
            <a:rPr kumimoji="1" lang="ja-JP" altLang="en-US" sz="20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18</xdr:col>
      <xdr:colOff>198335</xdr:colOff>
      <xdr:row>27</xdr:row>
      <xdr:rowOff>32602</xdr:rowOff>
    </xdr:from>
    <xdr:to>
      <xdr:col>19</xdr:col>
      <xdr:colOff>141047</xdr:colOff>
      <xdr:row>40</xdr:row>
      <xdr:rowOff>127944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4E7B788E-CA54-4F11-B8DA-7FDE25568D03}"/>
            </a:ext>
          </a:extLst>
        </xdr:cNvPr>
        <xdr:cNvSpPr/>
      </xdr:nvSpPr>
      <xdr:spPr>
        <a:xfrm rot="17734786">
          <a:off x="11528207" y="8002762"/>
          <a:ext cx="3190967" cy="63327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386555</xdr:colOff>
      <xdr:row>32</xdr:row>
      <xdr:rowOff>19315</xdr:rowOff>
    </xdr:from>
    <xdr:ext cx="800219" cy="77905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5C37AF-363A-4FAF-8E81-AE584730900B}"/>
            </a:ext>
          </a:extLst>
        </xdr:cNvPr>
        <xdr:cNvSpPr txBox="1"/>
      </xdr:nvSpPr>
      <xdr:spPr>
        <a:xfrm>
          <a:off x="12995274" y="7901253"/>
          <a:ext cx="800219" cy="779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237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408529</xdr:colOff>
      <xdr:row>38</xdr:row>
      <xdr:rowOff>42333</xdr:rowOff>
    </xdr:from>
    <xdr:to>
      <xdr:col>18</xdr:col>
      <xdr:colOff>376768</xdr:colOff>
      <xdr:row>41</xdr:row>
      <xdr:rowOff>27516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7ED0DA-2FD8-4447-A8A6-41E745212747}"/>
            </a:ext>
          </a:extLst>
        </xdr:cNvPr>
        <xdr:cNvSpPr/>
      </xdr:nvSpPr>
      <xdr:spPr>
        <a:xfrm>
          <a:off x="11584529" y="9048750"/>
          <a:ext cx="1344072" cy="71543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長崎市</a:t>
          </a:r>
        </a:p>
      </xdr:txBody>
    </xdr:sp>
    <xdr:clientData/>
  </xdr:twoCellAnchor>
  <xdr:twoCellAnchor>
    <xdr:from>
      <xdr:col>7</xdr:col>
      <xdr:colOff>31488</xdr:colOff>
      <xdr:row>38</xdr:row>
      <xdr:rowOff>221961</xdr:rowOff>
    </xdr:from>
    <xdr:to>
      <xdr:col>16</xdr:col>
      <xdr:colOff>211094</xdr:colOff>
      <xdr:row>42</xdr:row>
      <xdr:rowOff>139600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6BF4916-285A-461E-9173-439608B5FDC1}"/>
            </a:ext>
          </a:extLst>
        </xdr:cNvPr>
        <xdr:cNvSpPr/>
      </xdr:nvSpPr>
      <xdr:spPr>
        <a:xfrm rot="21224404">
          <a:off x="5016238" y="9228378"/>
          <a:ext cx="6370856" cy="89130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478873</xdr:colOff>
      <xdr:row>39</xdr:row>
      <xdr:rowOff>214944</xdr:rowOff>
    </xdr:from>
    <xdr:ext cx="1727011" cy="5214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1A1E6D0-AEF9-4F53-B87F-041601B3E957}"/>
            </a:ext>
          </a:extLst>
        </xdr:cNvPr>
        <xdr:cNvSpPr txBox="1"/>
      </xdr:nvSpPr>
      <xdr:spPr>
        <a:xfrm rot="21218741">
          <a:off x="6872529" y="9763757"/>
          <a:ext cx="1727011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</a:rPr>
            <a:t>五島市　</a:t>
          </a:r>
          <a:r>
            <a:rPr kumimoji="1" lang="en-US" altLang="ja-JP" sz="2000" b="1">
              <a:solidFill>
                <a:sysClr val="windowText" lastClr="000000"/>
              </a:solidFill>
            </a:rPr>
            <a:t>37</a:t>
          </a:r>
          <a:r>
            <a:rPr kumimoji="1" lang="ja-JP" altLang="en-US" sz="20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oneCellAnchor>
    <xdr:from>
      <xdr:col>21</xdr:col>
      <xdr:colOff>105512</xdr:colOff>
      <xdr:row>15</xdr:row>
      <xdr:rowOff>95250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594B26F-2E04-47B8-8C14-68A4CA8BDC6E}"/>
            </a:ext>
          </a:extLst>
        </xdr:cNvPr>
        <xdr:cNvSpPr txBox="1"/>
      </xdr:nvSpPr>
      <xdr:spPr>
        <a:xfrm>
          <a:off x="14721095" y="3503083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282210</xdr:colOff>
      <xdr:row>9</xdr:row>
      <xdr:rowOff>110938</xdr:rowOff>
    </xdr:from>
    <xdr:ext cx="635943" cy="380963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8B4575-E18B-4C7D-A5BA-1962BA61661B}"/>
            </a:ext>
          </a:extLst>
        </xdr:cNvPr>
        <xdr:cNvSpPr txBox="1"/>
      </xdr:nvSpPr>
      <xdr:spPr>
        <a:xfrm rot="692049">
          <a:off x="12890929" y="2516001"/>
          <a:ext cx="635943" cy="3809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1284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13</xdr:col>
      <xdr:colOff>669126</xdr:colOff>
      <xdr:row>26</xdr:row>
      <xdr:rowOff>40452</xdr:rowOff>
    </xdr:from>
    <xdr:to>
      <xdr:col>15</xdr:col>
      <xdr:colOff>344758</xdr:colOff>
      <xdr:row>39</xdr:row>
      <xdr:rowOff>14291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67E3EC17-08BD-44BA-9A00-6E009B81A3B3}"/>
            </a:ext>
          </a:extLst>
        </xdr:cNvPr>
        <xdr:cNvSpPr/>
      </xdr:nvSpPr>
      <xdr:spPr>
        <a:xfrm rot="2999369">
          <a:off x="8818679" y="7499993"/>
          <a:ext cx="3069464" cy="1056757"/>
        </a:xfrm>
        <a:prstGeom prst="rightArrow">
          <a:avLst>
            <a:gd name="adj1" fmla="val 47232"/>
            <a:gd name="adj2" fmla="val 50000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479017</xdr:colOff>
      <xdr:row>40</xdr:row>
      <xdr:rowOff>71107</xdr:rowOff>
    </xdr:from>
    <xdr:to>
      <xdr:col>19</xdr:col>
      <xdr:colOff>470776</xdr:colOff>
      <xdr:row>50</xdr:row>
      <xdr:rowOff>195605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A0032F95-A1D1-4019-85ED-A7E0C886526A}"/>
            </a:ext>
          </a:extLst>
        </xdr:cNvPr>
        <xdr:cNvSpPr/>
      </xdr:nvSpPr>
      <xdr:spPr>
        <a:xfrm rot="14669661">
          <a:off x="12080773" y="10281601"/>
          <a:ext cx="2505748" cy="6775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351471</xdr:colOff>
      <xdr:row>26</xdr:row>
      <xdr:rowOff>35681</xdr:rowOff>
    </xdr:from>
    <xdr:ext cx="590867" cy="336945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DC033D5-A9E6-4B5A-A2B6-39C3167012B0}"/>
            </a:ext>
          </a:extLst>
        </xdr:cNvPr>
        <xdr:cNvSpPr txBox="1"/>
      </xdr:nvSpPr>
      <xdr:spPr>
        <a:xfrm rot="19208556">
          <a:off x="10197940" y="6488869"/>
          <a:ext cx="590867" cy="3369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対馬市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人</a:t>
          </a:r>
        </a:p>
      </xdr:txBody>
    </xdr:sp>
    <xdr:clientData/>
  </xdr:oneCellAnchor>
  <xdr:oneCellAnchor>
    <xdr:from>
      <xdr:col>18</xdr:col>
      <xdr:colOff>531883</xdr:colOff>
      <xdr:row>40</xdr:row>
      <xdr:rowOff>57400</xdr:rowOff>
    </xdr:from>
    <xdr:ext cx="545727" cy="250229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E80C8E2-4DB5-4FF2-86EC-9A117D681630}"/>
            </a:ext>
          </a:extLst>
        </xdr:cNvPr>
        <xdr:cNvSpPr txBox="1"/>
      </xdr:nvSpPr>
      <xdr:spPr>
        <a:xfrm rot="20069964">
          <a:off x="13140602" y="9844338"/>
          <a:ext cx="545727" cy="2502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宮崎県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55</xdr:row>
      <xdr:rowOff>83344</xdr:rowOff>
    </xdr:from>
    <xdr:to>
      <xdr:col>30</xdr:col>
      <xdr:colOff>666749</xdr:colOff>
      <xdr:row>65</xdr:row>
      <xdr:rowOff>107156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CB5961F-F9DB-40D2-8E4A-C13DE4A0CA78}"/>
            </a:ext>
          </a:extLst>
        </xdr:cNvPr>
        <xdr:cNvSpPr/>
      </xdr:nvSpPr>
      <xdr:spPr>
        <a:xfrm>
          <a:off x="16413956" y="13494544"/>
          <a:ext cx="5255418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23811</xdr:colOff>
      <xdr:row>56</xdr:row>
      <xdr:rowOff>178594</xdr:rowOff>
    </xdr:from>
    <xdr:to>
      <xdr:col>27</xdr:col>
      <xdr:colOff>214311</xdr:colOff>
      <xdr:row>60</xdr:row>
      <xdr:rowOff>99116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8D8B5850-A3CF-4345-A94C-209B2C0DA659}"/>
            </a:ext>
          </a:extLst>
        </xdr:cNvPr>
        <xdr:cNvSpPr/>
      </xdr:nvSpPr>
      <xdr:spPr>
        <a:xfrm rot="10800000">
          <a:off x="16883061" y="13827919"/>
          <a:ext cx="2247900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27</xdr:col>
      <xdr:colOff>190500</xdr:colOff>
      <xdr:row>64</xdr:row>
      <xdr:rowOff>230084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ECF76C78-ECF5-4E3A-939A-C0FEB505C335}"/>
            </a:ext>
          </a:extLst>
        </xdr:cNvPr>
        <xdr:cNvSpPr/>
      </xdr:nvSpPr>
      <xdr:spPr>
        <a:xfrm>
          <a:off x="16859250" y="1507807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57</xdr:row>
      <xdr:rowOff>35719</xdr:rowOff>
    </xdr:from>
    <xdr:to>
      <xdr:col>30</xdr:col>
      <xdr:colOff>345282</xdr:colOff>
      <xdr:row>59</xdr:row>
      <xdr:rowOff>202406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AC0844A-DA15-4258-BE9A-666DD95C9639}"/>
            </a:ext>
          </a:extLst>
        </xdr:cNvPr>
        <xdr:cNvSpPr txBox="1"/>
      </xdr:nvSpPr>
      <xdr:spPr>
        <a:xfrm>
          <a:off x="19547682" y="1392316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62</xdr:row>
      <xdr:rowOff>119063</xdr:rowOff>
    </xdr:from>
    <xdr:to>
      <xdr:col>30</xdr:col>
      <xdr:colOff>416719</xdr:colOff>
      <xdr:row>64</xdr:row>
      <xdr:rowOff>119062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ABDFBC-F0BF-4ADB-991E-EAE17A16248D}"/>
            </a:ext>
          </a:extLst>
        </xdr:cNvPr>
        <xdr:cNvSpPr txBox="1"/>
      </xdr:nvSpPr>
      <xdr:spPr>
        <a:xfrm>
          <a:off x="19623881" y="1519713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4B0CC-40A1-4247-81F9-B2D4D304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68563" cy="12055219"/>
        </a:xfrm>
        <a:prstGeom prst="rect">
          <a:avLst/>
        </a:prstGeom>
      </xdr:spPr>
    </xdr:pic>
    <xdr:clientData/>
  </xdr:twoCellAnchor>
  <xdr:oneCellAnchor>
    <xdr:from>
      <xdr:col>10</xdr:col>
      <xdr:colOff>388363</xdr:colOff>
      <xdr:row>0</xdr:row>
      <xdr:rowOff>142875</xdr:rowOff>
    </xdr:from>
    <xdr:ext cx="9110186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6371DC0-338B-4906-8766-34DF6C3FC23B}"/>
            </a:ext>
          </a:extLst>
        </xdr:cNvPr>
        <xdr:cNvSpPr/>
      </xdr:nvSpPr>
      <xdr:spPr>
        <a:xfrm>
          <a:off x="7293988" y="142875"/>
          <a:ext cx="9110186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五島市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90187</xdr:colOff>
      <xdr:row>26</xdr:row>
      <xdr:rowOff>2748</xdr:rowOff>
    </xdr:from>
    <xdr:to>
      <xdr:col>19</xdr:col>
      <xdr:colOff>427106</xdr:colOff>
      <xdr:row>30</xdr:row>
      <xdr:rowOff>189445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26FCCD7-213C-44A9-94A3-FDB076CA5625}"/>
            </a:ext>
          </a:extLst>
        </xdr:cNvPr>
        <xdr:cNvSpPr/>
      </xdr:nvSpPr>
      <xdr:spPr>
        <a:xfrm rot="19546448">
          <a:off x="2852437" y="6455936"/>
          <a:ext cx="10695357" cy="113919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76964</xdr:colOff>
      <xdr:row>29</xdr:row>
      <xdr:rowOff>178230</xdr:rowOff>
    </xdr:from>
    <xdr:ext cx="3324945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19B7F4-9AAD-4801-A1DE-5B2EDB30BA6D}"/>
            </a:ext>
          </a:extLst>
        </xdr:cNvPr>
        <xdr:cNvSpPr txBox="1"/>
      </xdr:nvSpPr>
      <xdr:spPr>
        <a:xfrm rot="19560018">
          <a:off x="5580297" y="7237313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59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8</xdr:col>
      <xdr:colOff>133527</xdr:colOff>
      <xdr:row>1</xdr:row>
      <xdr:rowOff>244722</xdr:rowOff>
    </xdr:from>
    <xdr:to>
      <xdr:col>9</xdr:col>
      <xdr:colOff>311856</xdr:colOff>
      <xdr:row>44</xdr:row>
      <xdr:rowOff>187570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70E43D6-A690-43BF-AFC3-86594BD4F5E4}"/>
            </a:ext>
          </a:extLst>
        </xdr:cNvPr>
        <xdr:cNvSpPr/>
      </xdr:nvSpPr>
      <xdr:spPr>
        <a:xfrm rot="7704362">
          <a:off x="870392" y="5270482"/>
          <a:ext cx="10444161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171516</xdr:colOff>
      <xdr:row>19</xdr:row>
      <xdr:rowOff>213591</xdr:rowOff>
    </xdr:from>
    <xdr:ext cx="552451" cy="332494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F43D2B-A46D-4404-8F4D-131486B9A6E1}"/>
            </a:ext>
          </a:extLst>
        </xdr:cNvPr>
        <xdr:cNvSpPr txBox="1"/>
      </xdr:nvSpPr>
      <xdr:spPr>
        <a:xfrm rot="18445677">
          <a:off x="3619207" y="6386151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東京都　</a:t>
          </a:r>
          <a:r>
            <a:rPr kumimoji="1" lang="en-US" altLang="ja-JP" sz="2400" b="1">
              <a:solidFill>
                <a:sysClr val="windowText" lastClr="000000"/>
              </a:solidFill>
            </a:rPr>
            <a:t>27</a:t>
          </a:r>
          <a:r>
            <a:rPr kumimoji="1" lang="ja-JP" altLang="en-US" sz="2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5</xdr:col>
      <xdr:colOff>622605</xdr:colOff>
      <xdr:row>42</xdr:row>
      <xdr:rowOff>107155</xdr:rowOff>
    </xdr:from>
    <xdr:to>
      <xdr:col>16</xdr:col>
      <xdr:colOff>583405</xdr:colOff>
      <xdr:row>46</xdr:row>
      <xdr:rowOff>75292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95EBA10-6541-4B82-9C70-01C02BD03A74}"/>
            </a:ext>
          </a:extLst>
        </xdr:cNvPr>
        <xdr:cNvSpPr/>
      </xdr:nvSpPr>
      <xdr:spPr>
        <a:xfrm rot="21416794">
          <a:off x="4075418" y="10370343"/>
          <a:ext cx="7556987" cy="9206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527119</xdr:colOff>
      <xdr:row>36</xdr:row>
      <xdr:rowOff>210824</xdr:rowOff>
    </xdr:from>
    <xdr:to>
      <xdr:col>22</xdr:col>
      <xdr:colOff>439490</xdr:colOff>
      <xdr:row>40</xdr:row>
      <xdr:rowOff>132508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14FBCF1-4944-4CE8-8A6E-BBF64D5C6008}"/>
            </a:ext>
          </a:extLst>
        </xdr:cNvPr>
        <xdr:cNvSpPr/>
      </xdr:nvSpPr>
      <xdr:spPr>
        <a:xfrm rot="10266969">
          <a:off x="3979932" y="9045262"/>
          <a:ext cx="11651933" cy="8741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609570</xdr:colOff>
      <xdr:row>37</xdr:row>
      <xdr:rowOff>229296</xdr:rowOff>
    </xdr:from>
    <xdr:ext cx="3324945" cy="5524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81C760-C3D5-412C-B178-F2D449DC0F9F}"/>
            </a:ext>
          </a:extLst>
        </xdr:cNvPr>
        <xdr:cNvSpPr txBox="1"/>
      </xdr:nvSpPr>
      <xdr:spPr>
        <a:xfrm rot="21102010">
          <a:off x="7515195" y="9301859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大阪府　</a:t>
          </a:r>
          <a:r>
            <a:rPr kumimoji="1" lang="en-US" altLang="ja-JP" sz="2400" b="1">
              <a:solidFill>
                <a:sysClr val="windowText" lastClr="000000"/>
              </a:solidFill>
            </a:rPr>
            <a:t>35</a:t>
          </a:r>
          <a:r>
            <a:rPr kumimoji="1" lang="ja-JP" altLang="en-US" sz="2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3</xdr:col>
      <xdr:colOff>444500</xdr:colOff>
      <xdr:row>41</xdr:row>
      <xdr:rowOff>42334</xdr:rowOff>
    </xdr:from>
    <xdr:to>
      <xdr:col>5</xdr:col>
      <xdr:colOff>571501</xdr:colOff>
      <xdr:row>45</xdr:row>
      <xdr:rowOff>42333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28FAA4-1E58-4798-B1FB-EACAB90CAB67}"/>
            </a:ext>
          </a:extLst>
        </xdr:cNvPr>
        <xdr:cNvSpPr/>
      </xdr:nvSpPr>
      <xdr:spPr>
        <a:xfrm>
          <a:off x="2508250" y="10022417"/>
          <a:ext cx="1502834" cy="973666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五島市</a:t>
          </a:r>
        </a:p>
      </xdr:txBody>
    </xdr:sp>
    <xdr:clientData/>
  </xdr:twoCellAnchor>
  <xdr:oneCellAnchor>
    <xdr:from>
      <xdr:col>8</xdr:col>
      <xdr:colOff>364831</xdr:colOff>
      <xdr:row>43</xdr:row>
      <xdr:rowOff>100974</xdr:rowOff>
    </xdr:from>
    <xdr:ext cx="3324945" cy="5524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A000CE-297A-4146-8E1A-27AD36C230E2}"/>
            </a:ext>
          </a:extLst>
        </xdr:cNvPr>
        <xdr:cNvSpPr txBox="1"/>
      </xdr:nvSpPr>
      <xdr:spPr>
        <a:xfrm rot="21440314">
          <a:off x="5889331" y="10602287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</a:rPr>
            <a:t>40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E1384D4-0549-4B34-A720-4B69CCF5516C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4889FE7-B10E-4CC5-9790-93932D7CC34D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AA6D6EDF-3DFC-4209-8A79-A904AADE9A49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195C644-BEE1-465B-A31B-8FD84E2D51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510C8B-7E47-40DB-9B8C-894E6364905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0</xdr:rowOff>
    </xdr:from>
    <xdr:to>
      <xdr:col>24</xdr:col>
      <xdr:colOff>9524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E1ABDA-63B4-4EA6-AA66-76814B9D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49" y="247650"/>
          <a:ext cx="15078075" cy="12052837"/>
        </a:xfrm>
        <a:prstGeom prst="rect">
          <a:avLst/>
        </a:prstGeom>
      </xdr:spPr>
    </xdr:pic>
    <xdr:clientData/>
  </xdr:twoCellAnchor>
  <xdr:oneCellAnchor>
    <xdr:from>
      <xdr:col>10</xdr:col>
      <xdr:colOff>201017</xdr:colOff>
      <xdr:row>0</xdr:row>
      <xdr:rowOff>178593</xdr:rowOff>
    </xdr:from>
    <xdr:ext cx="931819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117644-7916-49FA-8193-B65E3AC29458}"/>
            </a:ext>
          </a:extLst>
        </xdr:cNvPr>
        <xdr:cNvSpPr/>
      </xdr:nvSpPr>
      <xdr:spPr>
        <a:xfrm>
          <a:off x="7106642" y="178593"/>
          <a:ext cx="931819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西海市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205598</xdr:colOff>
      <xdr:row>21</xdr:row>
      <xdr:rowOff>29750</xdr:rowOff>
    </xdr:from>
    <xdr:to>
      <xdr:col>23</xdr:col>
      <xdr:colOff>296801</xdr:colOff>
      <xdr:row>24</xdr:row>
      <xdr:rowOff>189559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5D3B2B98-6BFA-42E5-9D82-7118B1DC63E2}"/>
            </a:ext>
          </a:extLst>
        </xdr:cNvPr>
        <xdr:cNvSpPr/>
      </xdr:nvSpPr>
      <xdr:spPr>
        <a:xfrm rot="19202419">
          <a:off x="9806798" y="5049425"/>
          <a:ext cx="6263403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355363</xdr:colOff>
      <xdr:row>18</xdr:row>
      <xdr:rowOff>221504</xdr:rowOff>
    </xdr:from>
    <xdr:ext cx="2167178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CCFFF2-D6E8-4791-9739-CD3847F8C455}"/>
            </a:ext>
          </a:extLst>
        </xdr:cNvPr>
        <xdr:cNvSpPr txBox="1"/>
      </xdr:nvSpPr>
      <xdr:spPr>
        <a:xfrm rot="19248211">
          <a:off x="12699763" y="4526804"/>
          <a:ext cx="2167178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73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15</xdr:col>
      <xdr:colOff>419347</xdr:colOff>
      <xdr:row>23</xdr:row>
      <xdr:rowOff>224559</xdr:rowOff>
    </xdr:from>
    <xdr:to>
      <xdr:col>24</xdr:col>
      <xdr:colOff>146185</xdr:colOff>
      <xdr:row>27</xdr:row>
      <xdr:rowOff>140951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984557C-8D19-4B85-8D3A-144D6E42DC34}"/>
            </a:ext>
          </a:extLst>
        </xdr:cNvPr>
        <xdr:cNvSpPr/>
      </xdr:nvSpPr>
      <xdr:spPr>
        <a:xfrm rot="9136347">
          <a:off x="10706347" y="5720484"/>
          <a:ext cx="5899038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295432</xdr:colOff>
      <xdr:row>21</xdr:row>
      <xdr:rowOff>86442</xdr:rowOff>
    </xdr:from>
    <xdr:ext cx="2082552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13C6C8-99B1-4EFC-AF7E-9F58FB7B524E}"/>
            </a:ext>
          </a:extLst>
        </xdr:cNvPr>
        <xdr:cNvSpPr txBox="1"/>
      </xdr:nvSpPr>
      <xdr:spPr>
        <a:xfrm rot="19968331">
          <a:off x="14011432" y="5106117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2400" b="1">
              <a:solidFill>
                <a:sysClr val="windowText" lastClr="000000"/>
              </a:solidFill>
            </a:rPr>
            <a:t>95</a:t>
          </a:r>
          <a:r>
            <a:rPr kumimoji="1" lang="ja-JP" altLang="en-US" sz="2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254805</xdr:colOff>
      <xdr:row>34</xdr:row>
      <xdr:rowOff>115563</xdr:rowOff>
    </xdr:from>
    <xdr:to>
      <xdr:col>18</xdr:col>
      <xdr:colOff>36978</xdr:colOff>
      <xdr:row>38</xdr:row>
      <xdr:rowOff>37247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52036A0-20B6-4E20-AFCC-AAE2666208CA}"/>
            </a:ext>
          </a:extLst>
        </xdr:cNvPr>
        <xdr:cNvSpPr/>
      </xdr:nvSpPr>
      <xdr:spPr>
        <a:xfrm rot="2246979">
          <a:off x="9856005" y="8230863"/>
          <a:ext cx="2525373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29</xdr:row>
      <xdr:rowOff>66675</xdr:rowOff>
    </xdr:from>
    <xdr:to>
      <xdr:col>16</xdr:col>
      <xdr:colOff>57150</xdr:colOff>
      <xdr:row>32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61ECEE-2D45-413B-82FB-DB3BE1E8421B}"/>
            </a:ext>
          </a:extLst>
        </xdr:cNvPr>
        <xdr:cNvSpPr/>
      </xdr:nvSpPr>
      <xdr:spPr>
        <a:xfrm>
          <a:off x="9658350" y="6991350"/>
          <a:ext cx="1371600" cy="7524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西海市</a:t>
          </a:r>
        </a:p>
      </xdr:txBody>
    </xdr:sp>
    <xdr:clientData/>
  </xdr:twoCellAnchor>
  <xdr:oneCellAnchor>
    <xdr:from>
      <xdr:col>14</xdr:col>
      <xdr:colOff>324007</xdr:colOff>
      <xdr:row>34</xdr:row>
      <xdr:rowOff>124541</xdr:rowOff>
    </xdr:from>
    <xdr:ext cx="2082552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883926-1B15-4EC9-813D-202D85394431}"/>
            </a:ext>
          </a:extLst>
        </xdr:cNvPr>
        <xdr:cNvSpPr txBox="1"/>
      </xdr:nvSpPr>
      <xdr:spPr>
        <a:xfrm rot="2150189">
          <a:off x="9925207" y="8239841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</a:rPr>
            <a:t>26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852A53-5E9C-48D6-A51A-4014C4FAEC2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4C58C81-5637-4456-91CB-216D610AEF2E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E8A50023-1672-4B68-ADFD-1444BDC91FF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437B04-190F-431A-9FD2-6F2384EB400F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56E6B7-63DB-447A-8609-FBC7E263719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13</xdr:col>
      <xdr:colOff>640890</xdr:colOff>
      <xdr:row>19</xdr:row>
      <xdr:rowOff>150174</xdr:rowOff>
    </xdr:from>
    <xdr:to>
      <xdr:col>16</xdr:col>
      <xdr:colOff>157034</xdr:colOff>
      <xdr:row>29</xdr:row>
      <xdr:rowOff>15990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7A872CC-2970-405D-A7EC-11D2219EE348}"/>
            </a:ext>
          </a:extLst>
        </xdr:cNvPr>
        <xdr:cNvSpPr/>
      </xdr:nvSpPr>
      <xdr:spPr>
        <a:xfrm rot="16643325">
          <a:off x="9288586" y="5266104"/>
          <a:ext cx="2247066" cy="15878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219563</xdr:colOff>
      <xdr:row>20</xdr:row>
      <xdr:rowOff>22336</xdr:rowOff>
    </xdr:from>
    <xdr:ext cx="738454" cy="251978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648CF76-43D1-4E77-8ED0-A4FE7F73BD77}"/>
            </a:ext>
          </a:extLst>
        </xdr:cNvPr>
        <xdr:cNvSpPr txBox="1"/>
      </xdr:nvSpPr>
      <xdr:spPr>
        <a:xfrm rot="318727">
          <a:off x="9887438" y="5046774"/>
          <a:ext cx="738454" cy="2519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2400" b="1">
              <a:solidFill>
                <a:srgbClr val="FF0000"/>
              </a:solidFill>
            </a:rPr>
            <a:t>佐世保市</a:t>
          </a:r>
          <a:endParaRPr kumimoji="1" lang="en-US" altLang="ja-JP" sz="2400" b="1">
            <a:solidFill>
              <a:srgbClr val="FF0000"/>
            </a:solidFill>
          </a:endParaRPr>
        </a:p>
        <a:p>
          <a:pPr>
            <a:lnSpc>
              <a:spcPts val="2000"/>
            </a:lnSpc>
          </a:pPr>
          <a:r>
            <a:rPr kumimoji="1" lang="ja-JP" altLang="en-US" sz="2400" b="1">
              <a:solidFill>
                <a:srgbClr val="FF0000"/>
              </a:solidFill>
            </a:rPr>
            <a:t>　</a:t>
          </a:r>
          <a:r>
            <a:rPr kumimoji="1" lang="en-US" altLang="ja-JP" sz="2400" b="1">
              <a:solidFill>
                <a:srgbClr val="FF0000"/>
              </a:solidFill>
            </a:rPr>
            <a:t>76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6129A7-99E1-4F4D-BB63-01C1BBB1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68563" cy="12055219"/>
        </a:xfrm>
        <a:prstGeom prst="rect">
          <a:avLst/>
        </a:prstGeom>
      </xdr:spPr>
    </xdr:pic>
    <xdr:clientData/>
  </xdr:twoCellAnchor>
  <xdr:oneCellAnchor>
    <xdr:from>
      <xdr:col>10</xdr:col>
      <xdr:colOff>239114</xdr:colOff>
      <xdr:row>0</xdr:row>
      <xdr:rowOff>119063</xdr:rowOff>
    </xdr:from>
    <xdr:ext cx="931819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E1C7EA-E386-4E47-A462-819A5159809E}"/>
            </a:ext>
          </a:extLst>
        </xdr:cNvPr>
        <xdr:cNvSpPr/>
      </xdr:nvSpPr>
      <xdr:spPr>
        <a:xfrm>
          <a:off x="7144739" y="119063"/>
          <a:ext cx="931819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雲仙市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622924</xdr:colOff>
      <xdr:row>10</xdr:row>
      <xdr:rowOff>130967</xdr:rowOff>
    </xdr:from>
    <xdr:to>
      <xdr:col>21</xdr:col>
      <xdr:colOff>120746</xdr:colOff>
      <xdr:row>37</xdr:row>
      <xdr:rowOff>193307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9521A11-26CC-4136-9D44-C75A518B54D1}"/>
            </a:ext>
          </a:extLst>
        </xdr:cNvPr>
        <xdr:cNvSpPr/>
      </xdr:nvSpPr>
      <xdr:spPr>
        <a:xfrm rot="15713909">
          <a:off x="10937228" y="5580539"/>
          <a:ext cx="6491715" cy="87894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17664</xdr:colOff>
      <xdr:row>40</xdr:row>
      <xdr:rowOff>175318</xdr:rowOff>
    </xdr:from>
    <xdr:to>
      <xdr:col>21</xdr:col>
      <xdr:colOff>575459</xdr:colOff>
      <xdr:row>55</xdr:row>
      <xdr:rowOff>99417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C85796A-02C1-4EF6-9F46-6CE3CDE5E3A5}"/>
            </a:ext>
          </a:extLst>
        </xdr:cNvPr>
        <xdr:cNvSpPr/>
      </xdr:nvSpPr>
      <xdr:spPr>
        <a:xfrm rot="16863193">
          <a:off x="12669387" y="11121783"/>
          <a:ext cx="3567411" cy="124835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4761</xdr:colOff>
      <xdr:row>13</xdr:row>
      <xdr:rowOff>216694</xdr:rowOff>
    </xdr:from>
    <xdr:ext cx="561975" cy="3571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7F805D-407C-449F-A721-560A862C33DA}"/>
            </a:ext>
          </a:extLst>
        </xdr:cNvPr>
        <xdr:cNvSpPr txBox="1"/>
      </xdr:nvSpPr>
      <xdr:spPr>
        <a:xfrm rot="21129739">
          <a:off x="13816011" y="3574257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98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20</xdr:col>
      <xdr:colOff>382037</xdr:colOff>
      <xdr:row>41</xdr:row>
      <xdr:rowOff>168765</xdr:rowOff>
    </xdr:from>
    <xdr:ext cx="561975" cy="325739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1F26F5-2302-4FBF-9AF7-616D1E9444A4}"/>
            </a:ext>
          </a:extLst>
        </xdr:cNvPr>
        <xdr:cNvSpPr txBox="1"/>
      </xdr:nvSpPr>
      <xdr:spPr>
        <a:xfrm rot="704916">
          <a:off x="14193287" y="10193828"/>
          <a:ext cx="561975" cy="3257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189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20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18</xdr:col>
      <xdr:colOff>385972</xdr:colOff>
      <xdr:row>37</xdr:row>
      <xdr:rowOff>96047</xdr:rowOff>
    </xdr:from>
    <xdr:to>
      <xdr:col>20</xdr:col>
      <xdr:colOff>400011</xdr:colOff>
      <xdr:row>41</xdr:row>
      <xdr:rowOff>71436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8B2E7A3-F9EA-408E-92D5-40AA0E394115}"/>
            </a:ext>
          </a:extLst>
        </xdr:cNvPr>
        <xdr:cNvSpPr/>
      </xdr:nvSpPr>
      <xdr:spPr>
        <a:xfrm rot="10800000">
          <a:off x="12816097" y="9168610"/>
          <a:ext cx="1395164" cy="92788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440531</xdr:colOff>
      <xdr:row>38</xdr:row>
      <xdr:rowOff>38100</xdr:rowOff>
    </xdr:from>
    <xdr:to>
      <xdr:col>22</xdr:col>
      <xdr:colOff>469106</xdr:colOff>
      <xdr:row>40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62B42-5532-47A5-8DED-3B2EBD91BAEF}"/>
            </a:ext>
          </a:extLst>
        </xdr:cNvPr>
        <xdr:cNvSpPr/>
      </xdr:nvSpPr>
      <xdr:spPr>
        <a:xfrm>
          <a:off x="14251781" y="9348788"/>
          <a:ext cx="14097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雲仙市</a:t>
          </a:r>
        </a:p>
      </xdr:txBody>
    </xdr:sp>
    <xdr:clientData/>
  </xdr:twoCellAnchor>
  <xdr:oneCellAnchor>
    <xdr:from>
      <xdr:col>18</xdr:col>
      <xdr:colOff>466475</xdr:colOff>
      <xdr:row>38</xdr:row>
      <xdr:rowOff>-1</xdr:rowOff>
    </xdr:from>
    <xdr:ext cx="1450432" cy="6762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9FF2E0-1773-474A-8BAF-82B9E408F8F2}"/>
            </a:ext>
          </a:extLst>
        </xdr:cNvPr>
        <xdr:cNvSpPr txBox="1"/>
      </xdr:nvSpPr>
      <xdr:spPr>
        <a:xfrm>
          <a:off x="12896600" y="9310687"/>
          <a:ext cx="1450432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諫早市　</a:t>
          </a:r>
          <a:r>
            <a:rPr kumimoji="1" lang="en-US" altLang="ja-JP" sz="1400" b="1">
              <a:solidFill>
                <a:srgbClr val="FF0000"/>
              </a:solidFill>
            </a:rPr>
            <a:t>66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F7B3A11-239E-4CF3-AEC6-9CA7AC154749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F312E79-7E40-4465-91FD-0B0BE08465B0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DFBA784-E40C-4CB0-8EB5-ED6EF439FB7F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0A5216-9775-4E46-8B23-E322D23FC0F8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E44D40-3E20-4675-9FC1-87C92EF938B8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22</xdr:col>
      <xdr:colOff>190500</xdr:colOff>
      <xdr:row>10</xdr:row>
      <xdr:rowOff>59532</xdr:rowOff>
    </xdr:from>
    <xdr:to>
      <xdr:col>23</xdr:col>
      <xdr:colOff>378884</xdr:colOff>
      <xdr:row>37</xdr:row>
      <xdr:rowOff>121872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B8A9530A-61FC-4328-B61A-191E5110CA1B}"/>
            </a:ext>
          </a:extLst>
        </xdr:cNvPr>
        <xdr:cNvSpPr/>
      </xdr:nvSpPr>
      <xdr:spPr>
        <a:xfrm rot="16790656">
          <a:off x="12576491" y="5509104"/>
          <a:ext cx="6491715" cy="87894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238125</xdr:colOff>
      <xdr:row>19</xdr:row>
      <xdr:rowOff>119063</xdr:rowOff>
    </xdr:from>
    <xdr:ext cx="561975" cy="357187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943E90-AC99-47F2-B916-A65123DCF942}"/>
            </a:ext>
          </a:extLst>
        </xdr:cNvPr>
        <xdr:cNvSpPr txBox="1"/>
      </xdr:nvSpPr>
      <xdr:spPr>
        <a:xfrm rot="594528">
          <a:off x="15430500" y="4905376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長野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29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22</xdr:col>
      <xdr:colOff>474923</xdr:colOff>
      <xdr:row>35</xdr:row>
      <xdr:rowOff>215081</xdr:rowOff>
    </xdr:from>
    <xdr:to>
      <xdr:col>24</xdr:col>
      <xdr:colOff>599627</xdr:colOff>
      <xdr:row>41</xdr:row>
      <xdr:rowOff>8620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390FB103-FBF9-42EA-8954-4F19517C8464}"/>
            </a:ext>
          </a:extLst>
        </xdr:cNvPr>
        <xdr:cNvSpPr/>
      </xdr:nvSpPr>
      <xdr:spPr>
        <a:xfrm rot="21413676">
          <a:off x="15667298" y="8811394"/>
          <a:ext cx="1505829" cy="122228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619128</xdr:colOff>
      <xdr:row>36</xdr:row>
      <xdr:rowOff>142872</xdr:rowOff>
    </xdr:from>
    <xdr:ext cx="1381122" cy="91678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DB32004-44EE-4351-BF2C-5430E7033778}"/>
            </a:ext>
          </a:extLst>
        </xdr:cNvPr>
        <xdr:cNvSpPr txBox="1"/>
      </xdr:nvSpPr>
      <xdr:spPr>
        <a:xfrm>
          <a:off x="15811503" y="8977310"/>
          <a:ext cx="1381122" cy="916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島原市　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54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1</xdr:row>
      <xdr:rowOff>19050</xdr:rowOff>
    </xdr:from>
    <xdr:to>
      <xdr:col>24</xdr:col>
      <xdr:colOff>47624</xdr:colOff>
      <xdr:row>50</xdr:row>
      <xdr:rowOff>120394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518A66-A35C-4074-9FA8-130F8FA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4" y="257175"/>
          <a:ext cx="15182850" cy="12055219"/>
        </a:xfrm>
        <a:prstGeom prst="rect">
          <a:avLst/>
        </a:prstGeom>
      </xdr:spPr>
    </xdr:pic>
    <xdr:clientData/>
  </xdr:twoCellAnchor>
  <xdr:oneCellAnchor>
    <xdr:from>
      <xdr:col>10</xdr:col>
      <xdr:colOff>183383</xdr:colOff>
      <xdr:row>0</xdr:row>
      <xdr:rowOff>116681</xdr:rowOff>
    </xdr:from>
    <xdr:ext cx="10010689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F6C1AB-15B7-4855-BDCF-1FFB98BE403C}"/>
            </a:ext>
          </a:extLst>
        </xdr:cNvPr>
        <xdr:cNvSpPr/>
      </xdr:nvSpPr>
      <xdr:spPr>
        <a:xfrm>
          <a:off x="7089008" y="116681"/>
          <a:ext cx="10010689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南島原市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666752</xdr:colOff>
      <xdr:row>16</xdr:row>
      <xdr:rowOff>57150</xdr:rowOff>
    </xdr:from>
    <xdr:to>
      <xdr:col>22</xdr:col>
      <xdr:colOff>169336</xdr:colOff>
      <xdr:row>43</xdr:row>
      <xdr:rowOff>119490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16B4C05-17EA-4E9A-98B0-DF62AEDBC654}"/>
            </a:ext>
          </a:extLst>
        </xdr:cNvPr>
        <xdr:cNvSpPr/>
      </xdr:nvSpPr>
      <xdr:spPr>
        <a:xfrm rot="16200000">
          <a:off x="11573986" y="6694966"/>
          <a:ext cx="6491715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6998</xdr:colOff>
      <xdr:row>37</xdr:row>
      <xdr:rowOff>201103</xdr:rowOff>
    </xdr:from>
    <xdr:to>
      <xdr:col>21</xdr:col>
      <xdr:colOff>369082</xdr:colOff>
      <xdr:row>41</xdr:row>
      <xdr:rowOff>117495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EF48508-4FDE-4F07-96B4-8CEC6B1EBD9E}"/>
            </a:ext>
          </a:extLst>
        </xdr:cNvPr>
        <xdr:cNvSpPr/>
      </xdr:nvSpPr>
      <xdr:spPr>
        <a:xfrm rot="2646187">
          <a:off x="12437123" y="9273666"/>
          <a:ext cx="2433772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124787</xdr:colOff>
      <xdr:row>17</xdr:row>
      <xdr:rowOff>9527</xdr:rowOff>
    </xdr:from>
    <xdr:ext cx="561975" cy="3000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AD19DF-9D94-46F0-8966-CB42E3177906}"/>
            </a:ext>
          </a:extLst>
        </xdr:cNvPr>
        <xdr:cNvSpPr txBox="1"/>
      </xdr:nvSpPr>
      <xdr:spPr>
        <a:xfrm>
          <a:off x="14526587" y="4076702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65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18</xdr:col>
      <xdr:colOff>357187</xdr:colOff>
      <xdr:row>38</xdr:row>
      <xdr:rowOff>90487</xdr:rowOff>
    </xdr:from>
    <xdr:ext cx="1609406" cy="45862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6E3235-A792-449D-9B72-E2E5004F07EE}"/>
            </a:ext>
          </a:extLst>
        </xdr:cNvPr>
        <xdr:cNvSpPr txBox="1"/>
      </xdr:nvSpPr>
      <xdr:spPr>
        <a:xfrm rot="2609178">
          <a:off x="12787312" y="9401175"/>
          <a:ext cx="160940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諫早市　</a:t>
          </a:r>
          <a:r>
            <a:rPr kumimoji="1" lang="en-US" altLang="ja-JP" sz="1800" b="1">
              <a:solidFill>
                <a:sysClr val="windowText" lastClr="000000"/>
              </a:solidFill>
            </a:rPr>
            <a:t>17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23</xdr:col>
      <xdr:colOff>241968</xdr:colOff>
      <xdr:row>42</xdr:row>
      <xdr:rowOff>74568</xdr:rowOff>
    </xdr:from>
    <xdr:to>
      <xdr:col>25</xdr:col>
      <xdr:colOff>526796</xdr:colOff>
      <xdr:row>46</xdr:row>
      <xdr:rowOff>60775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6F21C058-EA0E-4468-9D76-686F202A09D0}"/>
            </a:ext>
          </a:extLst>
        </xdr:cNvPr>
        <xdr:cNvSpPr/>
      </xdr:nvSpPr>
      <xdr:spPr>
        <a:xfrm rot="194272">
          <a:off x="16124906" y="10337756"/>
          <a:ext cx="1665953" cy="93870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455681</xdr:colOff>
      <xdr:row>36</xdr:row>
      <xdr:rowOff>71294</xdr:rowOff>
    </xdr:from>
    <xdr:to>
      <xdr:col>23</xdr:col>
      <xdr:colOff>458851</xdr:colOff>
      <xdr:row>42</xdr:row>
      <xdr:rowOff>173770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B7ACAAB-FAF8-4D91-9BCB-F3A213253F10}"/>
            </a:ext>
          </a:extLst>
        </xdr:cNvPr>
        <xdr:cNvSpPr/>
      </xdr:nvSpPr>
      <xdr:spPr>
        <a:xfrm rot="16681362">
          <a:off x="14884029" y="8979197"/>
          <a:ext cx="1531226" cy="138429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152400</xdr:colOff>
      <xdr:row>42</xdr:row>
      <xdr:rowOff>114300</xdr:rowOff>
    </xdr:from>
    <xdr:to>
      <xdr:col>23</xdr:col>
      <xdr:colOff>190500</xdr:colOff>
      <xdr:row>45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4057FB-0CC9-4CC8-8431-695F1C0BE4D9}"/>
            </a:ext>
          </a:extLst>
        </xdr:cNvPr>
        <xdr:cNvSpPr/>
      </xdr:nvSpPr>
      <xdr:spPr>
        <a:xfrm>
          <a:off x="14554200" y="10134600"/>
          <a:ext cx="14097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南島原市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11111EB-9D7D-4420-A438-0BA030B8A44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A5C320F-04F2-4EA7-A783-B8CB34F22D9C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5049CF7-3B38-496C-8DB5-5E08E787DF1E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051E8AE-9609-42FF-B9D6-E779F434927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85D60E0-3CB8-44B3-8F01-D5B17C75B4E5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23</xdr:col>
      <xdr:colOff>357727</xdr:colOff>
      <xdr:row>43</xdr:row>
      <xdr:rowOff>136153</xdr:rowOff>
    </xdr:from>
    <xdr:ext cx="1488952" cy="45243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B2E9DBA-53AA-4FA6-986E-CA395E97AB58}"/>
            </a:ext>
          </a:extLst>
        </xdr:cNvPr>
        <xdr:cNvSpPr txBox="1"/>
      </xdr:nvSpPr>
      <xdr:spPr>
        <a:xfrm rot="199521">
          <a:off x="16240665" y="10637466"/>
          <a:ext cx="1488952" cy="452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 baseline="0">
              <a:solidFill>
                <a:srgbClr val="FF0000"/>
              </a:solidFill>
            </a:rPr>
            <a:t>東京都　</a:t>
          </a:r>
          <a:r>
            <a:rPr kumimoji="1" lang="en-US" altLang="ja-JP" sz="1400" b="1" baseline="0">
              <a:solidFill>
                <a:srgbClr val="FF0000"/>
              </a:solidFill>
            </a:rPr>
            <a:t>36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22</xdr:col>
      <xdr:colOff>74178</xdr:colOff>
      <xdr:row>39</xdr:row>
      <xdr:rowOff>84822</xdr:rowOff>
    </xdr:from>
    <xdr:ext cx="724961" cy="72928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D07D422-4063-40BE-84A3-603837173C2F}"/>
            </a:ext>
          </a:extLst>
        </xdr:cNvPr>
        <xdr:cNvSpPr txBox="1"/>
      </xdr:nvSpPr>
      <xdr:spPr>
        <a:xfrm>
          <a:off x="15266553" y="9633635"/>
          <a:ext cx="724961" cy="729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島原市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en-US" altLang="ja-JP" sz="1400" b="1">
              <a:solidFill>
                <a:srgbClr val="FF0000"/>
              </a:solidFill>
            </a:rPr>
            <a:t>74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24</xdr:col>
      <xdr:colOff>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B87A9B-5214-4775-8E61-F8A17CC6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92375" cy="12055219"/>
        </a:xfrm>
        <a:prstGeom prst="rect">
          <a:avLst/>
        </a:prstGeom>
      </xdr:spPr>
    </xdr:pic>
    <xdr:clientData/>
  </xdr:twoCellAnchor>
  <xdr:oneCellAnchor>
    <xdr:from>
      <xdr:col>10</xdr:col>
      <xdr:colOff>222449</xdr:colOff>
      <xdr:row>0</xdr:row>
      <xdr:rowOff>154782</xdr:rowOff>
    </xdr:from>
    <xdr:ext cx="931819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5BC52D-724A-46B5-BD56-5A50351343F8}"/>
            </a:ext>
          </a:extLst>
        </xdr:cNvPr>
        <xdr:cNvSpPr/>
      </xdr:nvSpPr>
      <xdr:spPr>
        <a:xfrm>
          <a:off x="7128074" y="154782"/>
          <a:ext cx="931819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長与町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167585</xdr:colOff>
      <xdr:row>6</xdr:row>
      <xdr:rowOff>73819</xdr:rowOff>
    </xdr:from>
    <xdr:to>
      <xdr:col>19</xdr:col>
      <xdr:colOff>369823</xdr:colOff>
      <xdr:row>34</xdr:row>
      <xdr:rowOff>14931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9F05A-4FD3-4A6C-AA18-894A85DA6A6F}"/>
            </a:ext>
          </a:extLst>
        </xdr:cNvPr>
        <xdr:cNvSpPr/>
      </xdr:nvSpPr>
      <xdr:spPr>
        <a:xfrm rot="16805829">
          <a:off x="9739805" y="4622412"/>
          <a:ext cx="6608612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330248</xdr:colOff>
      <xdr:row>12</xdr:row>
      <xdr:rowOff>197211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7D4D8A-A8B4-44A5-BC74-E4007E7EA610}"/>
            </a:ext>
          </a:extLst>
        </xdr:cNvPr>
        <xdr:cNvSpPr txBox="1"/>
      </xdr:nvSpPr>
      <xdr:spPr>
        <a:xfrm rot="614289">
          <a:off x="12760373" y="3316649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71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15</xdr:col>
      <xdr:colOff>230340</xdr:colOff>
      <xdr:row>20</xdr:row>
      <xdr:rowOff>175771</xdr:rowOff>
    </xdr:from>
    <xdr:to>
      <xdr:col>16</xdr:col>
      <xdr:colOff>500814</xdr:colOff>
      <xdr:row>35</xdr:row>
      <xdr:rowOff>77121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A2A03BF9-52F1-471F-A283-2DAE3DD5B33C}"/>
            </a:ext>
          </a:extLst>
        </xdr:cNvPr>
        <xdr:cNvSpPr/>
      </xdr:nvSpPr>
      <xdr:spPr>
        <a:xfrm rot="4061478">
          <a:off x="9332683" y="6456304"/>
          <a:ext cx="3473225" cy="9610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34975</xdr:colOff>
      <xdr:row>33</xdr:row>
      <xdr:rowOff>234885</xdr:rowOff>
    </xdr:from>
    <xdr:to>
      <xdr:col>24</xdr:col>
      <xdr:colOff>320603</xdr:colOff>
      <xdr:row>37</xdr:row>
      <xdr:rowOff>175186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8CE6863-0C3B-4AF5-8E4D-F55F54861F2F}"/>
            </a:ext>
          </a:extLst>
        </xdr:cNvPr>
        <xdr:cNvSpPr/>
      </xdr:nvSpPr>
      <xdr:spPr>
        <a:xfrm rot="21341793">
          <a:off x="13155663" y="8354948"/>
          <a:ext cx="3738440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337184</xdr:colOff>
      <xdr:row>28</xdr:row>
      <xdr:rowOff>83557</xdr:rowOff>
    </xdr:from>
    <xdr:to>
      <xdr:col>20</xdr:col>
      <xdr:colOff>426985</xdr:colOff>
      <xdr:row>35</xdr:row>
      <xdr:rowOff>83557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A4A836C5-844B-4A13-970E-BFB412E3BE56}"/>
            </a:ext>
          </a:extLst>
        </xdr:cNvPr>
        <xdr:cNvSpPr/>
      </xdr:nvSpPr>
      <xdr:spPr>
        <a:xfrm rot="18300752">
          <a:off x="12669334" y="7110970"/>
          <a:ext cx="1666875" cy="147092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95249</xdr:colOff>
      <xdr:row>34</xdr:row>
      <xdr:rowOff>214313</xdr:rowOff>
    </xdr:from>
    <xdr:to>
      <xdr:col>18</xdr:col>
      <xdr:colOff>621506</xdr:colOff>
      <xdr:row>38</xdr:row>
      <xdr:rowOff>28576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2EB53F-7ACD-483A-9E72-A4F131E8BA3E}"/>
            </a:ext>
          </a:extLst>
        </xdr:cNvPr>
        <xdr:cNvSpPr/>
      </xdr:nvSpPr>
      <xdr:spPr>
        <a:xfrm>
          <a:off x="11834812" y="8334376"/>
          <a:ext cx="1216819" cy="76676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長与町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DE26A6-B9A9-42E5-A275-80626B1D0B84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1B77D990-3A1A-4738-AE6E-40AF2287CE0F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AB53FB60-80C9-4ED6-A0A7-B09E17A4517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C017E14-3052-4005-A2F5-F29AB68142A3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A58328E-C0E1-49B0-9A8D-B6C63EEFE09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540892</xdr:colOff>
      <xdr:row>30</xdr:row>
      <xdr:rowOff>201722</xdr:rowOff>
    </xdr:from>
    <xdr:ext cx="828326" cy="8579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2C5668-0F2B-4860-A47A-34A83715F377}"/>
            </a:ext>
          </a:extLst>
        </xdr:cNvPr>
        <xdr:cNvSpPr txBox="1"/>
      </xdr:nvSpPr>
      <xdr:spPr>
        <a:xfrm rot="2210660">
          <a:off x="12971017" y="7607410"/>
          <a:ext cx="828326" cy="85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</a:rPr>
            <a:t>67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15</xdr:col>
      <xdr:colOff>488156</xdr:colOff>
      <xdr:row>20</xdr:row>
      <xdr:rowOff>59531</xdr:rowOff>
    </xdr:from>
    <xdr:ext cx="561975" cy="3722324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C9DB7D0-1B13-4DD1-A35F-CC9A8F2CC056}"/>
            </a:ext>
          </a:extLst>
        </xdr:cNvPr>
        <xdr:cNvSpPr txBox="1"/>
      </xdr:nvSpPr>
      <xdr:spPr>
        <a:xfrm rot="20279562">
          <a:off x="10846594" y="5083969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34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13</xdr:col>
      <xdr:colOff>442720</xdr:colOff>
      <xdr:row>37</xdr:row>
      <xdr:rowOff>76808</xdr:rowOff>
    </xdr:from>
    <xdr:to>
      <xdr:col>17</xdr:col>
      <xdr:colOff>136647</xdr:colOff>
      <xdr:row>41</xdr:row>
      <xdr:rowOff>85344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620CF48F-6FF2-4B9E-AE2C-8F1FD52B0380}"/>
            </a:ext>
          </a:extLst>
        </xdr:cNvPr>
        <xdr:cNvSpPr/>
      </xdr:nvSpPr>
      <xdr:spPr>
        <a:xfrm rot="20362238">
          <a:off x="9420033" y="9149371"/>
          <a:ext cx="2456177" cy="9610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380665</xdr:colOff>
      <xdr:row>34</xdr:row>
      <xdr:rowOff>123781</xdr:rowOff>
    </xdr:from>
    <xdr:ext cx="1856644" cy="45862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A76A16-4648-4970-BB15-DD4BD5BB144B}"/>
            </a:ext>
          </a:extLst>
        </xdr:cNvPr>
        <xdr:cNvSpPr txBox="1"/>
      </xdr:nvSpPr>
      <xdr:spPr>
        <a:xfrm rot="21281181">
          <a:off x="14882478" y="8481969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神奈川県　</a:t>
          </a:r>
          <a:r>
            <a:rPr kumimoji="1" lang="en-US" altLang="ja-JP" sz="1800" b="1">
              <a:solidFill>
                <a:srgbClr val="FF0000"/>
              </a:solidFill>
            </a:rPr>
            <a:t>61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14</xdr:col>
      <xdr:colOff>5245</xdr:colOff>
      <xdr:row>38</xdr:row>
      <xdr:rowOff>95151</xdr:rowOff>
    </xdr:from>
    <xdr:ext cx="1701416" cy="45862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7E865-FAA1-414B-9448-845EA7636B5A}"/>
            </a:ext>
          </a:extLst>
        </xdr:cNvPr>
        <xdr:cNvSpPr txBox="1"/>
      </xdr:nvSpPr>
      <xdr:spPr>
        <a:xfrm rot="20533835">
          <a:off x="9673120" y="9405839"/>
          <a:ext cx="170141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長崎市　</a:t>
          </a:r>
          <a:r>
            <a:rPr kumimoji="1" lang="en-US" altLang="ja-JP" sz="1800" b="1">
              <a:solidFill>
                <a:sysClr val="windowText" lastClr="000000"/>
              </a:solidFill>
            </a:rPr>
            <a:t>27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1</xdr:row>
      <xdr:rowOff>28575</xdr:rowOff>
    </xdr:from>
    <xdr:to>
      <xdr:col>23</xdr:col>
      <xdr:colOff>666749</xdr:colOff>
      <xdr:row>50</xdr:row>
      <xdr:rowOff>129919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8E20A7-67E4-49D9-AD4F-A9A8D133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" y="278606"/>
          <a:ext cx="15182850" cy="12055219"/>
        </a:xfrm>
        <a:prstGeom prst="rect">
          <a:avLst/>
        </a:prstGeom>
      </xdr:spPr>
    </xdr:pic>
    <xdr:clientData/>
  </xdr:twoCellAnchor>
  <xdr:oneCellAnchor>
    <xdr:from>
      <xdr:col>10</xdr:col>
      <xdr:colOff>198636</xdr:colOff>
      <xdr:row>0</xdr:row>
      <xdr:rowOff>214313</xdr:rowOff>
    </xdr:from>
    <xdr:ext cx="931819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E37328-1BE7-493D-8134-6C0AB7C97E6E}"/>
            </a:ext>
          </a:extLst>
        </xdr:cNvPr>
        <xdr:cNvSpPr/>
      </xdr:nvSpPr>
      <xdr:spPr>
        <a:xfrm>
          <a:off x="7104261" y="214313"/>
          <a:ext cx="931819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時津町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643835</xdr:colOff>
      <xdr:row>9</xdr:row>
      <xdr:rowOff>33336</xdr:rowOff>
    </xdr:from>
    <xdr:to>
      <xdr:col>19</xdr:col>
      <xdr:colOff>160273</xdr:colOff>
      <xdr:row>36</xdr:row>
      <xdr:rowOff>212573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23C0EE0-5C59-4871-A08A-085D82983ACF}"/>
            </a:ext>
          </a:extLst>
        </xdr:cNvPr>
        <xdr:cNvSpPr/>
      </xdr:nvSpPr>
      <xdr:spPr>
        <a:xfrm rot="17464305">
          <a:off x="9527874" y="5293923"/>
          <a:ext cx="6608612" cy="89756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475506</xdr:colOff>
      <xdr:row>11</xdr:row>
      <xdr:rowOff>9092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5D339A-9E56-4968-88E1-395B4C0B7C47}"/>
            </a:ext>
          </a:extLst>
        </xdr:cNvPr>
        <xdr:cNvSpPr txBox="1"/>
      </xdr:nvSpPr>
      <xdr:spPr>
        <a:xfrm rot="1264305">
          <a:off x="12905631" y="2890405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64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8</xdr:col>
      <xdr:colOff>553315</xdr:colOff>
      <xdr:row>41</xdr:row>
      <xdr:rowOff>87014</xdr:rowOff>
    </xdr:from>
    <xdr:to>
      <xdr:col>16</xdr:col>
      <xdr:colOff>170542</xdr:colOff>
      <xdr:row>45</xdr:row>
      <xdr:rowOff>25487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9885FD68-6BE1-44D2-AF23-01C96A7FE2F8}"/>
            </a:ext>
          </a:extLst>
        </xdr:cNvPr>
        <xdr:cNvSpPr/>
      </xdr:nvSpPr>
      <xdr:spPr>
        <a:xfrm rot="19777839">
          <a:off x="6077815" y="10112077"/>
          <a:ext cx="5141727" cy="89097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678656</xdr:colOff>
      <xdr:row>38</xdr:row>
      <xdr:rowOff>80971</xdr:rowOff>
    </xdr:from>
    <xdr:to>
      <xdr:col>17</xdr:col>
      <xdr:colOff>285749</xdr:colOff>
      <xdr:row>50</xdr:row>
      <xdr:rowOff>142878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80269DB4-36DF-4CEA-8D7F-4BBE21C2799B}"/>
            </a:ext>
          </a:extLst>
        </xdr:cNvPr>
        <xdr:cNvSpPr/>
      </xdr:nvSpPr>
      <xdr:spPr>
        <a:xfrm rot="5400000">
          <a:off x="10059593" y="10369160"/>
          <a:ext cx="2943219" cy="98821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599925</xdr:colOff>
      <xdr:row>40</xdr:row>
      <xdr:rowOff>144270</xdr:rowOff>
    </xdr:from>
    <xdr:to>
      <xdr:col>21</xdr:col>
      <xdr:colOff>476547</xdr:colOff>
      <xdr:row>44</xdr:row>
      <xdr:rowOff>82742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5874FE-21F7-4300-B90C-E7B2638F553A}"/>
            </a:ext>
          </a:extLst>
        </xdr:cNvPr>
        <xdr:cNvSpPr/>
      </xdr:nvSpPr>
      <xdr:spPr>
        <a:xfrm rot="13326992">
          <a:off x="11648925" y="9931208"/>
          <a:ext cx="3329435" cy="89097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180016</xdr:colOff>
      <xdr:row>41</xdr:row>
      <xdr:rowOff>99797</xdr:rowOff>
    </xdr:from>
    <xdr:ext cx="2967466" cy="56197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5C9FF63-3EE8-4B7B-BDE7-5F555A1CF041}"/>
            </a:ext>
          </a:extLst>
        </xdr:cNvPr>
        <xdr:cNvSpPr txBox="1"/>
      </xdr:nvSpPr>
      <xdr:spPr>
        <a:xfrm rot="18744890">
          <a:off x="13122324" y="8922115"/>
          <a:ext cx="561975" cy="296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熊本県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19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16</xdr:col>
      <xdr:colOff>470144</xdr:colOff>
      <xdr:row>26</xdr:row>
      <xdr:rowOff>43022</xdr:rowOff>
    </xdr:from>
    <xdr:to>
      <xdr:col>24</xdr:col>
      <xdr:colOff>331155</xdr:colOff>
      <xdr:row>29</xdr:row>
      <xdr:rowOff>226210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8C053F7-6647-4B14-AF43-C720BF6B9663}"/>
            </a:ext>
          </a:extLst>
        </xdr:cNvPr>
        <xdr:cNvSpPr/>
      </xdr:nvSpPr>
      <xdr:spPr>
        <a:xfrm rot="19114946">
          <a:off x="11519144" y="6496210"/>
          <a:ext cx="5385511" cy="89756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476249</xdr:colOff>
      <xdr:row>35</xdr:row>
      <xdr:rowOff>-1</xdr:rowOff>
    </xdr:from>
    <xdr:to>
      <xdr:col>17</xdr:col>
      <xdr:colOff>304800</xdr:colOff>
      <xdr:row>37</xdr:row>
      <xdr:rowOff>233362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B24AA58-07B0-448B-930A-9CEC1E56BB1F}"/>
            </a:ext>
          </a:extLst>
        </xdr:cNvPr>
        <xdr:cNvSpPr/>
      </xdr:nvSpPr>
      <xdr:spPr>
        <a:xfrm>
          <a:off x="10834687" y="8358187"/>
          <a:ext cx="1209676" cy="70961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時津町</a:t>
          </a:r>
        </a:p>
      </xdr:txBody>
    </xdr:sp>
    <xdr:clientData/>
  </xdr:twoCellAnchor>
  <xdr:oneCellAnchor>
    <xdr:from>
      <xdr:col>16</xdr:col>
      <xdr:colOff>166687</xdr:colOff>
      <xdr:row>38</xdr:row>
      <xdr:rowOff>96068</xdr:rowOff>
    </xdr:from>
    <xdr:ext cx="607135" cy="288049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52BE876-AD5C-4B45-BE6C-96AD4DD6B18D}"/>
            </a:ext>
          </a:extLst>
        </xdr:cNvPr>
        <xdr:cNvSpPr txBox="1"/>
      </xdr:nvSpPr>
      <xdr:spPr>
        <a:xfrm>
          <a:off x="11215687" y="9406756"/>
          <a:ext cx="607135" cy="28804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</a:rPr>
            <a:t>78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EB0C990-0464-46E5-B6E3-64A6AA8B3FE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5C4E979-8757-494F-A1D5-3BA84418F062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D8B56B57-9B7B-4CAC-937C-EC87BEE57D5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496C4B-9DA7-4347-ABC4-00540D042BE1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18B8AB-9833-4A68-89A2-5D3DEA1785C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13</xdr:col>
      <xdr:colOff>672812</xdr:colOff>
      <xdr:row>14</xdr:row>
      <xdr:rowOff>29655</xdr:rowOff>
    </xdr:from>
    <xdr:to>
      <xdr:col>15</xdr:col>
      <xdr:colOff>182660</xdr:colOff>
      <xdr:row>35</xdr:row>
      <xdr:rowOff>170757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8B90F04F-ADD8-4CA1-98BE-3F2D2A6B3EF7}"/>
            </a:ext>
          </a:extLst>
        </xdr:cNvPr>
        <xdr:cNvSpPr/>
      </xdr:nvSpPr>
      <xdr:spPr>
        <a:xfrm rot="4111241">
          <a:off x="7524748" y="5750720"/>
          <a:ext cx="5141727" cy="89097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452437</xdr:colOff>
      <xdr:row>25</xdr:row>
      <xdr:rowOff>202407</xdr:rowOff>
    </xdr:from>
    <xdr:ext cx="1856644" cy="45862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239596D-64CB-4832-A567-5FA88D9F0EA2}"/>
            </a:ext>
          </a:extLst>
        </xdr:cNvPr>
        <xdr:cNvSpPr txBox="1"/>
      </xdr:nvSpPr>
      <xdr:spPr>
        <a:xfrm rot="19071477">
          <a:off x="13573125" y="6417470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</a:rPr>
            <a:t>25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14</xdr:col>
      <xdr:colOff>296995</xdr:colOff>
      <xdr:row>18</xdr:row>
      <xdr:rowOff>221576</xdr:rowOff>
    </xdr:from>
    <xdr:ext cx="561975" cy="339162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664FFD-76D8-454E-AFD0-87C41D7D6279}"/>
            </a:ext>
          </a:extLst>
        </xdr:cNvPr>
        <xdr:cNvSpPr txBox="1"/>
      </xdr:nvSpPr>
      <xdr:spPr>
        <a:xfrm rot="20269354">
          <a:off x="9964870" y="4769764"/>
          <a:ext cx="561975" cy="3391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27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11</xdr:col>
      <xdr:colOff>631031</xdr:colOff>
      <xdr:row>40</xdr:row>
      <xdr:rowOff>202405</xdr:rowOff>
    </xdr:from>
    <xdr:ext cx="1856644" cy="458629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312C63C-1AB3-4698-9B9A-5922A809FF20}"/>
            </a:ext>
          </a:extLst>
        </xdr:cNvPr>
        <xdr:cNvSpPr txBox="1"/>
      </xdr:nvSpPr>
      <xdr:spPr>
        <a:xfrm rot="19803170">
          <a:off x="8227219" y="9989343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1800" b="1">
              <a:solidFill>
                <a:sysClr val="windowText" lastClr="000000"/>
              </a:solidFill>
            </a:rPr>
            <a:t>21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209550</xdr:rowOff>
    </xdr:from>
    <xdr:to>
      <xdr:col>23</xdr:col>
      <xdr:colOff>666750</xdr:colOff>
      <xdr:row>50</xdr:row>
      <xdr:rowOff>75150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23E2A4-93C1-447A-861E-39150658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09550"/>
          <a:ext cx="15168563" cy="12057600"/>
        </a:xfrm>
        <a:prstGeom prst="rect">
          <a:avLst/>
        </a:prstGeom>
      </xdr:spPr>
    </xdr:pic>
    <xdr:clientData/>
  </xdr:twoCellAnchor>
  <xdr:oneCellAnchor>
    <xdr:from>
      <xdr:col>10</xdr:col>
      <xdr:colOff>100039</xdr:colOff>
      <xdr:row>1</xdr:row>
      <xdr:rowOff>35719</xdr:rowOff>
    </xdr:from>
    <xdr:ext cx="10010689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EF4022-0526-4AA6-800D-430DF4997777}"/>
            </a:ext>
          </a:extLst>
        </xdr:cNvPr>
        <xdr:cNvSpPr/>
      </xdr:nvSpPr>
      <xdr:spPr>
        <a:xfrm>
          <a:off x="7005664" y="273844"/>
          <a:ext cx="10010689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東彼杵町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321148</xdr:colOff>
      <xdr:row>17</xdr:row>
      <xdr:rowOff>220296</xdr:rowOff>
    </xdr:from>
    <xdr:to>
      <xdr:col>17</xdr:col>
      <xdr:colOff>643856</xdr:colOff>
      <xdr:row>25</xdr:row>
      <xdr:rowOff>213302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E30B8A0-6E3C-4D5C-9679-7BBAE584CB10}"/>
            </a:ext>
          </a:extLst>
        </xdr:cNvPr>
        <xdr:cNvSpPr/>
      </xdr:nvSpPr>
      <xdr:spPr>
        <a:xfrm rot="14437122">
          <a:off x="10582500" y="4627445"/>
          <a:ext cx="1898006" cy="170383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189694</xdr:colOff>
      <xdr:row>28</xdr:row>
      <xdr:rowOff>37840</xdr:rowOff>
    </xdr:from>
    <xdr:to>
      <xdr:col>19</xdr:col>
      <xdr:colOff>145971</xdr:colOff>
      <xdr:row>32</xdr:row>
      <xdr:rowOff>233638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AD02216-E27A-40D1-ABA5-F206DC3E2E99}"/>
            </a:ext>
          </a:extLst>
        </xdr:cNvPr>
        <xdr:cNvSpPr/>
      </xdr:nvSpPr>
      <xdr:spPr>
        <a:xfrm rot="4685696">
          <a:off x="12023809" y="6872726"/>
          <a:ext cx="1148298" cy="133740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440532</xdr:colOff>
      <xdr:row>28</xdr:row>
      <xdr:rowOff>197272</xdr:rowOff>
    </xdr:from>
    <xdr:ext cx="961032" cy="8001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9D156-F6D7-4198-9580-C9AF0EAA2225}"/>
            </a:ext>
          </a:extLst>
        </xdr:cNvPr>
        <xdr:cNvSpPr txBox="1"/>
      </xdr:nvSpPr>
      <xdr:spPr>
        <a:xfrm>
          <a:off x="12180095" y="7126710"/>
          <a:ext cx="961032" cy="800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25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676284</xdr:colOff>
      <xdr:row>25</xdr:row>
      <xdr:rowOff>92870</xdr:rowOff>
    </xdr:from>
    <xdr:to>
      <xdr:col>19</xdr:col>
      <xdr:colOff>47625</xdr:colOff>
      <xdr:row>28</xdr:row>
      <xdr:rowOff>83345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E8227F-49E9-4F4C-9908-E73D4219F434}"/>
            </a:ext>
          </a:extLst>
        </xdr:cNvPr>
        <xdr:cNvSpPr/>
      </xdr:nvSpPr>
      <xdr:spPr>
        <a:xfrm>
          <a:off x="11725284" y="6307933"/>
          <a:ext cx="1443029" cy="70485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東彼杵町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259E594-4A8D-4D4B-9CC1-E36774DE727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2B151196-86E0-45E7-9AEC-319442B457E1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3F4A9BA1-65E9-4881-9D79-53730969691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D58E957-0E57-4388-92EA-422B6D86328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4567B01-29F5-46CF-BF15-FE31CFAD7C33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15</xdr:col>
      <xdr:colOff>451994</xdr:colOff>
      <xdr:row>20</xdr:row>
      <xdr:rowOff>163107</xdr:rowOff>
    </xdr:from>
    <xdr:ext cx="1530845" cy="80010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B8BB13C-CA89-43CA-B3E9-2CC9EFB9EBDC}"/>
            </a:ext>
          </a:extLst>
        </xdr:cNvPr>
        <xdr:cNvSpPr txBox="1"/>
      </xdr:nvSpPr>
      <xdr:spPr>
        <a:xfrm rot="19573885">
          <a:off x="10810432" y="5187545"/>
          <a:ext cx="1530845" cy="800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佐世保市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</a:rPr>
            <a:t>12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29BC92-88BF-41DF-A38D-3FD3F00E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238125"/>
          <a:ext cx="15206662" cy="12055219"/>
        </a:xfrm>
        <a:prstGeom prst="rect">
          <a:avLst/>
        </a:prstGeom>
      </xdr:spPr>
    </xdr:pic>
    <xdr:clientData/>
  </xdr:twoCellAnchor>
  <xdr:oneCellAnchor>
    <xdr:from>
      <xdr:col>10</xdr:col>
      <xdr:colOff>370086</xdr:colOff>
      <xdr:row>1</xdr:row>
      <xdr:rowOff>11906</xdr:rowOff>
    </xdr:from>
    <xdr:ext cx="931819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F4FB463-E405-4981-96F9-15588BF17A15}"/>
            </a:ext>
          </a:extLst>
        </xdr:cNvPr>
        <xdr:cNvSpPr/>
      </xdr:nvSpPr>
      <xdr:spPr>
        <a:xfrm>
          <a:off x="7275711" y="250031"/>
          <a:ext cx="931819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川棚町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205781</xdr:colOff>
      <xdr:row>20</xdr:row>
      <xdr:rowOff>59142</xdr:rowOff>
    </xdr:from>
    <xdr:to>
      <xdr:col>24</xdr:col>
      <xdr:colOff>142705</xdr:colOff>
      <xdr:row>24</xdr:row>
      <xdr:rowOff>6370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A25E421-9A34-4D79-A362-D551EF7F8D41}"/>
            </a:ext>
          </a:extLst>
        </xdr:cNvPr>
        <xdr:cNvSpPr/>
      </xdr:nvSpPr>
      <xdr:spPr>
        <a:xfrm rot="20085523">
          <a:off x="12635906" y="5083580"/>
          <a:ext cx="4080299" cy="8997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221396</xdr:colOff>
      <xdr:row>26</xdr:row>
      <xdr:rowOff>195599</xdr:rowOff>
    </xdr:from>
    <xdr:to>
      <xdr:col>19</xdr:col>
      <xdr:colOff>76233</xdr:colOff>
      <xdr:row>33</xdr:row>
      <xdr:rowOff>22852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CFDABE8-8132-4245-8C94-3775F251025E}"/>
            </a:ext>
          </a:extLst>
        </xdr:cNvPr>
        <xdr:cNvSpPr/>
      </xdr:nvSpPr>
      <xdr:spPr>
        <a:xfrm rot="3208697">
          <a:off x="11831876" y="6777870"/>
          <a:ext cx="1494128" cy="123596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343163</xdr:colOff>
      <xdr:row>28</xdr:row>
      <xdr:rowOff>131413</xdr:rowOff>
    </xdr:from>
    <xdr:ext cx="1094383" cy="78023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77C527-5162-42FE-80D5-E9E8D25DF5E2}"/>
            </a:ext>
          </a:extLst>
        </xdr:cNvPr>
        <xdr:cNvSpPr txBox="1"/>
      </xdr:nvSpPr>
      <xdr:spPr>
        <a:xfrm rot="19419080">
          <a:off x="12082726" y="7060851"/>
          <a:ext cx="10943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</a:rPr>
            <a:t>19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495300</xdr:colOff>
      <xdr:row>25</xdr:row>
      <xdr:rowOff>28575</xdr:rowOff>
    </xdr:from>
    <xdr:to>
      <xdr:col>18</xdr:col>
      <xdr:colOff>314325</xdr:colOff>
      <xdr:row>27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6FAF028-2E6D-4B73-A3F7-91557E908380}"/>
            </a:ext>
          </a:extLst>
        </xdr:cNvPr>
        <xdr:cNvSpPr/>
      </xdr:nvSpPr>
      <xdr:spPr>
        <a:xfrm>
          <a:off x="11468100" y="6000750"/>
          <a:ext cx="1190625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川棚町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9510DB3-00BD-4FC4-B0A4-31B61E467228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9C11769-75A5-4CD8-93A4-8791FB2501DC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FEE12246-09A3-4CD9-A2FD-A56D71D874C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1D0BF6-167A-4F39-9141-22F2BB88C18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23E318-7553-44F7-BC2A-5F7F9A74BDA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15</xdr:col>
      <xdr:colOff>114797</xdr:colOff>
      <xdr:row>27</xdr:row>
      <xdr:rowOff>162970</xdr:rowOff>
    </xdr:from>
    <xdr:to>
      <xdr:col>17</xdr:col>
      <xdr:colOff>182535</xdr:colOff>
      <xdr:row>36</xdr:row>
      <xdr:rowOff>232642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920C0458-BAA8-4D13-864F-37A146641027}"/>
            </a:ext>
          </a:extLst>
        </xdr:cNvPr>
        <xdr:cNvSpPr/>
      </xdr:nvSpPr>
      <xdr:spPr>
        <a:xfrm rot="5805069">
          <a:off x="10091268" y="7236250"/>
          <a:ext cx="2212797" cy="144886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202407</xdr:colOff>
      <xdr:row>32</xdr:row>
      <xdr:rowOff>178593</xdr:rowOff>
    </xdr:from>
    <xdr:ext cx="1094383" cy="78023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F8CE941-1E96-4FC1-9078-484484E6A301}"/>
            </a:ext>
          </a:extLst>
        </xdr:cNvPr>
        <xdr:cNvSpPr txBox="1"/>
      </xdr:nvSpPr>
      <xdr:spPr>
        <a:xfrm rot="485204">
          <a:off x="10560845" y="8060531"/>
          <a:ext cx="10943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長崎市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</a:rPr>
            <a:t>19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19</xdr:col>
      <xdr:colOff>391019</xdr:colOff>
      <xdr:row>21</xdr:row>
      <xdr:rowOff>84020</xdr:rowOff>
    </xdr:from>
    <xdr:ext cx="2337583" cy="78023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1AB84D3-2A11-43BB-B254-329EACE7133D}"/>
            </a:ext>
          </a:extLst>
        </xdr:cNvPr>
        <xdr:cNvSpPr txBox="1"/>
      </xdr:nvSpPr>
      <xdr:spPr>
        <a:xfrm rot="20074718">
          <a:off x="13511707" y="5346583"/>
          <a:ext cx="23375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福岡県　</a:t>
          </a:r>
          <a:r>
            <a:rPr kumimoji="1" lang="en-US" altLang="ja-JP" sz="1600" b="1">
              <a:solidFill>
                <a:srgbClr val="FF0000"/>
              </a:solidFill>
            </a:rPr>
            <a:t>33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868904-7F12-4048-966E-578AD612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238125"/>
          <a:ext cx="15182850" cy="12055219"/>
        </a:xfrm>
        <a:prstGeom prst="rect">
          <a:avLst/>
        </a:prstGeom>
      </xdr:spPr>
    </xdr:pic>
    <xdr:clientData/>
  </xdr:twoCellAnchor>
  <xdr:oneCellAnchor>
    <xdr:from>
      <xdr:col>10</xdr:col>
      <xdr:colOff>250057</xdr:colOff>
      <xdr:row>0</xdr:row>
      <xdr:rowOff>166688</xdr:rowOff>
    </xdr:from>
    <xdr:ext cx="10010689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416D02-6047-4162-815D-E1F5531DA2D5}"/>
            </a:ext>
          </a:extLst>
        </xdr:cNvPr>
        <xdr:cNvSpPr/>
      </xdr:nvSpPr>
      <xdr:spPr>
        <a:xfrm>
          <a:off x="7155682" y="166688"/>
          <a:ext cx="10010689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波佐見町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444479</xdr:colOff>
      <xdr:row>25</xdr:row>
      <xdr:rowOff>9448</xdr:rowOff>
    </xdr:from>
    <xdr:to>
      <xdr:col>19</xdr:col>
      <xdr:colOff>125890</xdr:colOff>
      <xdr:row>33</xdr:row>
      <xdr:rowOff>228364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51BC18A-99B2-44D7-8DE1-BD588A6D7456}"/>
            </a:ext>
          </a:extLst>
        </xdr:cNvPr>
        <xdr:cNvSpPr/>
      </xdr:nvSpPr>
      <xdr:spPr>
        <a:xfrm rot="4218346">
          <a:off x="11653352" y="6755201"/>
          <a:ext cx="2123916" cy="10625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185100</xdr:colOff>
      <xdr:row>17</xdr:row>
      <xdr:rowOff>77543</xdr:rowOff>
    </xdr:from>
    <xdr:to>
      <xdr:col>17</xdr:col>
      <xdr:colOff>430569</xdr:colOff>
      <xdr:row>23</xdr:row>
      <xdr:rowOff>211468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A0C9644-1800-4D2C-8697-00916A128A59}"/>
            </a:ext>
          </a:extLst>
        </xdr:cNvPr>
        <xdr:cNvSpPr/>
      </xdr:nvSpPr>
      <xdr:spPr>
        <a:xfrm rot="3177178">
          <a:off x="10575497" y="4355647"/>
          <a:ext cx="1562675" cy="162659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501383</xdr:colOff>
      <xdr:row>29</xdr:row>
      <xdr:rowOff>19572</xdr:rowOff>
    </xdr:from>
    <xdr:ext cx="1094383" cy="7802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DA9A15-481E-4D1E-BB1B-4E8CFB6C5289}"/>
            </a:ext>
          </a:extLst>
        </xdr:cNvPr>
        <xdr:cNvSpPr txBox="1"/>
      </xdr:nvSpPr>
      <xdr:spPr>
        <a:xfrm>
          <a:off x="12240946" y="7187135"/>
          <a:ext cx="10943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</a:rPr>
            <a:t>25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15</xdr:col>
      <xdr:colOff>190500</xdr:colOff>
      <xdr:row>18</xdr:row>
      <xdr:rowOff>130969</xdr:rowOff>
    </xdr:from>
    <xdr:ext cx="1573214" cy="948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93D7D-5D02-44E1-8209-DC23AE99C207}"/>
            </a:ext>
          </a:extLst>
        </xdr:cNvPr>
        <xdr:cNvSpPr txBox="1"/>
      </xdr:nvSpPr>
      <xdr:spPr>
        <a:xfrm>
          <a:off x="10548938" y="4679157"/>
          <a:ext cx="1573214" cy="948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佐世保市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800" b="1">
              <a:solidFill>
                <a:sysClr val="windowText" lastClr="000000"/>
              </a:solidFill>
            </a:rPr>
            <a:t>29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18</xdr:col>
      <xdr:colOff>126205</xdr:colOff>
      <xdr:row>15</xdr:row>
      <xdr:rowOff>183355</xdr:rowOff>
    </xdr:from>
    <xdr:to>
      <xdr:col>24</xdr:col>
      <xdr:colOff>47254</xdr:colOff>
      <xdr:row>19</xdr:row>
      <xdr:rowOff>156512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6B88A3D3-39B1-4923-A5F8-AB7D6B35E378}"/>
            </a:ext>
          </a:extLst>
        </xdr:cNvPr>
        <xdr:cNvSpPr/>
      </xdr:nvSpPr>
      <xdr:spPr>
        <a:xfrm rot="19200079">
          <a:off x="12556330" y="4017168"/>
          <a:ext cx="4064424" cy="92565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490545</xdr:colOff>
      <xdr:row>22</xdr:row>
      <xdr:rowOff>152400</xdr:rowOff>
    </xdr:from>
    <xdr:to>
      <xdr:col>18</xdr:col>
      <xdr:colOff>533400</xdr:colOff>
      <xdr:row>25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5B280F-9D71-4F5B-90D8-1EB750EFAFFA}"/>
            </a:ext>
          </a:extLst>
        </xdr:cNvPr>
        <xdr:cNvSpPr/>
      </xdr:nvSpPr>
      <xdr:spPr>
        <a:xfrm>
          <a:off x="11463345" y="5410200"/>
          <a:ext cx="1414455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波佐見町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F531E8B-741B-4B2E-A22B-28BBA47A5C0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1B7A00A-6660-4179-A77D-78C99CBC2DC0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27487FD-5306-4A92-BB50-2E1482F98CC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B34A1F-F67F-456B-8F18-C0BA76A5AA1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7F108E-E8D2-48AA-8F07-745F7F481616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19</xdr:col>
      <xdr:colOff>642938</xdr:colOff>
      <xdr:row>16</xdr:row>
      <xdr:rowOff>190500</xdr:rowOff>
    </xdr:from>
    <xdr:ext cx="1690687" cy="51196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4B10551-824E-4DB7-810D-054892BC9070}"/>
            </a:ext>
          </a:extLst>
        </xdr:cNvPr>
        <xdr:cNvSpPr txBox="1"/>
      </xdr:nvSpPr>
      <xdr:spPr>
        <a:xfrm rot="19168629">
          <a:off x="13763626" y="4262438"/>
          <a:ext cx="1690687" cy="5119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佐賀県　</a:t>
          </a:r>
          <a:r>
            <a:rPr kumimoji="1" lang="en-US" altLang="ja-JP" sz="1600" b="1">
              <a:solidFill>
                <a:srgbClr val="FF0000"/>
              </a:solidFill>
            </a:rPr>
            <a:t>33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4DF582-2F9B-4B39-B729-670EB873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247650"/>
          <a:ext cx="15097125" cy="12052837"/>
        </a:xfrm>
        <a:prstGeom prst="rect">
          <a:avLst/>
        </a:prstGeom>
      </xdr:spPr>
    </xdr:pic>
    <xdr:clientData/>
  </xdr:twoCellAnchor>
  <xdr:oneCellAnchor>
    <xdr:from>
      <xdr:col>10</xdr:col>
      <xdr:colOff>164333</xdr:colOff>
      <xdr:row>0</xdr:row>
      <xdr:rowOff>178594</xdr:rowOff>
    </xdr:from>
    <xdr:ext cx="10010689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7035C8-4186-4371-9FA6-B0E4ED107B3E}"/>
            </a:ext>
          </a:extLst>
        </xdr:cNvPr>
        <xdr:cNvSpPr/>
      </xdr:nvSpPr>
      <xdr:spPr>
        <a:xfrm>
          <a:off x="7069958" y="178594"/>
          <a:ext cx="10010689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小値賀町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6</xdr:col>
      <xdr:colOff>100021</xdr:colOff>
      <xdr:row>20</xdr:row>
      <xdr:rowOff>228600</xdr:rowOff>
    </xdr:from>
    <xdr:to>
      <xdr:col>8</xdr:col>
      <xdr:colOff>152400</xdr:colOff>
      <xdr:row>23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81CBA7-835D-45A5-AA18-E6608D1C06EE}"/>
            </a:ext>
          </a:extLst>
        </xdr:cNvPr>
        <xdr:cNvSpPr/>
      </xdr:nvSpPr>
      <xdr:spPr>
        <a:xfrm>
          <a:off x="4214821" y="5010150"/>
          <a:ext cx="1423979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小値賀町</a:t>
          </a:r>
        </a:p>
      </xdr:txBody>
    </xdr:sp>
    <xdr:clientData/>
  </xdr:twoCellAnchor>
  <xdr:twoCellAnchor>
    <xdr:from>
      <xdr:col>8</xdr:col>
      <xdr:colOff>134096</xdr:colOff>
      <xdr:row>16</xdr:row>
      <xdr:rowOff>54477</xdr:rowOff>
    </xdr:from>
    <xdr:to>
      <xdr:col>21</xdr:col>
      <xdr:colOff>635228</xdr:colOff>
      <xdr:row>20</xdr:row>
      <xdr:rowOff>208803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1BD2C3E-572B-4957-A50F-DB9F0245F486}"/>
            </a:ext>
          </a:extLst>
        </xdr:cNvPr>
        <xdr:cNvSpPr/>
      </xdr:nvSpPr>
      <xdr:spPr>
        <a:xfrm rot="20951813">
          <a:off x="5658596" y="4126415"/>
          <a:ext cx="9478445" cy="110682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497094</xdr:colOff>
      <xdr:row>19</xdr:row>
      <xdr:rowOff>196764</xdr:rowOff>
    </xdr:from>
    <xdr:ext cx="2230894" cy="69367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A93E6-6B3F-4072-9526-8151B5A59C82}"/>
            </a:ext>
          </a:extLst>
        </xdr:cNvPr>
        <xdr:cNvSpPr txBox="1"/>
      </xdr:nvSpPr>
      <xdr:spPr>
        <a:xfrm rot="20926746">
          <a:off x="6021594" y="4983077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28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3B257D3-3DC8-45A5-AC59-F0798007171B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DFFDC28-D940-4F87-9115-DE2B254C1D9E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6EDA6AE-B86E-4168-AE70-983528E8FA1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6680F1-3A70-4681-B947-BF33B398993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4DA326-82B6-4550-A2C2-D60D68E8C71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0</xdr:row>
      <xdr:rowOff>226219</xdr:rowOff>
    </xdr:from>
    <xdr:to>
      <xdr:col>24</xdr:col>
      <xdr:colOff>35719</xdr:colOff>
      <xdr:row>50</xdr:row>
      <xdr:rowOff>89438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DAAC8C-DBD2-42FC-8B4E-4167BD8F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844" y="226219"/>
          <a:ext cx="15192375" cy="12055219"/>
        </a:xfrm>
        <a:prstGeom prst="rect">
          <a:avLst/>
        </a:prstGeom>
      </xdr:spPr>
    </xdr:pic>
    <xdr:clientData/>
  </xdr:twoCellAnchor>
  <xdr:oneCellAnchor>
    <xdr:from>
      <xdr:col>10</xdr:col>
      <xdr:colOff>196899</xdr:colOff>
      <xdr:row>1</xdr:row>
      <xdr:rowOff>66675</xdr:rowOff>
    </xdr:from>
    <xdr:ext cx="980268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E8D8AD-4712-460B-8958-C1AE5FC1E8DB}"/>
            </a:ext>
          </a:extLst>
        </xdr:cNvPr>
        <xdr:cNvSpPr/>
      </xdr:nvSpPr>
      <xdr:spPr>
        <a:xfrm>
          <a:off x="7102524" y="304800"/>
          <a:ext cx="980268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佐世保市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485056</xdr:colOff>
      <xdr:row>13</xdr:row>
      <xdr:rowOff>158110</xdr:rowOff>
    </xdr:from>
    <xdr:to>
      <xdr:col>23</xdr:col>
      <xdr:colOff>173875</xdr:colOff>
      <xdr:row>18</xdr:row>
      <xdr:rowOff>192129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22D7F9D-885E-4E75-8FD8-9BCACCA369C9}"/>
            </a:ext>
          </a:extLst>
        </xdr:cNvPr>
        <xdr:cNvSpPr/>
      </xdr:nvSpPr>
      <xdr:spPr>
        <a:xfrm rot="19479202">
          <a:off x="10843494" y="3515673"/>
          <a:ext cx="5213319" cy="12246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3294</xdr:colOff>
      <xdr:row>14</xdr:row>
      <xdr:rowOff>53587</xdr:rowOff>
    </xdr:from>
    <xdr:ext cx="2284718" cy="6421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BFD6C7-6CB3-4C50-8AE0-8C6B92673154}"/>
            </a:ext>
          </a:extLst>
        </xdr:cNvPr>
        <xdr:cNvSpPr txBox="1"/>
      </xdr:nvSpPr>
      <xdr:spPr>
        <a:xfrm rot="3295472">
          <a:off x="13254687" y="2828007"/>
          <a:ext cx="642181" cy="2284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858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16</xdr:col>
      <xdr:colOff>278018</xdr:colOff>
      <xdr:row>19</xdr:row>
      <xdr:rowOff>162250</xdr:rowOff>
    </xdr:from>
    <xdr:to>
      <xdr:col>23</xdr:col>
      <xdr:colOff>394288</xdr:colOff>
      <xdr:row>23</xdr:row>
      <xdr:rowOff>189758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37401568-97B2-44B0-8EBA-F6B7EACF4094}"/>
            </a:ext>
          </a:extLst>
        </xdr:cNvPr>
        <xdr:cNvSpPr/>
      </xdr:nvSpPr>
      <xdr:spPr>
        <a:xfrm rot="21319109">
          <a:off x="11327018" y="4710438"/>
          <a:ext cx="4950208" cy="9800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542241</xdr:colOff>
      <xdr:row>20</xdr:row>
      <xdr:rowOff>156277</xdr:rowOff>
    </xdr:from>
    <xdr:ext cx="2698893" cy="521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5332AB-84CF-44EA-A125-3194CAB7E61F}"/>
            </a:ext>
          </a:extLst>
        </xdr:cNvPr>
        <xdr:cNvSpPr txBox="1"/>
      </xdr:nvSpPr>
      <xdr:spPr>
        <a:xfrm rot="21316094">
          <a:off x="12972366" y="4942590"/>
          <a:ext cx="2698893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</a:rPr>
            <a:t>188</a:t>
          </a:r>
          <a:r>
            <a:rPr kumimoji="1" lang="ja-JP" altLang="en-US" sz="20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13</xdr:col>
      <xdr:colOff>454407</xdr:colOff>
      <xdr:row>22</xdr:row>
      <xdr:rowOff>25252</xdr:rowOff>
    </xdr:from>
    <xdr:to>
      <xdr:col>14</xdr:col>
      <xdr:colOff>637161</xdr:colOff>
      <xdr:row>33</xdr:row>
      <xdr:rowOff>50842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E540288F-8D60-47C0-8478-AD1C637B0A52}"/>
            </a:ext>
          </a:extLst>
        </xdr:cNvPr>
        <xdr:cNvSpPr/>
      </xdr:nvSpPr>
      <xdr:spPr>
        <a:xfrm rot="17815409">
          <a:off x="8545895" y="6411765"/>
          <a:ext cx="2644965" cy="87331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533161</xdr:colOff>
      <xdr:row>22</xdr:row>
      <xdr:rowOff>122014</xdr:rowOff>
    </xdr:from>
    <xdr:ext cx="545727" cy="269183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165C0C-C1CB-4779-B59A-19E37A0DECCA}"/>
            </a:ext>
          </a:extLst>
        </xdr:cNvPr>
        <xdr:cNvSpPr txBox="1"/>
      </xdr:nvSpPr>
      <xdr:spPr>
        <a:xfrm rot="1519129">
          <a:off x="9510474" y="5622702"/>
          <a:ext cx="545727" cy="2691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西海市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69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600"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>
    <xdr:from>
      <xdr:col>14</xdr:col>
      <xdr:colOff>676617</xdr:colOff>
      <xdr:row>23</xdr:row>
      <xdr:rowOff>8820</xdr:rowOff>
    </xdr:from>
    <xdr:to>
      <xdr:col>16</xdr:col>
      <xdr:colOff>168808</xdr:colOff>
      <xdr:row>46</xdr:row>
      <xdr:rowOff>153423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A090B7C-DB72-4471-8D8F-2FD283C129EC}"/>
            </a:ext>
          </a:extLst>
        </xdr:cNvPr>
        <xdr:cNvSpPr/>
      </xdr:nvSpPr>
      <xdr:spPr>
        <a:xfrm rot="16200000">
          <a:off x="7970411" y="7883589"/>
          <a:ext cx="5621478" cy="87331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147790</xdr:colOff>
      <xdr:row>31</xdr:row>
      <xdr:rowOff>212565</xdr:rowOff>
    </xdr:from>
    <xdr:ext cx="545727" cy="424037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A335BB0-26E6-4D3E-982F-FB29CA437735}"/>
            </a:ext>
          </a:extLst>
        </xdr:cNvPr>
        <xdr:cNvSpPr txBox="1"/>
      </xdr:nvSpPr>
      <xdr:spPr>
        <a:xfrm>
          <a:off x="10506228" y="7856378"/>
          <a:ext cx="545727" cy="4240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北海道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52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600"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>
    <xdr:from>
      <xdr:col>17</xdr:col>
      <xdr:colOff>46245</xdr:colOff>
      <xdr:row>20</xdr:row>
      <xdr:rowOff>175823</xdr:rowOff>
    </xdr:from>
    <xdr:to>
      <xdr:col>19</xdr:col>
      <xdr:colOff>48804</xdr:colOff>
      <xdr:row>37</xdr:row>
      <xdr:rowOff>119767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1978A59A-C233-4F67-82B8-5848F5B38D94}"/>
            </a:ext>
          </a:extLst>
        </xdr:cNvPr>
        <xdr:cNvSpPr/>
      </xdr:nvSpPr>
      <xdr:spPr>
        <a:xfrm rot="2987811">
          <a:off x="10481615" y="6266329"/>
          <a:ext cx="3992069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454447</xdr:colOff>
      <xdr:row>22</xdr:row>
      <xdr:rowOff>209239</xdr:rowOff>
    </xdr:from>
    <xdr:ext cx="607346" cy="317910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5F25AB-89EB-4D99-83A4-6FAF8D32262B}"/>
            </a:ext>
          </a:extLst>
        </xdr:cNvPr>
        <xdr:cNvSpPr txBox="1"/>
      </xdr:nvSpPr>
      <xdr:spPr>
        <a:xfrm rot="2963404">
          <a:off x="10908132" y="6995805"/>
          <a:ext cx="3179101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大村市　</a:t>
          </a:r>
          <a:r>
            <a:rPr kumimoji="1" lang="en-US" altLang="ja-JP" sz="2400" b="1">
              <a:solidFill>
                <a:srgbClr val="FF0000"/>
              </a:solidFill>
            </a:rPr>
            <a:t>145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18</xdr:col>
      <xdr:colOff>192665</xdr:colOff>
      <xdr:row>24</xdr:row>
      <xdr:rowOff>51424</xdr:rowOff>
    </xdr:from>
    <xdr:to>
      <xdr:col>23</xdr:col>
      <xdr:colOff>154023</xdr:colOff>
      <xdr:row>29</xdr:row>
      <xdr:rowOff>101360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3400138A-A8EA-4F78-8BEB-1458E4649480}"/>
            </a:ext>
          </a:extLst>
        </xdr:cNvPr>
        <xdr:cNvSpPr/>
      </xdr:nvSpPr>
      <xdr:spPr>
        <a:xfrm rot="11301118">
          <a:off x="12622790" y="5790237"/>
          <a:ext cx="3414171" cy="124056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365031</xdr:colOff>
      <xdr:row>25</xdr:row>
      <xdr:rowOff>191494</xdr:rowOff>
    </xdr:from>
    <xdr:ext cx="2222901" cy="52142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86456A-7223-4F5E-8341-3F54F21F4721}"/>
            </a:ext>
          </a:extLst>
        </xdr:cNvPr>
        <xdr:cNvSpPr txBox="1"/>
      </xdr:nvSpPr>
      <xdr:spPr>
        <a:xfrm rot="495162">
          <a:off x="13485719" y="6168432"/>
          <a:ext cx="2222901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</a:rPr>
            <a:t>206</a:t>
          </a:r>
          <a:r>
            <a:rPr kumimoji="1" lang="ja-JP" altLang="en-US" sz="20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500062</xdr:colOff>
      <xdr:row>20</xdr:row>
      <xdr:rowOff>211931</xdr:rowOff>
    </xdr:from>
    <xdr:to>
      <xdr:col>16</xdr:col>
      <xdr:colOff>566737</xdr:colOff>
      <xdr:row>23</xdr:row>
      <xdr:rowOff>116681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0E7815-605C-4517-83CD-94EC7C0CBB17}"/>
            </a:ext>
          </a:extLst>
        </xdr:cNvPr>
        <xdr:cNvSpPr/>
      </xdr:nvSpPr>
      <xdr:spPr>
        <a:xfrm>
          <a:off x="10167937" y="4998244"/>
          <a:ext cx="14478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佐世保市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95B63CA-5F5F-4949-AFEB-C10290EEF821}"/>
            </a:ext>
          </a:extLst>
        </xdr:cNvPr>
        <xdr:cNvSpPr/>
      </xdr:nvSpPr>
      <xdr:spPr>
        <a:xfrm>
          <a:off x="16194881" y="13494544"/>
          <a:ext cx="5245893" cy="26812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23811</xdr:colOff>
      <xdr:row>55</xdr:row>
      <xdr:rowOff>178594</xdr:rowOff>
    </xdr:from>
    <xdr:to>
      <xdr:col>27</xdr:col>
      <xdr:colOff>214311</xdr:colOff>
      <xdr:row>59</xdr:row>
      <xdr:rowOff>99116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26F0D9EB-8065-4E4E-A6F8-8A0CE5E96D14}"/>
            </a:ext>
          </a:extLst>
        </xdr:cNvPr>
        <xdr:cNvSpPr/>
      </xdr:nvSpPr>
      <xdr:spPr>
        <a:xfrm rot="10800000">
          <a:off x="16654461" y="13837444"/>
          <a:ext cx="2247900" cy="88254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BD689A97-F83A-453B-8AFB-6F4802109275}"/>
            </a:ext>
          </a:extLst>
        </xdr:cNvPr>
        <xdr:cNvSpPr/>
      </xdr:nvSpPr>
      <xdr:spPr>
        <a:xfrm>
          <a:off x="16630650" y="150971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D4AD699-8586-49FC-80A0-9961A61B2641}"/>
            </a:ext>
          </a:extLst>
        </xdr:cNvPr>
        <xdr:cNvSpPr txBox="1"/>
      </xdr:nvSpPr>
      <xdr:spPr>
        <a:xfrm>
          <a:off x="19319082" y="1394221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65584C0-E758-4460-AF29-E057706E5304}"/>
            </a:ext>
          </a:extLst>
        </xdr:cNvPr>
        <xdr:cNvSpPr txBox="1"/>
      </xdr:nvSpPr>
      <xdr:spPr>
        <a:xfrm>
          <a:off x="19395281" y="152161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23813</xdr:rowOff>
    </xdr:from>
    <xdr:to>
      <xdr:col>23</xdr:col>
      <xdr:colOff>678656</xdr:colOff>
      <xdr:row>50</xdr:row>
      <xdr:rowOff>127538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781E9-EFC8-41DF-ACFB-79FC9363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61938"/>
          <a:ext cx="15151894" cy="12057600"/>
        </a:xfrm>
        <a:prstGeom prst="rect">
          <a:avLst/>
        </a:prstGeom>
      </xdr:spPr>
    </xdr:pic>
    <xdr:clientData/>
  </xdr:twoCellAnchor>
  <xdr:oneCellAnchor>
    <xdr:from>
      <xdr:col>10</xdr:col>
      <xdr:colOff>212904</xdr:colOff>
      <xdr:row>1</xdr:row>
      <xdr:rowOff>23813</xdr:rowOff>
    </xdr:from>
    <xdr:ext cx="938353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C898EE-7897-4478-BBE6-0FB17014B6C5}"/>
            </a:ext>
          </a:extLst>
        </xdr:cNvPr>
        <xdr:cNvSpPr/>
      </xdr:nvSpPr>
      <xdr:spPr>
        <a:xfrm>
          <a:off x="7118529" y="261938"/>
          <a:ext cx="9383533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佐々町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112686</xdr:colOff>
      <xdr:row>12</xdr:row>
      <xdr:rowOff>54610</xdr:rowOff>
    </xdr:from>
    <xdr:to>
      <xdr:col>22</xdr:col>
      <xdr:colOff>413048</xdr:colOff>
      <xdr:row>16</xdr:row>
      <xdr:rowOff>11799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BE38C490-5C40-4406-AFC1-F01E957CDF06}"/>
            </a:ext>
          </a:extLst>
        </xdr:cNvPr>
        <xdr:cNvSpPr/>
      </xdr:nvSpPr>
      <xdr:spPr>
        <a:xfrm rot="20527786">
          <a:off x="9780561" y="2935923"/>
          <a:ext cx="5824862" cy="90968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459933</xdr:colOff>
      <xdr:row>11</xdr:row>
      <xdr:rowOff>182841</xdr:rowOff>
    </xdr:from>
    <xdr:ext cx="1731157" cy="4208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CF1A45-6B7F-4287-8BDF-7E959C66017C}"/>
            </a:ext>
          </a:extLst>
        </xdr:cNvPr>
        <xdr:cNvSpPr txBox="1"/>
      </xdr:nvSpPr>
      <xdr:spPr>
        <a:xfrm rot="20529771">
          <a:off x="12890058" y="2826029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</a:rPr>
            <a:t>18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12</xdr:col>
      <xdr:colOff>638175</xdr:colOff>
      <xdr:row>17</xdr:row>
      <xdr:rowOff>4763</xdr:rowOff>
    </xdr:from>
    <xdr:to>
      <xdr:col>15</xdr:col>
      <xdr:colOff>20319</xdr:colOff>
      <xdr:row>19</xdr:row>
      <xdr:rowOff>185738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B38C9DE-8036-497E-A962-4931216E62E4}"/>
            </a:ext>
          </a:extLst>
        </xdr:cNvPr>
        <xdr:cNvSpPr/>
      </xdr:nvSpPr>
      <xdr:spPr>
        <a:xfrm>
          <a:off x="8924925" y="4076701"/>
          <a:ext cx="1453832" cy="6572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佐々町</a:t>
          </a:r>
        </a:p>
      </xdr:txBody>
    </xdr:sp>
    <xdr:clientData/>
  </xdr:twoCellAnchor>
  <xdr:twoCellAnchor>
    <xdr:from>
      <xdr:col>13</xdr:col>
      <xdr:colOff>227598</xdr:colOff>
      <xdr:row>19</xdr:row>
      <xdr:rowOff>170245</xdr:rowOff>
    </xdr:from>
    <xdr:to>
      <xdr:col>15</xdr:col>
      <xdr:colOff>633434</xdr:colOff>
      <xdr:row>24</xdr:row>
      <xdr:rowOff>62307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88DA9F4-1B50-460B-8B9E-D9CEF56E6011}"/>
            </a:ext>
          </a:extLst>
        </xdr:cNvPr>
        <xdr:cNvSpPr/>
      </xdr:nvSpPr>
      <xdr:spPr>
        <a:xfrm rot="14385950">
          <a:off x="9557048" y="4604421"/>
          <a:ext cx="1082687" cy="178696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13375</xdr:colOff>
      <xdr:row>20</xdr:row>
      <xdr:rowOff>150976</xdr:rowOff>
    </xdr:from>
    <xdr:ext cx="1392522" cy="9420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3025D0-0073-47CF-8B2E-E494581744B9}"/>
            </a:ext>
          </a:extLst>
        </xdr:cNvPr>
        <xdr:cNvSpPr txBox="1"/>
      </xdr:nvSpPr>
      <xdr:spPr>
        <a:xfrm rot="19950523">
          <a:off x="9681250" y="5175414"/>
          <a:ext cx="1392522" cy="9420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</a:rPr>
            <a:t>佐世保市　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</a:rPr>
            <a:t>　</a:t>
          </a:r>
          <a:r>
            <a:rPr kumimoji="1" lang="en-US" altLang="ja-JP" sz="1600" b="1">
              <a:solidFill>
                <a:sysClr val="windowText" lastClr="000000"/>
              </a:solidFill>
            </a:rPr>
            <a:t>65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16D3621-CCE7-4F4A-9DD2-EC4C795EF1E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DA25A6B-9A4F-4C55-9507-1CF666DC3B06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0AD7579-7D59-47E1-99CE-78AA34B5694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56BB17-C484-4E23-9B93-A7EDA16CBF4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E933DF-6A8C-4B92-B42E-39FD6FAD0E5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D24B59-0B30-4115-ACE3-6BD08360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238125"/>
          <a:ext cx="15173326" cy="12055219"/>
        </a:xfrm>
        <a:prstGeom prst="rect">
          <a:avLst/>
        </a:prstGeom>
      </xdr:spPr>
    </xdr:pic>
    <xdr:clientData/>
  </xdr:twoCellAnchor>
  <xdr:oneCellAnchor>
    <xdr:from>
      <xdr:col>10</xdr:col>
      <xdr:colOff>160984</xdr:colOff>
      <xdr:row>0</xdr:row>
      <xdr:rowOff>83343</xdr:rowOff>
    </xdr:from>
    <xdr:ext cx="10703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3F0412-8137-491A-B5AD-716EC84985E3}"/>
            </a:ext>
          </a:extLst>
        </xdr:cNvPr>
        <xdr:cNvSpPr/>
      </xdr:nvSpPr>
      <xdr:spPr>
        <a:xfrm>
          <a:off x="7066609" y="83343"/>
          <a:ext cx="10703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新上五島町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8</xdr:col>
      <xdr:colOff>4432</xdr:colOff>
      <xdr:row>15</xdr:row>
      <xdr:rowOff>1675</xdr:rowOff>
    </xdr:from>
    <xdr:to>
      <xdr:col>21</xdr:col>
      <xdr:colOff>40594</xdr:colOff>
      <xdr:row>19</xdr:row>
      <xdr:rowOff>172432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7CEF3-0994-4905-A50A-FFD8378BAA50}"/>
            </a:ext>
          </a:extLst>
        </xdr:cNvPr>
        <xdr:cNvSpPr/>
      </xdr:nvSpPr>
      <xdr:spPr>
        <a:xfrm rot="19930995">
          <a:off x="5528932" y="3835488"/>
          <a:ext cx="9013475" cy="112325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184295</xdr:colOff>
      <xdr:row>17</xdr:row>
      <xdr:rowOff>177404</xdr:rowOff>
    </xdr:from>
    <xdr:ext cx="2965799" cy="68278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7786FF-EADD-4320-B1C6-3401676DBC30}"/>
            </a:ext>
          </a:extLst>
        </xdr:cNvPr>
        <xdr:cNvSpPr txBox="1"/>
      </xdr:nvSpPr>
      <xdr:spPr>
        <a:xfrm rot="19956558">
          <a:off x="7780483" y="4487467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84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9</xdr:col>
      <xdr:colOff>58746</xdr:colOff>
      <xdr:row>23</xdr:row>
      <xdr:rowOff>81867</xdr:rowOff>
    </xdr:from>
    <xdr:to>
      <xdr:col>16</xdr:col>
      <xdr:colOff>268517</xdr:colOff>
      <xdr:row>26</xdr:row>
      <xdr:rowOff>50228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99D1EED-E4E8-4A94-A9BE-E85B1ED5A619}"/>
            </a:ext>
          </a:extLst>
        </xdr:cNvPr>
        <xdr:cNvSpPr/>
      </xdr:nvSpPr>
      <xdr:spPr>
        <a:xfrm rot="20746068">
          <a:off x="6273809" y="5820680"/>
          <a:ext cx="5043708" cy="6827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608356</xdr:colOff>
      <xdr:row>23</xdr:row>
      <xdr:rowOff>150547</xdr:rowOff>
    </xdr:from>
    <xdr:ext cx="1713303" cy="37051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39549C-8F9A-4056-A240-747ACC05F132}"/>
            </a:ext>
          </a:extLst>
        </xdr:cNvPr>
        <xdr:cNvSpPr txBox="1"/>
      </xdr:nvSpPr>
      <xdr:spPr>
        <a:xfrm rot="20835141">
          <a:off x="8204544" y="5889360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佐世保市　</a:t>
          </a:r>
          <a:r>
            <a:rPr kumimoji="1" lang="en-US" altLang="ja-JP" sz="1600" b="1">
              <a:solidFill>
                <a:srgbClr val="FF0000"/>
              </a:solidFill>
            </a:rPr>
            <a:t>26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7</xdr:col>
      <xdr:colOff>387136</xdr:colOff>
      <xdr:row>33</xdr:row>
      <xdr:rowOff>113768</xdr:rowOff>
    </xdr:from>
    <xdr:to>
      <xdr:col>17</xdr:col>
      <xdr:colOff>390988</xdr:colOff>
      <xdr:row>36</xdr:row>
      <xdr:rowOff>82129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FDD2A6F2-B4FB-442D-9F3E-CE5FFE79E5A9}"/>
            </a:ext>
          </a:extLst>
        </xdr:cNvPr>
        <xdr:cNvSpPr/>
      </xdr:nvSpPr>
      <xdr:spPr>
        <a:xfrm rot="1163586">
          <a:off x="5187736" y="7990943"/>
          <a:ext cx="6861852" cy="6827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617792</xdr:colOff>
      <xdr:row>34</xdr:row>
      <xdr:rowOff>149287</xdr:rowOff>
    </xdr:from>
    <xdr:ext cx="1713303" cy="37051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5E718C-9B75-471E-ADD2-7A4E39569875}"/>
            </a:ext>
          </a:extLst>
        </xdr:cNvPr>
        <xdr:cNvSpPr txBox="1"/>
      </xdr:nvSpPr>
      <xdr:spPr>
        <a:xfrm rot="1150555">
          <a:off x="8161592" y="8264587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</a:rPr>
            <a:t>31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8</xdr:col>
      <xdr:colOff>229015</xdr:colOff>
      <xdr:row>30</xdr:row>
      <xdr:rowOff>181754</xdr:rowOff>
    </xdr:from>
    <xdr:to>
      <xdr:col>19</xdr:col>
      <xdr:colOff>12600</xdr:colOff>
      <xdr:row>33</xdr:row>
      <xdr:rowOff>150115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C03385D-0DE4-4341-B1F5-86289364E4BB}"/>
            </a:ext>
          </a:extLst>
        </xdr:cNvPr>
        <xdr:cNvSpPr/>
      </xdr:nvSpPr>
      <xdr:spPr>
        <a:xfrm rot="788434">
          <a:off x="5753515" y="7587442"/>
          <a:ext cx="7379773" cy="6827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162474</xdr:colOff>
      <xdr:row>31</xdr:row>
      <xdr:rowOff>37184</xdr:rowOff>
    </xdr:from>
    <xdr:ext cx="1713303" cy="37051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9A246F-C10E-4088-AEDC-481461CCC112}"/>
            </a:ext>
          </a:extLst>
        </xdr:cNvPr>
        <xdr:cNvSpPr txBox="1"/>
      </xdr:nvSpPr>
      <xdr:spPr>
        <a:xfrm rot="746543">
          <a:off x="8392074" y="7438109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諫早市　</a:t>
          </a:r>
          <a:r>
            <a:rPr kumimoji="1" lang="en-US" altLang="ja-JP" sz="1600" b="1">
              <a:solidFill>
                <a:srgbClr val="FF0000"/>
              </a:solidFill>
            </a:rPr>
            <a:t>24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6</xdr:col>
      <xdr:colOff>438151</xdr:colOff>
      <xdr:row>26</xdr:row>
      <xdr:rowOff>161925</xdr:rowOff>
    </xdr:from>
    <xdr:to>
      <xdr:col>9</xdr:col>
      <xdr:colOff>228601</xdr:colOff>
      <xdr:row>33</xdr:row>
      <xdr:rowOff>95251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28C564-284E-4051-BBDA-E60FF5BDE5A5}"/>
            </a:ext>
          </a:extLst>
        </xdr:cNvPr>
        <xdr:cNvSpPr/>
      </xdr:nvSpPr>
      <xdr:spPr>
        <a:xfrm>
          <a:off x="4552951" y="6372225"/>
          <a:ext cx="1847850" cy="1600201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新上五島町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66C08B-ECF8-4F02-B044-3386394FA84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9FF9F9A-F3F4-4FED-99BD-8E8DA57E4740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23DD569-940C-4B58-A44F-5694EF572AFA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C3F8005-66C6-4C9C-9CC8-E6909410CE39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955702-FC1D-441F-883F-8C6D1F340CC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7</xdr:col>
      <xdr:colOff>678487</xdr:colOff>
      <xdr:row>4</xdr:row>
      <xdr:rowOff>17259</xdr:rowOff>
    </xdr:from>
    <xdr:to>
      <xdr:col>9</xdr:col>
      <xdr:colOff>656454</xdr:colOff>
      <xdr:row>26</xdr:row>
      <xdr:rowOff>127475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AE245A6-B309-4342-B6E3-018D42D12082}"/>
            </a:ext>
          </a:extLst>
        </xdr:cNvPr>
        <xdr:cNvSpPr/>
      </xdr:nvSpPr>
      <xdr:spPr>
        <a:xfrm rot="17040916">
          <a:off x="3517488" y="3226634"/>
          <a:ext cx="5348966" cy="135909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297657</xdr:colOff>
      <xdr:row>8</xdr:row>
      <xdr:rowOff>214312</xdr:rowOff>
    </xdr:from>
    <xdr:ext cx="561975" cy="372232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DB613FC-0D9C-43CB-9E84-B2B29AB4E6F7}"/>
            </a:ext>
          </a:extLst>
        </xdr:cNvPr>
        <xdr:cNvSpPr txBox="1"/>
      </xdr:nvSpPr>
      <xdr:spPr>
        <a:xfrm rot="893597">
          <a:off x="5822157" y="2381250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</xdr:colOff>
      <xdr:row>1</xdr:row>
      <xdr:rowOff>0</xdr:rowOff>
    </xdr:from>
    <xdr:to>
      <xdr:col>24</xdr:col>
      <xdr:colOff>7936</xdr:colOff>
      <xdr:row>50</xdr:row>
      <xdr:rowOff>125155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13E350-F71D-4265-8419-904F4940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299" y="238125"/>
          <a:ext cx="15411450" cy="12079030"/>
        </a:xfrm>
        <a:prstGeom prst="rect">
          <a:avLst/>
        </a:prstGeom>
      </xdr:spPr>
    </xdr:pic>
    <xdr:clientData/>
  </xdr:twoCellAnchor>
  <xdr:oneCellAnchor>
    <xdr:from>
      <xdr:col>9</xdr:col>
      <xdr:colOff>615189</xdr:colOff>
      <xdr:row>0</xdr:row>
      <xdr:rowOff>59533</xdr:rowOff>
    </xdr:from>
    <xdr:ext cx="9859635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BFA338-EAFB-4CAE-B48B-A01E84264FC7}"/>
            </a:ext>
          </a:extLst>
        </xdr:cNvPr>
        <xdr:cNvSpPr/>
      </xdr:nvSpPr>
      <xdr:spPr>
        <a:xfrm>
          <a:off x="7044564" y="59533"/>
          <a:ext cx="9859635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長崎県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142870</xdr:colOff>
      <xdr:row>38</xdr:row>
      <xdr:rowOff>236611</xdr:rowOff>
    </xdr:from>
    <xdr:to>
      <xdr:col>22</xdr:col>
      <xdr:colOff>440530</xdr:colOff>
      <xdr:row>41</xdr:row>
      <xdr:rowOff>226217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253A735-6990-4A82-848C-439DC66FFB0C}"/>
            </a:ext>
          </a:extLst>
        </xdr:cNvPr>
        <xdr:cNvSpPr/>
      </xdr:nvSpPr>
      <xdr:spPr>
        <a:xfrm rot="16200000">
          <a:off x="15001116" y="9405178"/>
          <a:ext cx="703981" cy="98822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132287</xdr:colOff>
      <xdr:row>32</xdr:row>
      <xdr:rowOff>102207</xdr:rowOff>
    </xdr:from>
    <xdr:to>
      <xdr:col>19</xdr:col>
      <xdr:colOff>476250</xdr:colOff>
      <xdr:row>35</xdr:row>
      <xdr:rowOff>219009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D0E898B-0CF1-454F-910C-1D4CB7BD3270}"/>
            </a:ext>
          </a:extLst>
        </xdr:cNvPr>
        <xdr:cNvSpPr/>
      </xdr:nvSpPr>
      <xdr:spPr>
        <a:xfrm rot="16200000">
          <a:off x="12878399" y="7882471"/>
          <a:ext cx="831177" cy="10345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369093</xdr:colOff>
      <xdr:row>33</xdr:row>
      <xdr:rowOff>107158</xdr:rowOff>
    </xdr:from>
    <xdr:ext cx="545898" cy="380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714DAE-B19F-4663-A5AB-518ECC5BBFA6}"/>
            </a:ext>
          </a:extLst>
        </xdr:cNvPr>
        <xdr:cNvSpPr txBox="1"/>
      </xdr:nvSpPr>
      <xdr:spPr>
        <a:xfrm>
          <a:off x="13013531" y="8227221"/>
          <a:ext cx="545898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864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21</xdr:col>
      <xdr:colOff>430452</xdr:colOff>
      <xdr:row>40</xdr:row>
      <xdr:rowOff>80674</xdr:rowOff>
    </xdr:from>
    <xdr:ext cx="748466" cy="38099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6ACDF6-FBC0-49FC-BCA9-AA3F24C7C0F3}"/>
            </a:ext>
          </a:extLst>
        </xdr:cNvPr>
        <xdr:cNvSpPr txBox="1"/>
      </xdr:nvSpPr>
      <xdr:spPr>
        <a:xfrm rot="174236">
          <a:off x="15146577" y="9867612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-84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17</xdr:col>
      <xdr:colOff>321181</xdr:colOff>
      <xdr:row>35</xdr:row>
      <xdr:rowOff>70688</xdr:rowOff>
    </xdr:from>
    <xdr:to>
      <xdr:col>18</xdr:col>
      <xdr:colOff>531265</xdr:colOff>
      <xdr:row>39</xdr:row>
      <xdr:rowOff>24198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9C2472D-09BE-4830-B90F-F0A5DEECDFA8}"/>
            </a:ext>
          </a:extLst>
        </xdr:cNvPr>
        <xdr:cNvSpPr/>
      </xdr:nvSpPr>
      <xdr:spPr>
        <a:xfrm rot="18362836">
          <a:off x="12272375" y="8669682"/>
          <a:ext cx="906010" cy="900647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464344</xdr:colOff>
      <xdr:row>36</xdr:row>
      <xdr:rowOff>154780</xdr:rowOff>
    </xdr:from>
    <xdr:ext cx="629243" cy="3809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23B1FC-8318-44DF-8AA5-052EA427681D}"/>
            </a:ext>
          </a:extLst>
        </xdr:cNvPr>
        <xdr:cNvSpPr txBox="1"/>
      </xdr:nvSpPr>
      <xdr:spPr>
        <a:xfrm>
          <a:off x="12418219" y="8989218"/>
          <a:ext cx="62924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-71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14</xdr:col>
      <xdr:colOff>417975</xdr:colOff>
      <xdr:row>24</xdr:row>
      <xdr:rowOff>154257</xdr:rowOff>
    </xdr:from>
    <xdr:to>
      <xdr:col>15</xdr:col>
      <xdr:colOff>600435</xdr:colOff>
      <xdr:row>29</xdr:row>
      <xdr:rowOff>169770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64A7DB5-BD43-4686-B8D2-D4DD56D23987}"/>
            </a:ext>
          </a:extLst>
        </xdr:cNvPr>
        <xdr:cNvSpPr/>
      </xdr:nvSpPr>
      <xdr:spPr>
        <a:xfrm rot="16417583">
          <a:off x="10133605" y="6297753"/>
          <a:ext cx="1206138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549514</xdr:colOff>
      <xdr:row>26</xdr:row>
      <xdr:rowOff>223548</xdr:rowOff>
    </xdr:from>
    <xdr:ext cx="748466" cy="38099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5018F7D-82E6-447E-B4F8-814F2EB76434}"/>
            </a:ext>
          </a:extLst>
        </xdr:cNvPr>
        <xdr:cNvSpPr txBox="1"/>
      </xdr:nvSpPr>
      <xdr:spPr>
        <a:xfrm rot="174236">
          <a:off x="10431702" y="6676736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-141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15</xdr:col>
      <xdr:colOff>359573</xdr:colOff>
      <xdr:row>20</xdr:row>
      <xdr:rowOff>146894</xdr:rowOff>
    </xdr:from>
    <xdr:to>
      <xdr:col>16</xdr:col>
      <xdr:colOff>542032</xdr:colOff>
      <xdr:row>25</xdr:row>
      <xdr:rowOff>162406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69FEA467-01E2-4F77-8A8D-174370CDE7A1}"/>
            </a:ext>
          </a:extLst>
        </xdr:cNvPr>
        <xdr:cNvSpPr/>
      </xdr:nvSpPr>
      <xdr:spPr>
        <a:xfrm rot="2875492">
          <a:off x="10765765" y="5337890"/>
          <a:ext cx="1206137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370930</xdr:colOff>
      <xdr:row>21</xdr:row>
      <xdr:rowOff>139902</xdr:rowOff>
    </xdr:from>
    <xdr:ext cx="748466" cy="3809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788AF4-72E1-4BFE-8ACB-3A989F35500C}"/>
            </a:ext>
          </a:extLst>
        </xdr:cNvPr>
        <xdr:cNvSpPr txBox="1"/>
      </xdr:nvSpPr>
      <xdr:spPr>
        <a:xfrm>
          <a:off x="10943680" y="5402465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-164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22</xdr:col>
      <xdr:colOff>261430</xdr:colOff>
      <xdr:row>11</xdr:row>
      <xdr:rowOff>44533</xdr:rowOff>
    </xdr:from>
    <xdr:to>
      <xdr:col>25</xdr:col>
      <xdr:colOff>271594</xdr:colOff>
      <xdr:row>14</xdr:row>
      <xdr:rowOff>216324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61D44096-3378-4551-BEAC-43B9E052DE99}"/>
            </a:ext>
          </a:extLst>
        </xdr:cNvPr>
        <xdr:cNvSpPr/>
      </xdr:nvSpPr>
      <xdr:spPr>
        <a:xfrm>
          <a:off x="15668118" y="2925846"/>
          <a:ext cx="2081851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523873</xdr:colOff>
      <xdr:row>11</xdr:row>
      <xdr:rowOff>226219</xdr:rowOff>
    </xdr:from>
    <xdr:ext cx="1706216" cy="3929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7D0C26E-F1B2-4E46-B8A1-D0FBEE70C407}"/>
            </a:ext>
          </a:extLst>
        </xdr:cNvPr>
        <xdr:cNvSpPr txBox="1"/>
      </xdr:nvSpPr>
      <xdr:spPr>
        <a:xfrm>
          <a:off x="15930561" y="3107532"/>
          <a:ext cx="1706216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</a:rPr>
            <a:t>-941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22</xdr:col>
      <xdr:colOff>145391</xdr:colOff>
      <xdr:row>4</xdr:row>
      <xdr:rowOff>51515</xdr:rowOff>
    </xdr:from>
    <xdr:to>
      <xdr:col>25</xdr:col>
      <xdr:colOff>188786</xdr:colOff>
      <xdr:row>7</xdr:row>
      <xdr:rowOff>210162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C3D3D4A6-2273-4008-808B-3FE5F3AF5E6D}"/>
            </a:ext>
          </a:extLst>
        </xdr:cNvPr>
        <xdr:cNvSpPr/>
      </xdr:nvSpPr>
      <xdr:spPr>
        <a:xfrm rot="10800000">
          <a:off x="15552079" y="1265953"/>
          <a:ext cx="2115082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644773</xdr:colOff>
      <xdr:row>5</xdr:row>
      <xdr:rowOff>92275</xdr:rowOff>
    </xdr:from>
    <xdr:ext cx="1571239" cy="380999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73CD02-8FD7-4C81-90F3-47D11E12B509}"/>
            </a:ext>
          </a:extLst>
        </xdr:cNvPr>
        <xdr:cNvSpPr txBox="1"/>
      </xdr:nvSpPr>
      <xdr:spPr>
        <a:xfrm>
          <a:off x="16051461" y="1544838"/>
          <a:ext cx="157123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1800" b="1">
              <a:solidFill>
                <a:sysClr val="windowText" lastClr="000000"/>
              </a:solidFill>
            </a:rPr>
            <a:t>+1,520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22</xdr:col>
      <xdr:colOff>261434</xdr:colOff>
      <xdr:row>7</xdr:row>
      <xdr:rowOff>115972</xdr:rowOff>
    </xdr:from>
    <xdr:to>
      <xdr:col>25</xdr:col>
      <xdr:colOff>271595</xdr:colOff>
      <xdr:row>11</xdr:row>
      <xdr:rowOff>49638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F6230A7E-3447-4E45-B1D8-94278695447B}"/>
            </a:ext>
          </a:extLst>
        </xdr:cNvPr>
        <xdr:cNvSpPr/>
      </xdr:nvSpPr>
      <xdr:spPr>
        <a:xfrm>
          <a:off x="15668122" y="2044785"/>
          <a:ext cx="2081848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464344</xdr:colOff>
      <xdr:row>8</xdr:row>
      <xdr:rowOff>59532</xdr:rowOff>
    </xdr:from>
    <xdr:ext cx="1742515" cy="4286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2C32A33-02EE-4BFE-A352-5B04B6FA1A1D}"/>
            </a:ext>
          </a:extLst>
        </xdr:cNvPr>
        <xdr:cNvSpPr txBox="1"/>
      </xdr:nvSpPr>
      <xdr:spPr>
        <a:xfrm>
          <a:off x="15871032" y="2226470"/>
          <a:ext cx="1742515" cy="428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</a:rPr>
            <a:t>-3,596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20</xdr:col>
      <xdr:colOff>357187</xdr:colOff>
      <xdr:row>5</xdr:row>
      <xdr:rowOff>107155</xdr:rowOff>
    </xdr:from>
    <xdr:to>
      <xdr:col>22</xdr:col>
      <xdr:colOff>149839</xdr:colOff>
      <xdr:row>20</xdr:row>
      <xdr:rowOff>238123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F120515-1011-4A35-B901-FE496E03DFAC}"/>
            </a:ext>
          </a:extLst>
        </xdr:cNvPr>
        <xdr:cNvSpPr/>
      </xdr:nvSpPr>
      <xdr:spPr>
        <a:xfrm>
          <a:off x="14382750" y="1559718"/>
          <a:ext cx="1173777" cy="370284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長崎県</a:t>
          </a:r>
        </a:p>
      </xdr:txBody>
    </xdr:sp>
    <xdr:clientData/>
  </xdr:twoCellAnchor>
  <xdr:twoCellAnchor>
    <xdr:from>
      <xdr:col>18</xdr:col>
      <xdr:colOff>61729</xdr:colOff>
      <xdr:row>28</xdr:row>
      <xdr:rowOff>190149</xdr:rowOff>
    </xdr:from>
    <xdr:to>
      <xdr:col>19</xdr:col>
      <xdr:colOff>83739</xdr:colOff>
      <xdr:row>31</xdr:row>
      <xdr:rowOff>147228</xdr:rowOff>
    </xdr:to>
    <xdr:sp macro="" textlink="">
      <xdr:nvSpPr>
        <xdr:cNvPr id="46" name="矢印: 右 45">
          <a:extLst>
            <a:ext uri="{FF2B5EF4-FFF2-40B4-BE49-F238E27FC236}">
              <a16:creationId xmlns:a16="http://schemas.microsoft.com/office/drawing/2014/main" id="{BE887E9F-2E08-4546-A2ED-2EC60E9234EA}"/>
            </a:ext>
          </a:extLst>
        </xdr:cNvPr>
        <xdr:cNvSpPr/>
      </xdr:nvSpPr>
      <xdr:spPr>
        <a:xfrm rot="5400000">
          <a:off x="12726726" y="7099028"/>
          <a:ext cx="671454" cy="712572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130965</xdr:colOff>
      <xdr:row>29</xdr:row>
      <xdr:rowOff>99217</xdr:rowOff>
    </xdr:from>
    <xdr:ext cx="556638" cy="39290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A58C8E5-61D0-4713-8589-918B2C6575DD}"/>
            </a:ext>
          </a:extLst>
        </xdr:cNvPr>
        <xdr:cNvSpPr txBox="1"/>
      </xdr:nvSpPr>
      <xdr:spPr>
        <a:xfrm>
          <a:off x="12775403" y="7266780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-44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17</xdr:col>
      <xdr:colOff>144289</xdr:colOff>
      <xdr:row>32</xdr:row>
      <xdr:rowOff>210788</xdr:rowOff>
    </xdr:from>
    <xdr:to>
      <xdr:col>18</xdr:col>
      <xdr:colOff>172069</xdr:colOff>
      <xdr:row>35</xdr:row>
      <xdr:rowOff>179421</xdr:rowOff>
    </xdr:to>
    <xdr:sp macro="" textlink="">
      <xdr:nvSpPr>
        <xdr:cNvPr id="48" name="矢印: 右 47">
          <a:extLst>
            <a:ext uri="{FF2B5EF4-FFF2-40B4-BE49-F238E27FC236}">
              <a16:creationId xmlns:a16="http://schemas.microsoft.com/office/drawing/2014/main" id="{4D74DE9B-168E-4A08-A77B-623D97EFE1C1}"/>
            </a:ext>
          </a:extLst>
        </xdr:cNvPr>
        <xdr:cNvSpPr/>
      </xdr:nvSpPr>
      <xdr:spPr>
        <a:xfrm rot="19053956">
          <a:off x="12098164" y="8092726"/>
          <a:ext cx="718343" cy="6830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327274</xdr:colOff>
      <xdr:row>33</xdr:row>
      <xdr:rowOff>12898</xdr:rowOff>
    </xdr:from>
    <xdr:ext cx="748466" cy="38099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4AF94FA-3B59-4D75-817A-46CC17D10412}"/>
            </a:ext>
          </a:extLst>
        </xdr:cNvPr>
        <xdr:cNvSpPr txBox="1"/>
      </xdr:nvSpPr>
      <xdr:spPr>
        <a:xfrm>
          <a:off x="12281149" y="8132961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-28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14</xdr:col>
      <xdr:colOff>74154</xdr:colOff>
      <xdr:row>18</xdr:row>
      <xdr:rowOff>220409</xdr:rowOff>
    </xdr:from>
    <xdr:to>
      <xdr:col>15</xdr:col>
      <xdr:colOff>269758</xdr:colOff>
      <xdr:row>22</xdr:row>
      <xdr:rowOff>111884</xdr:rowOff>
    </xdr:to>
    <xdr:sp macro="" textlink="">
      <xdr:nvSpPr>
        <xdr:cNvPr id="50" name="矢印: 右 49">
          <a:extLst>
            <a:ext uri="{FF2B5EF4-FFF2-40B4-BE49-F238E27FC236}">
              <a16:creationId xmlns:a16="http://schemas.microsoft.com/office/drawing/2014/main" id="{E9901E8E-91F4-43A7-87F4-075C056929D9}"/>
            </a:ext>
          </a:extLst>
        </xdr:cNvPr>
        <xdr:cNvSpPr/>
      </xdr:nvSpPr>
      <xdr:spPr>
        <a:xfrm rot="16200000">
          <a:off x="9977437" y="4747502"/>
          <a:ext cx="843975" cy="886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321466</xdr:colOff>
      <xdr:row>20</xdr:row>
      <xdr:rowOff>83343</xdr:rowOff>
    </xdr:from>
    <xdr:ext cx="653445" cy="39290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879BC6F-AAC3-4827-917C-376636D8B79F}"/>
            </a:ext>
          </a:extLst>
        </xdr:cNvPr>
        <xdr:cNvSpPr txBox="1"/>
      </xdr:nvSpPr>
      <xdr:spPr>
        <a:xfrm>
          <a:off x="10203654" y="5107781"/>
          <a:ext cx="653445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89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22</xdr:col>
      <xdr:colOff>256680</xdr:colOff>
      <xdr:row>37</xdr:row>
      <xdr:rowOff>212991</xdr:rowOff>
    </xdr:from>
    <xdr:to>
      <xdr:col>23</xdr:col>
      <xdr:colOff>322576</xdr:colOff>
      <xdr:row>41</xdr:row>
      <xdr:rowOff>44484</xdr:rowOff>
    </xdr:to>
    <xdr:sp macro="" textlink="">
      <xdr:nvSpPr>
        <xdr:cNvPr id="52" name="矢印: 右 51">
          <a:extLst>
            <a:ext uri="{FF2B5EF4-FFF2-40B4-BE49-F238E27FC236}">
              <a16:creationId xmlns:a16="http://schemas.microsoft.com/office/drawing/2014/main" id="{89C9A4B0-BC03-4758-8048-1431A0178275}"/>
            </a:ext>
          </a:extLst>
        </xdr:cNvPr>
        <xdr:cNvSpPr/>
      </xdr:nvSpPr>
      <xdr:spPr>
        <a:xfrm rot="17093674">
          <a:off x="15649600" y="9299322"/>
          <a:ext cx="783993" cy="75645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261430</xdr:colOff>
      <xdr:row>14</xdr:row>
      <xdr:rowOff>211221</xdr:rowOff>
    </xdr:from>
    <xdr:to>
      <xdr:col>25</xdr:col>
      <xdr:colOff>271594</xdr:colOff>
      <xdr:row>18</xdr:row>
      <xdr:rowOff>144887</xdr:rowOff>
    </xdr:to>
    <xdr:sp macro="" textlink="">
      <xdr:nvSpPr>
        <xdr:cNvPr id="54" name="矢印: 右 53">
          <a:extLst>
            <a:ext uri="{FF2B5EF4-FFF2-40B4-BE49-F238E27FC236}">
              <a16:creationId xmlns:a16="http://schemas.microsoft.com/office/drawing/2014/main" id="{4C396D77-1266-4B63-9BD2-E78D4F1869F1}"/>
            </a:ext>
          </a:extLst>
        </xdr:cNvPr>
        <xdr:cNvSpPr/>
      </xdr:nvSpPr>
      <xdr:spPr>
        <a:xfrm>
          <a:off x="15668118" y="3806909"/>
          <a:ext cx="2081851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416716</xdr:colOff>
      <xdr:row>15</xdr:row>
      <xdr:rowOff>190500</xdr:rowOff>
    </xdr:from>
    <xdr:ext cx="1984534" cy="39290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6EB85C9-7C8A-4F8A-8532-0A5FECE3E276}"/>
            </a:ext>
          </a:extLst>
        </xdr:cNvPr>
        <xdr:cNvSpPr txBox="1"/>
      </xdr:nvSpPr>
      <xdr:spPr>
        <a:xfrm>
          <a:off x="15823404" y="4024313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神奈川県　</a:t>
          </a:r>
          <a:r>
            <a:rPr kumimoji="1" lang="en-US" altLang="ja-JP" sz="1800" b="1">
              <a:solidFill>
                <a:srgbClr val="FF0000"/>
              </a:solidFill>
            </a:rPr>
            <a:t>-486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22</xdr:col>
      <xdr:colOff>261430</xdr:colOff>
      <xdr:row>18</xdr:row>
      <xdr:rowOff>139783</xdr:rowOff>
    </xdr:from>
    <xdr:to>
      <xdr:col>25</xdr:col>
      <xdr:colOff>271594</xdr:colOff>
      <xdr:row>22</xdr:row>
      <xdr:rowOff>73449</xdr:rowOff>
    </xdr:to>
    <xdr:sp macro="" textlink="">
      <xdr:nvSpPr>
        <xdr:cNvPr id="56" name="矢印: 右 55">
          <a:extLst>
            <a:ext uri="{FF2B5EF4-FFF2-40B4-BE49-F238E27FC236}">
              <a16:creationId xmlns:a16="http://schemas.microsoft.com/office/drawing/2014/main" id="{C2375E56-886C-4983-8DF2-9E7F9998B78E}"/>
            </a:ext>
          </a:extLst>
        </xdr:cNvPr>
        <xdr:cNvSpPr/>
      </xdr:nvSpPr>
      <xdr:spPr>
        <a:xfrm>
          <a:off x="15668118" y="4687971"/>
          <a:ext cx="2081851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535779</xdr:colOff>
      <xdr:row>19</xdr:row>
      <xdr:rowOff>95250</xdr:rowOff>
    </xdr:from>
    <xdr:ext cx="1984534" cy="392905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E2111B7-05BB-41AB-8515-30087BC56FB3}"/>
            </a:ext>
          </a:extLst>
        </xdr:cNvPr>
        <xdr:cNvSpPr txBox="1"/>
      </xdr:nvSpPr>
      <xdr:spPr>
        <a:xfrm>
          <a:off x="15942467" y="4881563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佐賀県　</a:t>
          </a:r>
          <a:r>
            <a:rPr kumimoji="1" lang="en-US" altLang="ja-JP" sz="1800" b="1">
              <a:solidFill>
                <a:srgbClr val="FF0000"/>
              </a:solidFill>
            </a:rPr>
            <a:t>-419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oneCellAnchor>
    <xdr:from>
      <xdr:col>22</xdr:col>
      <xdr:colOff>404810</xdr:colOff>
      <xdr:row>38</xdr:row>
      <xdr:rowOff>95247</xdr:rowOff>
    </xdr:from>
    <xdr:ext cx="556638" cy="392905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14B6B22-F6E8-4347-AEE1-A815DD52D7D0}"/>
            </a:ext>
          </a:extLst>
        </xdr:cNvPr>
        <xdr:cNvSpPr txBox="1"/>
      </xdr:nvSpPr>
      <xdr:spPr>
        <a:xfrm>
          <a:off x="15811498" y="9405935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128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18</xdr:col>
      <xdr:colOff>333908</xdr:colOff>
      <xdr:row>36</xdr:row>
      <xdr:rowOff>159353</xdr:rowOff>
    </xdr:from>
    <xdr:to>
      <xdr:col>19</xdr:col>
      <xdr:colOff>516368</xdr:colOff>
      <xdr:row>42</xdr:row>
      <xdr:rowOff>71557</xdr:rowOff>
    </xdr:to>
    <xdr:sp macro="" textlink="">
      <xdr:nvSpPr>
        <xdr:cNvPr id="59" name="矢印: 右 58">
          <a:extLst>
            <a:ext uri="{FF2B5EF4-FFF2-40B4-BE49-F238E27FC236}">
              <a16:creationId xmlns:a16="http://schemas.microsoft.com/office/drawing/2014/main" id="{9F34183C-BB27-4E2B-AE0F-72E9A67D11D6}"/>
            </a:ext>
          </a:extLst>
        </xdr:cNvPr>
        <xdr:cNvSpPr/>
      </xdr:nvSpPr>
      <xdr:spPr>
        <a:xfrm rot="18182325">
          <a:off x="12744380" y="9227757"/>
          <a:ext cx="1340954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344830</xdr:colOff>
      <xdr:row>39</xdr:row>
      <xdr:rowOff>213350</xdr:rowOff>
    </xdr:from>
    <xdr:ext cx="588261" cy="38099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15D9EBE-A1ED-46D3-B5FC-D397C57A706D}"/>
            </a:ext>
          </a:extLst>
        </xdr:cNvPr>
        <xdr:cNvSpPr txBox="1"/>
      </xdr:nvSpPr>
      <xdr:spPr>
        <a:xfrm>
          <a:off x="12989268" y="9762163"/>
          <a:ext cx="58826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156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19</xdr:col>
      <xdr:colOff>487716</xdr:colOff>
      <xdr:row>34</xdr:row>
      <xdr:rowOff>132012</xdr:rowOff>
    </xdr:from>
    <xdr:to>
      <xdr:col>20</xdr:col>
      <xdr:colOff>631030</xdr:colOff>
      <xdr:row>38</xdr:row>
      <xdr:rowOff>66800</xdr:rowOff>
    </xdr:to>
    <xdr:sp macro="" textlink="">
      <xdr:nvSpPr>
        <xdr:cNvPr id="61" name="矢印: 右 60">
          <a:extLst>
            <a:ext uri="{FF2B5EF4-FFF2-40B4-BE49-F238E27FC236}">
              <a16:creationId xmlns:a16="http://schemas.microsoft.com/office/drawing/2014/main" id="{C8ADA67A-B401-4B57-9140-490916DFAA03}"/>
            </a:ext>
          </a:extLst>
        </xdr:cNvPr>
        <xdr:cNvSpPr/>
      </xdr:nvSpPr>
      <xdr:spPr>
        <a:xfrm rot="10800000">
          <a:off x="13822716" y="8490200"/>
          <a:ext cx="833877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678206</xdr:colOff>
      <xdr:row>35</xdr:row>
      <xdr:rowOff>118100</xdr:rowOff>
    </xdr:from>
    <xdr:ext cx="667200" cy="380999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E1A5F69-538C-4C72-96B7-DC80BD5C8C07}"/>
            </a:ext>
          </a:extLst>
        </xdr:cNvPr>
        <xdr:cNvSpPr txBox="1"/>
      </xdr:nvSpPr>
      <xdr:spPr>
        <a:xfrm>
          <a:off x="14013206" y="8714413"/>
          <a:ext cx="667200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-220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15</xdr:col>
      <xdr:colOff>87943</xdr:colOff>
      <xdr:row>12</xdr:row>
      <xdr:rowOff>1808</xdr:rowOff>
    </xdr:from>
    <xdr:to>
      <xdr:col>16</xdr:col>
      <xdr:colOff>284668</xdr:colOff>
      <xdr:row>16</xdr:row>
      <xdr:rowOff>236054</xdr:rowOff>
    </xdr:to>
    <xdr:sp macro="" textlink="">
      <xdr:nvSpPr>
        <xdr:cNvPr id="63" name="矢印: 右 62">
          <a:extLst>
            <a:ext uri="{FF2B5EF4-FFF2-40B4-BE49-F238E27FC236}">
              <a16:creationId xmlns:a16="http://schemas.microsoft.com/office/drawing/2014/main" id="{C4567633-DB67-43BB-9CE1-4329241353E0}"/>
            </a:ext>
          </a:extLst>
        </xdr:cNvPr>
        <xdr:cNvSpPr/>
      </xdr:nvSpPr>
      <xdr:spPr>
        <a:xfrm rot="5400000">
          <a:off x="10510964" y="3270975"/>
          <a:ext cx="1186746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299493</xdr:colOff>
      <xdr:row>11</xdr:row>
      <xdr:rowOff>199433</xdr:rowOff>
    </xdr:from>
    <xdr:ext cx="530569" cy="380999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56AA0D-F907-495D-B2D5-04106AEF3CFF}"/>
            </a:ext>
          </a:extLst>
        </xdr:cNvPr>
        <xdr:cNvSpPr txBox="1"/>
      </xdr:nvSpPr>
      <xdr:spPr>
        <a:xfrm>
          <a:off x="10872243" y="3080746"/>
          <a:ext cx="53056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-17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13</xdr:col>
      <xdr:colOff>313583</xdr:colOff>
      <xdr:row>12</xdr:row>
      <xdr:rowOff>165926</xdr:rowOff>
    </xdr:from>
    <xdr:to>
      <xdr:col>14</xdr:col>
      <xdr:colOff>496042</xdr:colOff>
      <xdr:row>16</xdr:row>
      <xdr:rowOff>118932</xdr:rowOff>
    </xdr:to>
    <xdr:sp macro="" textlink="">
      <xdr:nvSpPr>
        <xdr:cNvPr id="65" name="矢印: 右 64">
          <a:extLst>
            <a:ext uri="{FF2B5EF4-FFF2-40B4-BE49-F238E27FC236}">
              <a16:creationId xmlns:a16="http://schemas.microsoft.com/office/drawing/2014/main" id="{EB8A1510-5097-4F91-A267-1C345D3C5DEA}"/>
            </a:ext>
          </a:extLst>
        </xdr:cNvPr>
        <xdr:cNvSpPr/>
      </xdr:nvSpPr>
      <xdr:spPr>
        <a:xfrm rot="3900306">
          <a:off x="9488966" y="3301606"/>
          <a:ext cx="905506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440533</xdr:colOff>
      <xdr:row>13</xdr:row>
      <xdr:rowOff>104183</xdr:rowOff>
    </xdr:from>
    <xdr:ext cx="665544" cy="380999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62AE317-B8AB-45F2-B93D-997293588B36}"/>
            </a:ext>
          </a:extLst>
        </xdr:cNvPr>
        <xdr:cNvSpPr txBox="1"/>
      </xdr:nvSpPr>
      <xdr:spPr>
        <a:xfrm>
          <a:off x="9632158" y="3461746"/>
          <a:ext cx="665544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-155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645030</xdr:colOff>
      <xdr:row>7</xdr:row>
      <xdr:rowOff>135686</xdr:rowOff>
    </xdr:from>
    <xdr:to>
      <xdr:col>9</xdr:col>
      <xdr:colOff>151193</xdr:colOff>
      <xdr:row>11</xdr:row>
      <xdr:rowOff>128933</xdr:rowOff>
    </xdr:to>
    <xdr:sp macro="" textlink="">
      <xdr:nvSpPr>
        <xdr:cNvPr id="67" name="矢印: 右 66">
          <a:extLst>
            <a:ext uri="{FF2B5EF4-FFF2-40B4-BE49-F238E27FC236}">
              <a16:creationId xmlns:a16="http://schemas.microsoft.com/office/drawing/2014/main" id="{3B129D67-ADF2-4F83-96CD-F90064216956}"/>
            </a:ext>
          </a:extLst>
        </xdr:cNvPr>
        <xdr:cNvSpPr/>
      </xdr:nvSpPr>
      <xdr:spPr>
        <a:xfrm rot="15443113">
          <a:off x="5664050" y="2093729"/>
          <a:ext cx="945747" cy="88728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226217</xdr:colOff>
      <xdr:row>8</xdr:row>
      <xdr:rowOff>235152</xdr:rowOff>
    </xdr:from>
    <xdr:ext cx="544535" cy="380999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DD07A0E-7B96-4EE7-9F7F-6D4D93D3CB2A}"/>
            </a:ext>
          </a:extLst>
        </xdr:cNvPr>
        <xdr:cNvSpPr txBox="1"/>
      </xdr:nvSpPr>
      <xdr:spPr>
        <a:xfrm>
          <a:off x="5965030" y="2402090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20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5</xdr:col>
      <xdr:colOff>323954</xdr:colOff>
      <xdr:row>41</xdr:row>
      <xdr:rowOff>64155</xdr:rowOff>
    </xdr:from>
    <xdr:to>
      <xdr:col>7</xdr:col>
      <xdr:colOff>43562</xdr:colOff>
      <xdr:row>44</xdr:row>
      <xdr:rowOff>222802</xdr:rowOff>
    </xdr:to>
    <xdr:sp macro="" textlink="">
      <xdr:nvSpPr>
        <xdr:cNvPr id="71" name="矢印: 右 70">
          <a:extLst>
            <a:ext uri="{FF2B5EF4-FFF2-40B4-BE49-F238E27FC236}">
              <a16:creationId xmlns:a16="http://schemas.microsoft.com/office/drawing/2014/main" id="{F9BDC042-F621-4EF2-9C8F-949C113B1F72}"/>
            </a:ext>
          </a:extLst>
        </xdr:cNvPr>
        <xdr:cNvSpPr/>
      </xdr:nvSpPr>
      <xdr:spPr>
        <a:xfrm rot="239170">
          <a:off x="3776767" y="9851093"/>
          <a:ext cx="1315045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630758</xdr:colOff>
      <xdr:row>42</xdr:row>
      <xdr:rowOff>62706</xdr:rowOff>
    </xdr:from>
    <xdr:ext cx="690033" cy="380999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5FFB778-23D2-4D34-9A61-4FA731E8EC18}"/>
            </a:ext>
          </a:extLst>
        </xdr:cNvPr>
        <xdr:cNvSpPr txBox="1"/>
      </xdr:nvSpPr>
      <xdr:spPr>
        <a:xfrm rot="215005">
          <a:off x="4083571" y="10325894"/>
          <a:ext cx="69003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-31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55602</xdr:colOff>
      <xdr:row>32</xdr:row>
      <xdr:rowOff>22549</xdr:rowOff>
    </xdr:from>
    <xdr:to>
      <xdr:col>10</xdr:col>
      <xdr:colOff>136439</xdr:colOff>
      <xdr:row>35</xdr:row>
      <xdr:rowOff>181196</xdr:rowOff>
    </xdr:to>
    <xdr:sp macro="" textlink="">
      <xdr:nvSpPr>
        <xdr:cNvPr id="73" name="矢印: 右 72">
          <a:extLst>
            <a:ext uri="{FF2B5EF4-FFF2-40B4-BE49-F238E27FC236}">
              <a16:creationId xmlns:a16="http://schemas.microsoft.com/office/drawing/2014/main" id="{5CE7D6B8-96CA-4824-93AE-8339DA26E890}"/>
            </a:ext>
          </a:extLst>
        </xdr:cNvPr>
        <xdr:cNvSpPr/>
      </xdr:nvSpPr>
      <xdr:spPr>
        <a:xfrm rot="2198155">
          <a:off x="5794415" y="7904487"/>
          <a:ext cx="1461962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452437</xdr:colOff>
      <xdr:row>32</xdr:row>
      <xdr:rowOff>237164</xdr:rowOff>
    </xdr:from>
    <xdr:ext cx="672506" cy="380999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D199DDD-4315-407D-8397-76D92E111B10}"/>
            </a:ext>
          </a:extLst>
        </xdr:cNvPr>
        <xdr:cNvSpPr txBox="1"/>
      </xdr:nvSpPr>
      <xdr:spPr>
        <a:xfrm>
          <a:off x="6191250" y="8119102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-105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353217</xdr:colOff>
      <xdr:row>43</xdr:row>
      <xdr:rowOff>27779</xdr:rowOff>
    </xdr:from>
    <xdr:ext cx="4826002" cy="1258095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33DD57-D62F-40FE-8B2B-25B3D857C4AA}"/>
            </a:ext>
          </a:extLst>
        </xdr:cNvPr>
        <xdr:cNvSpPr txBox="1"/>
      </xdr:nvSpPr>
      <xdr:spPr>
        <a:xfrm>
          <a:off x="5401467" y="10529092"/>
          <a:ext cx="4826002" cy="1258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各市郡の矢印は県内の市郡との異動を表す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（例：長崎市は県内の他の市郡へ、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　　年間７１人の転出超過である。）</a:t>
          </a:r>
        </a:p>
      </xdr:txBody>
    </xdr:sp>
    <xdr:clientData/>
  </xdr:oneCellAnchor>
  <xdr:twoCellAnchor>
    <xdr:from>
      <xdr:col>20</xdr:col>
      <xdr:colOff>250030</xdr:colOff>
      <xdr:row>55</xdr:row>
      <xdr:rowOff>190500</xdr:rowOff>
    </xdr:from>
    <xdr:to>
      <xdr:col>22</xdr:col>
      <xdr:colOff>654843</xdr:colOff>
      <xdr:row>58</xdr:row>
      <xdr:rowOff>119062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83A6BE1-D801-4E3E-9E6A-F5999861D1FD}"/>
            </a:ext>
          </a:extLst>
        </xdr:cNvPr>
        <xdr:cNvSpPr txBox="1"/>
      </xdr:nvSpPr>
      <xdr:spPr>
        <a:xfrm>
          <a:off x="14275593" y="13620750"/>
          <a:ext cx="1785938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19</xdr:col>
      <xdr:colOff>654843</xdr:colOff>
      <xdr:row>55</xdr:row>
      <xdr:rowOff>95250</xdr:rowOff>
    </xdr:from>
    <xdr:to>
      <xdr:col>23</xdr:col>
      <xdr:colOff>154780</xdr:colOff>
      <xdr:row>59</xdr:row>
      <xdr:rowOff>15772</xdr:rowOff>
    </xdr:to>
    <xdr:sp macro="" textlink="">
      <xdr:nvSpPr>
        <xdr:cNvPr id="76" name="矢印: 右 75">
          <a:extLst>
            <a:ext uri="{FF2B5EF4-FFF2-40B4-BE49-F238E27FC236}">
              <a16:creationId xmlns:a16="http://schemas.microsoft.com/office/drawing/2014/main" id="{4D8A5386-952D-4377-994C-5089CCD9E1FF}"/>
            </a:ext>
          </a:extLst>
        </xdr:cNvPr>
        <xdr:cNvSpPr/>
      </xdr:nvSpPr>
      <xdr:spPr>
        <a:xfrm>
          <a:off x="13989843" y="13525500"/>
          <a:ext cx="2262187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202408</xdr:colOff>
      <xdr:row>51</xdr:row>
      <xdr:rowOff>238126</xdr:rowOff>
    </xdr:from>
    <xdr:to>
      <xdr:col>22</xdr:col>
      <xdr:colOff>607221</xdr:colOff>
      <xdr:row>54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5FDDD0-7CD7-4F35-A345-C7CBD9C20329}"/>
            </a:ext>
          </a:extLst>
        </xdr:cNvPr>
        <xdr:cNvSpPr txBox="1"/>
      </xdr:nvSpPr>
      <xdr:spPr>
        <a:xfrm>
          <a:off x="14227971" y="12680157"/>
          <a:ext cx="1785938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19</xdr:col>
      <xdr:colOff>511968</xdr:colOff>
      <xdr:row>51</xdr:row>
      <xdr:rowOff>119064</xdr:rowOff>
    </xdr:from>
    <xdr:to>
      <xdr:col>23</xdr:col>
      <xdr:colOff>11905</xdr:colOff>
      <xdr:row>55</xdr:row>
      <xdr:rowOff>3867</xdr:rowOff>
    </xdr:to>
    <xdr:sp macro="" textlink="">
      <xdr:nvSpPr>
        <xdr:cNvPr id="53" name="矢印: 右 52">
          <a:extLst>
            <a:ext uri="{FF2B5EF4-FFF2-40B4-BE49-F238E27FC236}">
              <a16:creationId xmlns:a16="http://schemas.microsoft.com/office/drawing/2014/main" id="{D18ACF22-5D7F-42B2-8921-9D9EBBBB9D49}"/>
            </a:ext>
          </a:extLst>
        </xdr:cNvPr>
        <xdr:cNvSpPr/>
      </xdr:nvSpPr>
      <xdr:spPr>
        <a:xfrm rot="10800000">
          <a:off x="13846968" y="12561095"/>
          <a:ext cx="2262187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273843</xdr:colOff>
      <xdr:row>1</xdr:row>
      <xdr:rowOff>154781</xdr:rowOff>
    </xdr:from>
    <xdr:to>
      <xdr:col>6</xdr:col>
      <xdr:colOff>390525</xdr:colOff>
      <xdr:row>4</xdr:row>
      <xdr:rowOff>92868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EB5974F-1DAB-4B0C-A684-6910CBAF47FA}"/>
            </a:ext>
          </a:extLst>
        </xdr:cNvPr>
        <xdr:cNvCxnSpPr/>
      </xdr:nvCxnSpPr>
      <xdr:spPr>
        <a:xfrm>
          <a:off x="3726656" y="392906"/>
          <a:ext cx="914400" cy="914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214312</xdr:colOff>
      <xdr:row>4</xdr:row>
      <xdr:rowOff>190499</xdr:rowOff>
    </xdr:from>
    <xdr:to>
      <xdr:col>20</xdr:col>
      <xdr:colOff>488156</xdr:colOff>
      <xdr:row>25</xdr:row>
      <xdr:rowOff>59531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EB115BE-DF29-48CC-AEC4-DB215F7DA240}"/>
            </a:ext>
          </a:extLst>
        </xdr:cNvPr>
        <xdr:cNvCxnSpPr/>
      </xdr:nvCxnSpPr>
      <xdr:spPr>
        <a:xfrm>
          <a:off x="12858750" y="1404937"/>
          <a:ext cx="1654969" cy="4869657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678656</xdr:colOff>
      <xdr:row>30</xdr:row>
      <xdr:rowOff>95250</xdr:rowOff>
    </xdr:from>
    <xdr:to>
      <xdr:col>25</xdr:col>
      <xdr:colOff>11906</xdr:colOff>
      <xdr:row>62</xdr:row>
      <xdr:rowOff>11906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B010F7C-E0BB-491F-810D-A2C7E8C470B5}"/>
            </a:ext>
          </a:extLst>
        </xdr:cNvPr>
        <xdr:cNvCxnSpPr/>
      </xdr:nvCxnSpPr>
      <xdr:spPr>
        <a:xfrm flipH="1">
          <a:off x="17466469" y="7500938"/>
          <a:ext cx="23812" cy="7608093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476249</xdr:colOff>
      <xdr:row>25</xdr:row>
      <xdr:rowOff>23812</xdr:rowOff>
    </xdr:from>
    <xdr:to>
      <xdr:col>25</xdr:col>
      <xdr:colOff>35719</xdr:colOff>
      <xdr:row>30</xdr:row>
      <xdr:rowOff>130968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63F95F8-3E14-430E-BCFC-0E08FC242D81}"/>
            </a:ext>
          </a:extLst>
        </xdr:cNvPr>
        <xdr:cNvCxnSpPr/>
      </xdr:nvCxnSpPr>
      <xdr:spPr>
        <a:xfrm>
          <a:off x="14501812" y="6238875"/>
          <a:ext cx="3012282" cy="129778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583406</xdr:colOff>
      <xdr:row>36</xdr:row>
      <xdr:rowOff>214314</xdr:rowOff>
    </xdr:from>
    <xdr:ext cx="9859635" cy="950709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38840AE4-1601-4FB5-91FC-D25538EE4EA3}"/>
            </a:ext>
          </a:extLst>
        </xdr:cNvPr>
        <xdr:cNvSpPr/>
      </xdr:nvSpPr>
      <xdr:spPr>
        <a:xfrm>
          <a:off x="2655094" y="9048752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県内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309564</xdr:colOff>
      <xdr:row>23</xdr:row>
      <xdr:rowOff>114008</xdr:rowOff>
    </xdr:from>
    <xdr:to>
      <xdr:col>5</xdr:col>
      <xdr:colOff>656018</xdr:colOff>
      <xdr:row>27</xdr:row>
      <xdr:rowOff>48796</xdr:rowOff>
    </xdr:to>
    <xdr:sp macro="" textlink="">
      <xdr:nvSpPr>
        <xdr:cNvPr id="80" name="矢印: 右 79">
          <a:extLst>
            <a:ext uri="{FF2B5EF4-FFF2-40B4-BE49-F238E27FC236}">
              <a16:creationId xmlns:a16="http://schemas.microsoft.com/office/drawing/2014/main" id="{AAC61E52-D2E9-43BA-B806-2828D241E4F1}"/>
            </a:ext>
          </a:extLst>
        </xdr:cNvPr>
        <xdr:cNvSpPr/>
      </xdr:nvSpPr>
      <xdr:spPr>
        <a:xfrm rot="1065050">
          <a:off x="3071814" y="5852821"/>
          <a:ext cx="1037017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547687</xdr:colOff>
      <xdr:row>23</xdr:row>
      <xdr:rowOff>107156</xdr:rowOff>
    </xdr:from>
    <xdr:ext cx="9859635" cy="950709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D2E2BC78-E51D-4B8A-8480-91BF966E03AA}"/>
            </a:ext>
          </a:extLst>
        </xdr:cNvPr>
        <xdr:cNvSpPr/>
      </xdr:nvSpPr>
      <xdr:spPr>
        <a:xfrm>
          <a:off x="11811000" y="5845969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県外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4</xdr:col>
      <xdr:colOff>333376</xdr:colOff>
      <xdr:row>24</xdr:row>
      <xdr:rowOff>44652</xdr:rowOff>
    </xdr:from>
    <xdr:ext cx="833437" cy="380999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037E6B2-A9E9-4F7C-81EC-F39DE5272725}"/>
            </a:ext>
          </a:extLst>
        </xdr:cNvPr>
        <xdr:cNvSpPr txBox="1"/>
      </xdr:nvSpPr>
      <xdr:spPr>
        <a:xfrm>
          <a:off x="3095626" y="6021590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-104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16</xdr:col>
      <xdr:colOff>280074</xdr:colOff>
      <xdr:row>36</xdr:row>
      <xdr:rowOff>130007</xdr:rowOff>
    </xdr:from>
    <xdr:to>
      <xdr:col>17</xdr:col>
      <xdr:colOff>272520</xdr:colOff>
      <xdr:row>39</xdr:row>
      <xdr:rowOff>220347</xdr:rowOff>
    </xdr:to>
    <xdr:sp macro="" textlink="">
      <xdr:nvSpPr>
        <xdr:cNvPr id="83" name="矢印: 右 82">
          <a:extLst>
            <a:ext uri="{FF2B5EF4-FFF2-40B4-BE49-F238E27FC236}">
              <a16:creationId xmlns:a16="http://schemas.microsoft.com/office/drawing/2014/main" id="{44A7C06F-DC01-40A2-AEBD-2DDC6D791D38}"/>
            </a:ext>
          </a:extLst>
        </xdr:cNvPr>
        <xdr:cNvSpPr/>
      </xdr:nvSpPr>
      <xdr:spPr>
        <a:xfrm rot="4093273">
          <a:off x="11482533" y="9025299"/>
          <a:ext cx="804715" cy="6830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309563</xdr:colOff>
      <xdr:row>36</xdr:row>
      <xdr:rowOff>202406</xdr:rowOff>
    </xdr:from>
    <xdr:ext cx="748466" cy="380999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2359607-7E9E-4C7C-9B62-37BF1DCB44AB}"/>
            </a:ext>
          </a:extLst>
        </xdr:cNvPr>
        <xdr:cNvSpPr txBox="1"/>
      </xdr:nvSpPr>
      <xdr:spPr>
        <a:xfrm>
          <a:off x="11572876" y="9036844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-80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16</xdr:col>
      <xdr:colOff>474081</xdr:colOff>
      <xdr:row>26</xdr:row>
      <xdr:rowOff>135845</xdr:rowOff>
    </xdr:from>
    <xdr:to>
      <xdr:col>17</xdr:col>
      <xdr:colOff>595312</xdr:colOff>
      <xdr:row>30</xdr:row>
      <xdr:rowOff>226219</xdr:rowOff>
    </xdr:to>
    <xdr:sp macro="" textlink="">
      <xdr:nvSpPr>
        <xdr:cNvPr id="85" name="矢印: 右 84">
          <a:extLst>
            <a:ext uri="{FF2B5EF4-FFF2-40B4-BE49-F238E27FC236}">
              <a16:creationId xmlns:a16="http://schemas.microsoft.com/office/drawing/2014/main" id="{BB01886E-2530-407A-84B1-822E34B2EB9B}"/>
            </a:ext>
          </a:extLst>
        </xdr:cNvPr>
        <xdr:cNvSpPr/>
      </xdr:nvSpPr>
      <xdr:spPr>
        <a:xfrm rot="5400000">
          <a:off x="11621854" y="6704573"/>
          <a:ext cx="1042874" cy="811793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631031</xdr:colOff>
      <xdr:row>26</xdr:row>
      <xdr:rowOff>59531</xdr:rowOff>
    </xdr:from>
    <xdr:ext cx="556638" cy="392905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F9802C8-C21D-487D-B161-0FDB94EE2045}"/>
            </a:ext>
          </a:extLst>
        </xdr:cNvPr>
        <xdr:cNvSpPr txBox="1"/>
      </xdr:nvSpPr>
      <xdr:spPr>
        <a:xfrm>
          <a:off x="11894344" y="6512719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-34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89792</xdr:colOff>
      <xdr:row>23</xdr:row>
      <xdr:rowOff>188713</xdr:rowOff>
    </xdr:from>
    <xdr:to>
      <xdr:col>19</xdr:col>
      <xdr:colOff>102152</xdr:colOff>
      <xdr:row>27</xdr:row>
      <xdr:rowOff>104910</xdr:rowOff>
    </xdr:to>
    <xdr:sp macro="" textlink="">
      <xdr:nvSpPr>
        <xdr:cNvPr id="88" name="矢印: 右 87">
          <a:extLst>
            <a:ext uri="{FF2B5EF4-FFF2-40B4-BE49-F238E27FC236}">
              <a16:creationId xmlns:a16="http://schemas.microsoft.com/office/drawing/2014/main" id="{C9C2CCCA-3CDB-465C-BDC4-66299E775BF0}"/>
            </a:ext>
          </a:extLst>
        </xdr:cNvPr>
        <xdr:cNvSpPr/>
      </xdr:nvSpPr>
      <xdr:spPr>
        <a:xfrm rot="2812208">
          <a:off x="12651342" y="6010414"/>
          <a:ext cx="868697" cy="702922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107156</xdr:colOff>
      <xdr:row>24</xdr:row>
      <xdr:rowOff>95250</xdr:rowOff>
    </xdr:from>
    <xdr:ext cx="556638" cy="392905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CF9569A-F77B-4241-A6C4-708505692A0E}"/>
            </a:ext>
          </a:extLst>
        </xdr:cNvPr>
        <xdr:cNvSpPr txBox="1"/>
      </xdr:nvSpPr>
      <xdr:spPr>
        <a:xfrm>
          <a:off x="12751594" y="6072188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-39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172055</xdr:colOff>
      <xdr:row>20</xdr:row>
      <xdr:rowOff>210111</xdr:rowOff>
    </xdr:from>
    <xdr:to>
      <xdr:col>8</xdr:col>
      <xdr:colOff>668238</xdr:colOff>
      <xdr:row>23</xdr:row>
      <xdr:rowOff>206351</xdr:rowOff>
    </xdr:to>
    <xdr:sp macro="" textlink="">
      <xdr:nvSpPr>
        <xdr:cNvPr id="89" name="矢印: 右 88">
          <a:extLst>
            <a:ext uri="{FF2B5EF4-FFF2-40B4-BE49-F238E27FC236}">
              <a16:creationId xmlns:a16="http://schemas.microsoft.com/office/drawing/2014/main" id="{02CE6F5E-C6BA-458C-80EF-EACC16300BF3}"/>
            </a:ext>
          </a:extLst>
        </xdr:cNvPr>
        <xdr:cNvSpPr/>
      </xdr:nvSpPr>
      <xdr:spPr>
        <a:xfrm rot="11277153">
          <a:off x="5220305" y="5234549"/>
          <a:ext cx="1186746" cy="71061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523875</xdr:colOff>
      <xdr:row>21</xdr:row>
      <xdr:rowOff>154781</xdr:rowOff>
    </xdr:from>
    <xdr:ext cx="544535" cy="380999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24B3B1E-4374-4F39-80C2-24C6D2DCD715}"/>
            </a:ext>
          </a:extLst>
        </xdr:cNvPr>
        <xdr:cNvSpPr txBox="1"/>
      </xdr:nvSpPr>
      <xdr:spPr>
        <a:xfrm>
          <a:off x="5572125" y="5417344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</a:rPr>
            <a:t>11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101343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7544FE-60B0-485A-9550-2A2C0DCD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238125"/>
          <a:ext cx="15182850" cy="12055218"/>
        </a:xfrm>
        <a:prstGeom prst="rect">
          <a:avLst/>
        </a:prstGeom>
      </xdr:spPr>
    </xdr:pic>
    <xdr:clientData/>
  </xdr:twoCellAnchor>
  <xdr:oneCellAnchor>
    <xdr:from>
      <xdr:col>10</xdr:col>
      <xdr:colOff>315315</xdr:colOff>
      <xdr:row>1</xdr:row>
      <xdr:rowOff>71437</xdr:rowOff>
    </xdr:from>
    <xdr:ext cx="931819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5FCEAA-ECA0-4938-8827-4515237CD606}"/>
            </a:ext>
          </a:extLst>
        </xdr:cNvPr>
        <xdr:cNvSpPr/>
      </xdr:nvSpPr>
      <xdr:spPr>
        <a:xfrm>
          <a:off x="7220940" y="309562"/>
          <a:ext cx="931819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464343</xdr:colOff>
      <xdr:row>37</xdr:row>
      <xdr:rowOff>178593</xdr:rowOff>
    </xdr:from>
    <xdr:to>
      <xdr:col>23</xdr:col>
      <xdr:colOff>226218</xdr:colOff>
      <xdr:row>40</xdr:row>
      <xdr:rowOff>83343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4391D2E-9894-4251-B8E1-8EB6003DC19E}"/>
            </a:ext>
          </a:extLst>
        </xdr:cNvPr>
        <xdr:cNvSpPr/>
      </xdr:nvSpPr>
      <xdr:spPr>
        <a:xfrm>
          <a:off x="14966156" y="9013031"/>
          <a:ext cx="11430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島原市</a:t>
          </a:r>
        </a:p>
      </xdr:txBody>
    </xdr:sp>
    <xdr:clientData/>
  </xdr:twoCellAnchor>
  <xdr:twoCellAnchor>
    <xdr:from>
      <xdr:col>21</xdr:col>
      <xdr:colOff>533247</xdr:colOff>
      <xdr:row>41</xdr:row>
      <xdr:rowOff>43452</xdr:rowOff>
    </xdr:from>
    <xdr:to>
      <xdr:col>24</xdr:col>
      <xdr:colOff>119063</xdr:colOff>
      <xdr:row>47</xdr:row>
      <xdr:rowOff>130966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1C533F9-AB85-454A-B803-675C38FC1AC0}"/>
            </a:ext>
          </a:extLst>
        </xdr:cNvPr>
        <xdr:cNvSpPr/>
      </xdr:nvSpPr>
      <xdr:spPr>
        <a:xfrm rot="16200000">
          <a:off x="15105680" y="9997895"/>
          <a:ext cx="1516264" cy="165750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154780</xdr:colOff>
      <xdr:row>42</xdr:row>
      <xdr:rowOff>166687</xdr:rowOff>
    </xdr:from>
    <xdr:ext cx="1393032" cy="111918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86F54-A6A3-45C3-A945-D7DABBD14070}"/>
            </a:ext>
          </a:extLst>
        </xdr:cNvPr>
        <xdr:cNvSpPr txBox="1"/>
      </xdr:nvSpPr>
      <xdr:spPr>
        <a:xfrm>
          <a:off x="15347155" y="10429875"/>
          <a:ext cx="1393032" cy="1119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南島原市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　</a:t>
          </a:r>
          <a:r>
            <a:rPr kumimoji="1" lang="en-US" altLang="ja-JP" sz="1800" b="1">
              <a:solidFill>
                <a:sysClr val="windowText" lastClr="000000"/>
              </a:solidFill>
            </a:rPr>
            <a:t>76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20</xdr:col>
      <xdr:colOff>637622</xdr:colOff>
      <xdr:row>18</xdr:row>
      <xdr:rowOff>166686</xdr:rowOff>
    </xdr:from>
    <xdr:to>
      <xdr:col>22</xdr:col>
      <xdr:colOff>640181</xdr:colOff>
      <xdr:row>37</xdr:row>
      <xdr:rowOff>109160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E61BF900-CF9B-4646-888D-19D6D8F07E28}"/>
            </a:ext>
          </a:extLst>
        </xdr:cNvPr>
        <xdr:cNvSpPr/>
      </xdr:nvSpPr>
      <xdr:spPr>
        <a:xfrm rot="16200000">
          <a:off x="12907289" y="6018332"/>
          <a:ext cx="4466849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278524</xdr:colOff>
      <xdr:row>21</xdr:row>
      <xdr:rowOff>12078</xdr:rowOff>
    </xdr:from>
    <xdr:ext cx="726224" cy="390648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4786D4-5446-4CCC-BA62-1969D67595B0}"/>
            </a:ext>
          </a:extLst>
        </xdr:cNvPr>
        <xdr:cNvSpPr txBox="1"/>
      </xdr:nvSpPr>
      <xdr:spPr>
        <a:xfrm rot="16270">
          <a:off x="14780337" y="5274641"/>
          <a:ext cx="726224" cy="39064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23</xdr:col>
      <xdr:colOff>230105</xdr:colOff>
      <xdr:row>24</xdr:row>
      <xdr:rowOff>86986</xdr:rowOff>
    </xdr:from>
    <xdr:to>
      <xdr:col>25</xdr:col>
      <xdr:colOff>53188</xdr:colOff>
      <xdr:row>38</xdr:row>
      <xdr:rowOff>138482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6012F9-60F9-4B15-B3AE-19FFD1AC0B6A}"/>
            </a:ext>
          </a:extLst>
        </xdr:cNvPr>
        <xdr:cNvSpPr/>
      </xdr:nvSpPr>
      <xdr:spPr>
        <a:xfrm rot="18217379">
          <a:off x="15022524" y="7154443"/>
          <a:ext cx="3385246" cy="12042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483851</xdr:colOff>
      <xdr:row>24</xdr:row>
      <xdr:rowOff>149672</xdr:rowOff>
    </xdr:from>
    <xdr:ext cx="635943" cy="335311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CADF5-9E1F-4C83-BA4E-B0B77EF090D9}"/>
            </a:ext>
          </a:extLst>
        </xdr:cNvPr>
        <xdr:cNvSpPr txBox="1"/>
      </xdr:nvSpPr>
      <xdr:spPr>
        <a:xfrm rot="2018407">
          <a:off x="16366789" y="6126610"/>
          <a:ext cx="635943" cy="335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19</xdr:col>
      <xdr:colOff>391544</xdr:colOff>
      <xdr:row>35</xdr:row>
      <xdr:rowOff>235406</xdr:rowOff>
    </xdr:from>
    <xdr:to>
      <xdr:col>21</xdr:col>
      <xdr:colOff>414696</xdr:colOff>
      <xdr:row>42</xdr:row>
      <xdr:rowOff>2057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06599D1-5E4B-4FCE-AFA5-AF7D7F895998}"/>
            </a:ext>
          </a:extLst>
        </xdr:cNvPr>
        <xdr:cNvSpPr/>
      </xdr:nvSpPr>
      <xdr:spPr>
        <a:xfrm rot="227730">
          <a:off x="13512232" y="8831719"/>
          <a:ext cx="1404277" cy="143352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483609</xdr:colOff>
      <xdr:row>36</xdr:row>
      <xdr:rowOff>169089</xdr:rowOff>
    </xdr:from>
    <xdr:ext cx="939839" cy="11318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0FED1-AEB9-4800-B1E0-FD51FD5CCC1E}"/>
            </a:ext>
          </a:extLst>
        </xdr:cNvPr>
        <xdr:cNvSpPr txBox="1"/>
      </xdr:nvSpPr>
      <xdr:spPr>
        <a:xfrm rot="307647">
          <a:off x="13604297" y="9003527"/>
          <a:ext cx="939839" cy="1131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雲仙市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800" b="1">
              <a:solidFill>
                <a:sysClr val="windowText" lastClr="000000"/>
              </a:solidFill>
            </a:rPr>
            <a:t>51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EACA1C4-E9F5-4F3F-B5D1-3EEE9DC4FC3C}"/>
            </a:ext>
          </a:extLst>
        </xdr:cNvPr>
        <xdr:cNvSpPr/>
      </xdr:nvSpPr>
      <xdr:spPr>
        <a:xfrm>
          <a:off x="160234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D9D7D8F-648A-4D84-ABD6-D12D5652443F}"/>
            </a:ext>
          </a:extLst>
        </xdr:cNvPr>
        <xdr:cNvSpPr/>
      </xdr:nvSpPr>
      <xdr:spPr>
        <a:xfrm rot="10800000">
          <a:off x="16483011" y="13589794"/>
          <a:ext cx="2247900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BE197132-B4C3-41DC-A720-297FC22D1E9D}"/>
            </a:ext>
          </a:extLst>
        </xdr:cNvPr>
        <xdr:cNvSpPr/>
      </xdr:nvSpPr>
      <xdr:spPr>
        <a:xfrm>
          <a:off x="16459200" y="14839950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6234DC-831E-4C79-8B64-0ADACD80A43C}"/>
            </a:ext>
          </a:extLst>
        </xdr:cNvPr>
        <xdr:cNvSpPr txBox="1"/>
      </xdr:nvSpPr>
      <xdr:spPr>
        <a:xfrm>
          <a:off x="19147632" y="13685044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1E85FC-9D62-4F4C-980B-129551FE7250}"/>
            </a:ext>
          </a:extLst>
        </xdr:cNvPr>
        <xdr:cNvSpPr txBox="1"/>
      </xdr:nvSpPr>
      <xdr:spPr>
        <a:xfrm>
          <a:off x="19223831" y="14959013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0</xdr:row>
      <xdr:rowOff>166687</xdr:rowOff>
    </xdr:from>
    <xdr:to>
      <xdr:col>23</xdr:col>
      <xdr:colOff>676274</xdr:colOff>
      <xdr:row>50</xdr:row>
      <xdr:rowOff>29906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657608-D91A-4AA3-8D5F-CE8E3D4E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166687"/>
          <a:ext cx="15182850" cy="12055219"/>
        </a:xfrm>
        <a:prstGeom prst="rect">
          <a:avLst/>
        </a:prstGeom>
      </xdr:spPr>
    </xdr:pic>
    <xdr:clientData/>
  </xdr:twoCellAnchor>
  <xdr:oneCellAnchor>
    <xdr:from>
      <xdr:col>10</xdr:col>
      <xdr:colOff>251023</xdr:colOff>
      <xdr:row>0</xdr:row>
      <xdr:rowOff>166688</xdr:rowOff>
    </xdr:from>
    <xdr:ext cx="9318192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BE06CD-9B67-45F0-BE76-0A30F7472B65}"/>
            </a:ext>
          </a:extLst>
        </xdr:cNvPr>
        <xdr:cNvSpPr/>
      </xdr:nvSpPr>
      <xdr:spPr>
        <a:xfrm>
          <a:off x="7156648" y="166688"/>
          <a:ext cx="9318192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諫早市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407875</xdr:colOff>
      <xdr:row>33</xdr:row>
      <xdr:rowOff>235400</xdr:rowOff>
    </xdr:from>
    <xdr:to>
      <xdr:col>23</xdr:col>
      <xdr:colOff>638990</xdr:colOff>
      <xdr:row>38</xdr:row>
      <xdr:rowOff>67834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BF3E915C-232B-408D-9D1D-D90168878BD9}"/>
            </a:ext>
          </a:extLst>
        </xdr:cNvPr>
        <xdr:cNvSpPr/>
      </xdr:nvSpPr>
      <xdr:spPr>
        <a:xfrm rot="10086090">
          <a:off x="14123875" y="8112575"/>
          <a:ext cx="2288515" cy="10230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275886</xdr:colOff>
      <xdr:row>35</xdr:row>
      <xdr:rowOff>29087</xdr:rowOff>
    </xdr:from>
    <xdr:ext cx="1631113" cy="3714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621DC8-A2F3-4D9A-8E82-3CD5B3B20FAA}"/>
            </a:ext>
          </a:extLst>
        </xdr:cNvPr>
        <xdr:cNvSpPr txBox="1"/>
      </xdr:nvSpPr>
      <xdr:spPr>
        <a:xfrm rot="20899736">
          <a:off x="14677686" y="8382512"/>
          <a:ext cx="1631113" cy="371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1800" b="1">
              <a:solidFill>
                <a:sysClr val="windowText" lastClr="000000"/>
              </a:solidFill>
            </a:rPr>
            <a:t>466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19</xdr:col>
      <xdr:colOff>152403</xdr:colOff>
      <xdr:row>11</xdr:row>
      <xdr:rowOff>114299</xdr:rowOff>
    </xdr:from>
    <xdr:to>
      <xdr:col>20</xdr:col>
      <xdr:colOff>612159</xdr:colOff>
      <xdr:row>36</xdr:row>
      <xdr:rowOff>152023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E75EED9-F868-4AF3-8D54-3394A4206CBC}"/>
            </a:ext>
          </a:extLst>
        </xdr:cNvPr>
        <xdr:cNvSpPr/>
      </xdr:nvSpPr>
      <xdr:spPr>
        <a:xfrm rot="16200000">
          <a:off x="10759956" y="5175371"/>
          <a:ext cx="5990849" cy="114555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362049</xdr:colOff>
      <xdr:row>13</xdr:row>
      <xdr:rowOff>17574</xdr:rowOff>
    </xdr:from>
    <xdr:ext cx="708319" cy="523930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15C60-5460-4BEC-AE46-5C5C30BA0492}"/>
            </a:ext>
          </a:extLst>
        </xdr:cNvPr>
        <xdr:cNvSpPr txBox="1"/>
      </xdr:nvSpPr>
      <xdr:spPr>
        <a:xfrm rot="16270">
          <a:off x="13392249" y="3132249"/>
          <a:ext cx="708319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275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18</xdr:col>
      <xdr:colOff>151881</xdr:colOff>
      <xdr:row>31</xdr:row>
      <xdr:rowOff>7562</xdr:rowOff>
    </xdr:from>
    <xdr:to>
      <xdr:col>19</xdr:col>
      <xdr:colOff>506854</xdr:colOff>
      <xdr:row>36</xdr:row>
      <xdr:rowOff>12037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50EC5AD-8965-477A-A3A5-F7CF98C642DB}"/>
            </a:ext>
          </a:extLst>
        </xdr:cNvPr>
        <xdr:cNvSpPr/>
      </xdr:nvSpPr>
      <xdr:spPr>
        <a:xfrm rot="14270150">
          <a:off x="12507224" y="7726157"/>
          <a:ext cx="1195100" cy="10455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531992</xdr:colOff>
      <xdr:row>36</xdr:row>
      <xdr:rowOff>0</xdr:rowOff>
    </xdr:from>
    <xdr:to>
      <xdr:col>20</xdr:col>
      <xdr:colOff>342900</xdr:colOff>
      <xdr:row>38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316A6D9-61DD-4AC1-9C52-81ED017B39E8}"/>
            </a:ext>
          </a:extLst>
        </xdr:cNvPr>
        <xdr:cNvSpPr/>
      </xdr:nvSpPr>
      <xdr:spPr>
        <a:xfrm>
          <a:off x="12876392" y="8591550"/>
          <a:ext cx="1182508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諫早市</a:t>
          </a:r>
        </a:p>
      </xdr:txBody>
    </xdr:sp>
    <xdr:clientData/>
  </xdr:twoCellAnchor>
  <xdr:oneCellAnchor>
    <xdr:from>
      <xdr:col>18</xdr:col>
      <xdr:colOff>379229</xdr:colOff>
      <xdr:row>31</xdr:row>
      <xdr:rowOff>194041</xdr:rowOff>
    </xdr:from>
    <xdr:ext cx="978710" cy="73277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E2625-4E64-4E6A-BA99-1A191786C955}"/>
            </a:ext>
          </a:extLst>
        </xdr:cNvPr>
        <xdr:cNvSpPr txBox="1"/>
      </xdr:nvSpPr>
      <xdr:spPr>
        <a:xfrm rot="19960178">
          <a:off x="12809354" y="7837854"/>
          <a:ext cx="978710" cy="732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大村市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228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14</xdr:col>
      <xdr:colOff>589952</xdr:colOff>
      <xdr:row>34</xdr:row>
      <xdr:rowOff>132064</xdr:rowOff>
    </xdr:from>
    <xdr:to>
      <xdr:col>18</xdr:col>
      <xdr:colOff>458718</xdr:colOff>
      <xdr:row>37</xdr:row>
      <xdr:rowOff>226559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270915DC-8CAF-487B-B052-B967B9334EEC}"/>
            </a:ext>
          </a:extLst>
        </xdr:cNvPr>
        <xdr:cNvSpPr/>
      </xdr:nvSpPr>
      <xdr:spPr>
        <a:xfrm rot="356863">
          <a:off x="10257827" y="8490252"/>
          <a:ext cx="2631016" cy="80887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619124</xdr:colOff>
      <xdr:row>35</xdr:row>
      <xdr:rowOff>54771</xdr:rowOff>
    </xdr:from>
    <xdr:ext cx="1785937" cy="54054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151C35-5136-4A16-9657-B3F25F823B3C}"/>
            </a:ext>
          </a:extLst>
        </xdr:cNvPr>
        <xdr:cNvSpPr txBox="1"/>
      </xdr:nvSpPr>
      <xdr:spPr>
        <a:xfrm rot="397297">
          <a:off x="10286999" y="8651084"/>
          <a:ext cx="1785937" cy="540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佐世保市　</a:t>
          </a:r>
          <a:r>
            <a:rPr kumimoji="1" lang="en-US" altLang="ja-JP" sz="1400" b="1">
              <a:solidFill>
                <a:sysClr val="windowText" lastClr="000000"/>
              </a:solidFill>
            </a:rPr>
            <a:t>67</a:t>
          </a:r>
          <a:r>
            <a:rPr kumimoji="1" lang="ja-JP" altLang="en-US" sz="1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20</xdr:col>
      <xdr:colOff>48737</xdr:colOff>
      <xdr:row>28</xdr:row>
      <xdr:rowOff>166459</xdr:rowOff>
    </xdr:from>
    <xdr:to>
      <xdr:col>24</xdr:col>
      <xdr:colOff>8284</xdr:colOff>
      <xdr:row>33</xdr:row>
      <xdr:rowOff>190776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C16E1457-E70B-428D-A461-BB52081C8FDF}"/>
            </a:ext>
          </a:extLst>
        </xdr:cNvPr>
        <xdr:cNvSpPr/>
      </xdr:nvSpPr>
      <xdr:spPr>
        <a:xfrm rot="8698527">
          <a:off x="13764737" y="6853009"/>
          <a:ext cx="2702747" cy="121494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466725</xdr:colOff>
      <xdr:row>29</xdr:row>
      <xdr:rowOff>92031</xdr:rowOff>
    </xdr:from>
    <xdr:ext cx="1174155" cy="79379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F8F4B-6AAD-41C8-BDDB-1FC22F0B50FB}"/>
            </a:ext>
          </a:extLst>
        </xdr:cNvPr>
        <xdr:cNvSpPr txBox="1"/>
      </xdr:nvSpPr>
      <xdr:spPr>
        <a:xfrm>
          <a:off x="14868525" y="7016706"/>
          <a:ext cx="1174155" cy="793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</a:rPr>
            <a:t>岡山県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r>
            <a:rPr kumimoji="1" lang="en-US" altLang="ja-JP" sz="1600" b="1">
              <a:solidFill>
                <a:sysClr val="windowText" lastClr="000000"/>
              </a:solidFill>
            </a:rPr>
            <a:t>34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455448</xdr:colOff>
      <xdr:row>39</xdr:row>
      <xdr:rowOff>143348</xdr:rowOff>
    </xdr:from>
    <xdr:to>
      <xdr:col>19</xdr:col>
      <xdr:colOff>9175</xdr:colOff>
      <xdr:row>43</xdr:row>
      <xdr:rowOff>150373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C062F5EA-B57F-4C35-AADC-185C796ADAFD}"/>
            </a:ext>
          </a:extLst>
        </xdr:cNvPr>
        <xdr:cNvSpPr/>
      </xdr:nvSpPr>
      <xdr:spPr>
        <a:xfrm rot="20576962">
          <a:off x="10123323" y="9692161"/>
          <a:ext cx="3006540" cy="9595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614361</xdr:colOff>
      <xdr:row>40</xdr:row>
      <xdr:rowOff>4767</xdr:rowOff>
    </xdr:from>
    <xdr:ext cx="2171700" cy="79057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8C30C3E-7403-4409-A55B-416972D879B0}"/>
            </a:ext>
          </a:extLst>
        </xdr:cNvPr>
        <xdr:cNvSpPr txBox="1"/>
      </xdr:nvSpPr>
      <xdr:spPr>
        <a:xfrm rot="20625964">
          <a:off x="10972799" y="9791705"/>
          <a:ext cx="2171700" cy="790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長崎市　</a:t>
          </a:r>
          <a:r>
            <a:rPr kumimoji="1" lang="en-US" altLang="ja-JP" sz="1800" b="1">
              <a:solidFill>
                <a:sysClr val="windowText" lastClr="000000"/>
              </a:solidFill>
            </a:rPr>
            <a:t>122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8CC9B73-2726-4D7C-B3BA-5BECBB1B449E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28C1612-71CB-406B-93DB-A713F0FC74C7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CE4F0CE-BBD7-48BB-80EB-F4BFA3AA304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E0FB4A-E87D-44A2-A81C-E16F98C438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5992989-6346-443C-9A35-C1EB14194832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1</xdr:row>
      <xdr:rowOff>47625</xdr:rowOff>
    </xdr:from>
    <xdr:to>
      <xdr:col>24</xdr:col>
      <xdr:colOff>38099</xdr:colOff>
      <xdr:row>50</xdr:row>
      <xdr:rowOff>148969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BF621E-A9E5-40E5-9FBD-1481281A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4" y="295275"/>
          <a:ext cx="15097125" cy="12052837"/>
        </a:xfrm>
        <a:prstGeom prst="rect">
          <a:avLst/>
        </a:prstGeom>
      </xdr:spPr>
    </xdr:pic>
    <xdr:clientData/>
  </xdr:twoCellAnchor>
  <xdr:oneCellAnchor>
    <xdr:from>
      <xdr:col>10</xdr:col>
      <xdr:colOff>184348</xdr:colOff>
      <xdr:row>1</xdr:row>
      <xdr:rowOff>0</xdr:rowOff>
    </xdr:from>
    <xdr:ext cx="9318192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F883567-ECA5-41D6-8155-C8F139503C53}"/>
            </a:ext>
          </a:extLst>
        </xdr:cNvPr>
        <xdr:cNvSpPr/>
      </xdr:nvSpPr>
      <xdr:spPr>
        <a:xfrm>
          <a:off x="7089973" y="238125"/>
          <a:ext cx="9318192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大村市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258840</xdr:colOff>
      <xdr:row>31</xdr:row>
      <xdr:rowOff>111967</xdr:rowOff>
    </xdr:from>
    <xdr:to>
      <xdr:col>20</xdr:col>
      <xdr:colOff>566223</xdr:colOff>
      <xdr:row>37</xdr:row>
      <xdr:rowOff>78959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946C668-CFBD-4A4F-ACCF-4BEA5B4A2873}"/>
            </a:ext>
          </a:extLst>
        </xdr:cNvPr>
        <xdr:cNvSpPr/>
      </xdr:nvSpPr>
      <xdr:spPr>
        <a:xfrm rot="13298113">
          <a:off x="13379528" y="7755780"/>
          <a:ext cx="997945" cy="139574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339406</xdr:colOff>
      <xdr:row>32</xdr:row>
      <xdr:rowOff>227991</xdr:rowOff>
    </xdr:from>
    <xdr:ext cx="744063" cy="7030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7EC978-B1D4-4BB7-BA10-4DA34D4D673F}"/>
            </a:ext>
          </a:extLst>
        </xdr:cNvPr>
        <xdr:cNvSpPr txBox="1"/>
      </xdr:nvSpPr>
      <xdr:spPr>
        <a:xfrm>
          <a:off x="13460094" y="8109929"/>
          <a:ext cx="744063" cy="703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諫早市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en-US" altLang="ja-JP" sz="1400" b="1">
              <a:solidFill>
                <a:sysClr val="windowText" lastClr="000000"/>
              </a:solidFill>
            </a:rPr>
            <a:t>220</a:t>
          </a:r>
          <a:r>
            <a:rPr kumimoji="1" lang="ja-JP" altLang="en-US" sz="1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18</xdr:col>
      <xdr:colOff>104776</xdr:colOff>
      <xdr:row>8</xdr:row>
      <xdr:rowOff>200026</xdr:rowOff>
    </xdr:from>
    <xdr:to>
      <xdr:col>19</xdr:col>
      <xdr:colOff>564532</xdr:colOff>
      <xdr:row>33</xdr:row>
      <xdr:rowOff>237750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041414-5917-4EF4-86EF-88BCDAAB358A}"/>
            </a:ext>
          </a:extLst>
        </xdr:cNvPr>
        <xdr:cNvSpPr/>
      </xdr:nvSpPr>
      <xdr:spPr>
        <a:xfrm rot="16200000">
          <a:off x="10026529" y="4546723"/>
          <a:ext cx="5990849" cy="114555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314422</xdr:colOff>
      <xdr:row>10</xdr:row>
      <xdr:rowOff>103301</xdr:rowOff>
    </xdr:from>
    <xdr:ext cx="708319" cy="52393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39DB51B-B421-452C-8609-09F8598CDB56}"/>
            </a:ext>
          </a:extLst>
        </xdr:cNvPr>
        <xdr:cNvSpPr txBox="1"/>
      </xdr:nvSpPr>
      <xdr:spPr>
        <a:xfrm rot="16270">
          <a:off x="12658822" y="2503601"/>
          <a:ext cx="708319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66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20</xdr:col>
      <xdr:colOff>369099</xdr:colOff>
      <xdr:row>18</xdr:row>
      <xdr:rowOff>83345</xdr:rowOff>
    </xdr:from>
    <xdr:to>
      <xdr:col>21</xdr:col>
      <xdr:colOff>543104</xdr:colOff>
      <xdr:row>33</xdr:row>
      <xdr:rowOff>219076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683725D-C2FF-450F-87F8-F843874475F6}"/>
            </a:ext>
          </a:extLst>
        </xdr:cNvPr>
        <xdr:cNvSpPr/>
      </xdr:nvSpPr>
      <xdr:spPr>
        <a:xfrm rot="7422976">
          <a:off x="12758830" y="6053052"/>
          <a:ext cx="3707606" cy="86456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165479</xdr:colOff>
      <xdr:row>19</xdr:row>
      <xdr:rowOff>93836</xdr:rowOff>
    </xdr:from>
    <xdr:ext cx="414926" cy="25235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00FF0EB-B858-4ABE-8983-1414FB899159}"/>
            </a:ext>
          </a:extLst>
        </xdr:cNvPr>
        <xdr:cNvSpPr txBox="1"/>
      </xdr:nvSpPr>
      <xdr:spPr>
        <a:xfrm rot="2043143">
          <a:off x="14667292" y="4880149"/>
          <a:ext cx="414926" cy="2523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鹿児島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>
    <xdr:from>
      <xdr:col>15</xdr:col>
      <xdr:colOff>400051</xdr:colOff>
      <xdr:row>31</xdr:row>
      <xdr:rowOff>209550</xdr:rowOff>
    </xdr:from>
    <xdr:to>
      <xdr:col>16</xdr:col>
      <xdr:colOff>535959</xdr:colOff>
      <xdr:row>51</xdr:row>
      <xdr:rowOff>132977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B375BED4-D931-4671-89A1-0A148FA779B4}"/>
            </a:ext>
          </a:extLst>
        </xdr:cNvPr>
        <xdr:cNvSpPr/>
      </xdr:nvSpPr>
      <xdr:spPr>
        <a:xfrm rot="7429282">
          <a:off x="8754941" y="9542585"/>
          <a:ext cx="4685927" cy="8217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447773</xdr:colOff>
      <xdr:row>37</xdr:row>
      <xdr:rowOff>198553</xdr:rowOff>
    </xdr:from>
    <xdr:ext cx="708319" cy="36781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BB152C4-E6F4-4A20-8BE2-72DEE08235D2}"/>
            </a:ext>
          </a:extLst>
        </xdr:cNvPr>
        <xdr:cNvSpPr txBox="1"/>
      </xdr:nvSpPr>
      <xdr:spPr>
        <a:xfrm rot="2029282">
          <a:off x="10048973" y="9028228"/>
          <a:ext cx="708319" cy="367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沖縄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96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17</xdr:col>
      <xdr:colOff>579618</xdr:colOff>
      <xdr:row>31</xdr:row>
      <xdr:rowOff>200025</xdr:rowOff>
    </xdr:from>
    <xdr:to>
      <xdr:col>19</xdr:col>
      <xdr:colOff>342900</xdr:colOff>
      <xdr:row>34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B61AA5A-002F-4E66-B638-A2C513088752}"/>
            </a:ext>
          </a:extLst>
        </xdr:cNvPr>
        <xdr:cNvSpPr/>
      </xdr:nvSpPr>
      <xdr:spPr>
        <a:xfrm>
          <a:off x="12238218" y="7600950"/>
          <a:ext cx="1134882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大村市</a:t>
          </a:r>
        </a:p>
      </xdr:txBody>
    </xdr:sp>
    <xdr:clientData/>
  </xdr:twoCellAnchor>
  <xdr:twoCellAnchor>
    <xdr:from>
      <xdr:col>17</xdr:col>
      <xdr:colOff>152492</xdr:colOff>
      <xdr:row>34</xdr:row>
      <xdr:rowOff>100264</xdr:rowOff>
    </xdr:from>
    <xdr:to>
      <xdr:col>19</xdr:col>
      <xdr:colOff>12728</xdr:colOff>
      <xdr:row>41</xdr:row>
      <xdr:rowOff>115480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0DB2A2-5213-425F-B346-79D93CBC5E25}"/>
            </a:ext>
          </a:extLst>
        </xdr:cNvPr>
        <xdr:cNvSpPr/>
      </xdr:nvSpPr>
      <xdr:spPr>
        <a:xfrm rot="17239985">
          <a:off x="11585964" y="8440692"/>
          <a:ext cx="1682091" cy="12318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458315</xdr:colOff>
      <xdr:row>35</xdr:row>
      <xdr:rowOff>237589</xdr:rowOff>
    </xdr:from>
    <xdr:ext cx="811908" cy="8055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72A37C-E9D6-4F22-94A5-5D4C92313093}"/>
            </a:ext>
          </a:extLst>
        </xdr:cNvPr>
        <xdr:cNvSpPr txBox="1"/>
      </xdr:nvSpPr>
      <xdr:spPr>
        <a:xfrm rot="228449">
          <a:off x="12197878" y="8833902"/>
          <a:ext cx="811908" cy="805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長崎市</a:t>
          </a:r>
          <a:r>
            <a:rPr kumimoji="1" lang="en-US" altLang="ja-JP" sz="1400" b="1">
              <a:solidFill>
                <a:sysClr val="windowText" lastClr="000000"/>
              </a:solidFill>
            </a:rPr>
            <a:t>235</a:t>
          </a:r>
          <a:r>
            <a:rPr kumimoji="1" lang="ja-JP" altLang="en-US" sz="1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CFE60D7-A2D5-4BD9-847E-7BBDCDB4A65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A675ED5-E7C1-473B-AAC8-62686E35FDC2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23C53CF4-C51A-49B2-980C-536186DB36D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4C1AD1-7D9B-4AAF-8B96-D965ED7F153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DC3114-681F-4DA6-953E-385EDE5A4939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142875</xdr:rowOff>
    </xdr:from>
    <xdr:to>
      <xdr:col>23</xdr:col>
      <xdr:colOff>666750</xdr:colOff>
      <xdr:row>50</xdr:row>
      <xdr:rowOff>8475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C706B1-4F91-45F6-B2B0-E513ADC9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" y="142875"/>
          <a:ext cx="15192376" cy="12057600"/>
        </a:xfrm>
        <a:prstGeom prst="rect">
          <a:avLst/>
        </a:prstGeom>
      </xdr:spPr>
    </xdr:pic>
    <xdr:clientData/>
  </xdr:twoCellAnchor>
  <xdr:oneCellAnchor>
    <xdr:from>
      <xdr:col>10</xdr:col>
      <xdr:colOff>220068</xdr:colOff>
      <xdr:row>0</xdr:row>
      <xdr:rowOff>142875</xdr:rowOff>
    </xdr:from>
    <xdr:ext cx="9318192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7C4AFD-9FAB-4089-9941-7A46FAE784BB}"/>
            </a:ext>
          </a:extLst>
        </xdr:cNvPr>
        <xdr:cNvSpPr/>
      </xdr:nvSpPr>
      <xdr:spPr>
        <a:xfrm>
          <a:off x="7125693" y="142875"/>
          <a:ext cx="9318192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平戸市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547685</xdr:colOff>
      <xdr:row>7</xdr:row>
      <xdr:rowOff>166687</xdr:rowOff>
    </xdr:from>
    <xdr:to>
      <xdr:col>21</xdr:col>
      <xdr:colOff>119060</xdr:colOff>
      <xdr:row>11</xdr:row>
      <xdr:rowOff>166688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BF7D19-4BB6-4094-B392-003ADB4DFABC}"/>
            </a:ext>
          </a:extLst>
        </xdr:cNvPr>
        <xdr:cNvSpPr/>
      </xdr:nvSpPr>
      <xdr:spPr>
        <a:xfrm rot="21311085">
          <a:off x="10215560" y="2095500"/>
          <a:ext cx="4405313" cy="9525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185735</xdr:colOff>
      <xdr:row>8</xdr:row>
      <xdr:rowOff>40479</xdr:rowOff>
    </xdr:from>
    <xdr:ext cx="2057401" cy="5524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975802-45BE-48E9-9C37-A5D351A47957}"/>
            </a:ext>
          </a:extLst>
        </xdr:cNvPr>
        <xdr:cNvSpPr txBox="1"/>
      </xdr:nvSpPr>
      <xdr:spPr>
        <a:xfrm rot="21335100">
          <a:off x="11925298" y="2207417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73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9</xdr:col>
      <xdr:colOff>471345</xdr:colOff>
      <xdr:row>7</xdr:row>
      <xdr:rowOff>43752</xdr:rowOff>
    </xdr:from>
    <xdr:to>
      <xdr:col>12</xdr:col>
      <xdr:colOff>584611</xdr:colOff>
      <xdr:row>11</xdr:row>
      <xdr:rowOff>6939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837FCB9A-197C-438C-91BF-EF866AAAFEA0}"/>
            </a:ext>
          </a:extLst>
        </xdr:cNvPr>
        <xdr:cNvSpPr/>
      </xdr:nvSpPr>
      <xdr:spPr>
        <a:xfrm rot="1384032">
          <a:off x="6686408" y="1972565"/>
          <a:ext cx="2184953" cy="9156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555586</xdr:colOff>
      <xdr:row>7</xdr:row>
      <xdr:rowOff>212790</xdr:rowOff>
    </xdr:from>
    <xdr:ext cx="2004575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ED3F9E2-3B55-4F27-B15C-1460B3EBE49B}"/>
            </a:ext>
          </a:extLst>
        </xdr:cNvPr>
        <xdr:cNvSpPr txBox="1"/>
      </xdr:nvSpPr>
      <xdr:spPr>
        <a:xfrm rot="1355874">
          <a:off x="6770649" y="2141603"/>
          <a:ext cx="200457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2400" b="1">
              <a:solidFill>
                <a:sysClr val="windowText" lastClr="000000"/>
              </a:solidFill>
            </a:rPr>
            <a:t>52</a:t>
          </a:r>
          <a:r>
            <a:rPr kumimoji="1" lang="ja-JP" altLang="en-US" sz="2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12</xdr:col>
      <xdr:colOff>476250</xdr:colOff>
      <xdr:row>9</xdr:row>
      <xdr:rowOff>200025</xdr:rowOff>
    </xdr:from>
    <xdr:to>
      <xdr:col>14</xdr:col>
      <xdr:colOff>514350</xdr:colOff>
      <xdr:row>13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5816F1-27A8-4E04-8153-3D12BB4E4AA3}"/>
            </a:ext>
          </a:extLst>
        </xdr:cNvPr>
        <xdr:cNvSpPr/>
      </xdr:nvSpPr>
      <xdr:spPr>
        <a:xfrm>
          <a:off x="8705850" y="2362200"/>
          <a:ext cx="1409700" cy="8667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平戸市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98983B1-7589-4850-B9EE-E2703781CCE3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1D33A7F-7E97-4EF5-BA0C-4A8CDD61CA3C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16A4500-9B02-42F0-8F00-5FC11D9C218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25427B-76D2-4729-A226-B32C454F55EB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4E94FDF-BDF2-44AC-AE88-DE50521CE68C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13</xdr:col>
      <xdr:colOff>181649</xdr:colOff>
      <xdr:row>14</xdr:row>
      <xdr:rowOff>65921</xdr:rowOff>
    </xdr:from>
    <xdr:to>
      <xdr:col>15</xdr:col>
      <xdr:colOff>150922</xdr:colOff>
      <xdr:row>27</xdr:row>
      <xdr:rowOff>23645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F2298B55-EB3E-469A-AE05-8EEF0421FDCD}"/>
            </a:ext>
          </a:extLst>
        </xdr:cNvPr>
        <xdr:cNvSpPr/>
      </xdr:nvSpPr>
      <xdr:spPr>
        <a:xfrm rot="4355782">
          <a:off x="8307486" y="4513085"/>
          <a:ext cx="3053349" cy="135039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1041</xdr:colOff>
      <xdr:row>14</xdr:row>
      <xdr:rowOff>110086</xdr:rowOff>
    </xdr:from>
    <xdr:ext cx="432078" cy="31072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9F7159-531B-4AFF-9B16-32F0E5088B15}"/>
            </a:ext>
          </a:extLst>
        </xdr:cNvPr>
        <xdr:cNvSpPr txBox="1"/>
      </xdr:nvSpPr>
      <xdr:spPr>
        <a:xfrm rot="20532018">
          <a:off x="9668916" y="3705774"/>
          <a:ext cx="432078" cy="310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佐世保市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59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600" b="1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14</xdr:col>
      <xdr:colOff>523874</xdr:colOff>
      <xdr:row>12</xdr:row>
      <xdr:rowOff>154781</xdr:rowOff>
    </xdr:from>
    <xdr:to>
      <xdr:col>21</xdr:col>
      <xdr:colOff>95249</xdr:colOff>
      <xdr:row>16</xdr:row>
      <xdr:rowOff>154782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83D7CAB-8C31-4035-BECB-0792BB623BA2}"/>
            </a:ext>
          </a:extLst>
        </xdr:cNvPr>
        <xdr:cNvSpPr/>
      </xdr:nvSpPr>
      <xdr:spPr>
        <a:xfrm rot="558626">
          <a:off x="10191749" y="3274219"/>
          <a:ext cx="4405313" cy="9525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190500</xdr:colOff>
      <xdr:row>13</xdr:row>
      <xdr:rowOff>95249</xdr:rowOff>
    </xdr:from>
    <xdr:ext cx="2057401" cy="55245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71430EC-884E-49FF-AD84-DAEADFA63885}"/>
            </a:ext>
          </a:extLst>
        </xdr:cNvPr>
        <xdr:cNvSpPr txBox="1"/>
      </xdr:nvSpPr>
      <xdr:spPr>
        <a:xfrm rot="577275">
          <a:off x="11239500" y="3452812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佐賀県　</a:t>
          </a:r>
          <a:r>
            <a:rPr kumimoji="1" lang="en-US" altLang="ja-JP" sz="2400" b="1">
              <a:solidFill>
                <a:srgbClr val="FF0000"/>
              </a:solidFill>
            </a:rPr>
            <a:t>27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58FD61-386E-4973-AAF3-D502ACF9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68563" cy="12055219"/>
        </a:xfrm>
        <a:prstGeom prst="rect">
          <a:avLst/>
        </a:prstGeom>
      </xdr:spPr>
    </xdr:pic>
    <xdr:clientData/>
  </xdr:twoCellAnchor>
  <xdr:oneCellAnchor>
    <xdr:from>
      <xdr:col>10</xdr:col>
      <xdr:colOff>302638</xdr:colOff>
      <xdr:row>0</xdr:row>
      <xdr:rowOff>202406</xdr:rowOff>
    </xdr:from>
    <xdr:ext cx="9110186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0A9B7-DAE2-4EB9-AF97-DB3A18AE2179}"/>
            </a:ext>
          </a:extLst>
        </xdr:cNvPr>
        <xdr:cNvSpPr/>
      </xdr:nvSpPr>
      <xdr:spPr>
        <a:xfrm>
          <a:off x="7208263" y="202406"/>
          <a:ext cx="9110186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松浦市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16</xdr:col>
      <xdr:colOff>35718</xdr:colOff>
      <xdr:row>11</xdr:row>
      <xdr:rowOff>23813</xdr:rowOff>
    </xdr:from>
    <xdr:to>
      <xdr:col>22</xdr:col>
      <xdr:colOff>659604</xdr:colOff>
      <xdr:row>14</xdr:row>
      <xdr:rowOff>157163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8AE0CA0-B35E-4F30-AF98-A1EAEBA7CE34}"/>
            </a:ext>
          </a:extLst>
        </xdr:cNvPr>
        <xdr:cNvSpPr/>
      </xdr:nvSpPr>
      <xdr:spPr>
        <a:xfrm rot="20960099">
          <a:off x="11084718" y="2905126"/>
          <a:ext cx="4767261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332098</xdr:colOff>
      <xdr:row>11</xdr:row>
      <xdr:rowOff>114297</xdr:rowOff>
    </xdr:from>
    <xdr:ext cx="2057401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A0028A-0457-44B7-9989-0438A80139A7}"/>
            </a:ext>
          </a:extLst>
        </xdr:cNvPr>
        <xdr:cNvSpPr txBox="1"/>
      </xdr:nvSpPr>
      <xdr:spPr>
        <a:xfrm rot="21111742">
          <a:off x="12762223" y="2995610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64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297630</xdr:colOff>
      <xdr:row>17</xdr:row>
      <xdr:rowOff>104947</xdr:rowOff>
    </xdr:from>
    <xdr:to>
      <xdr:col>22</xdr:col>
      <xdr:colOff>486470</xdr:colOff>
      <xdr:row>21</xdr:row>
      <xdr:rowOff>172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773BFAC-9F2F-4985-8307-9B8A6631D012}"/>
            </a:ext>
          </a:extLst>
        </xdr:cNvPr>
        <xdr:cNvSpPr/>
      </xdr:nvSpPr>
      <xdr:spPr>
        <a:xfrm rot="838924">
          <a:off x="11346630" y="4415010"/>
          <a:ext cx="4332215" cy="847725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574985</xdr:colOff>
      <xdr:row>18</xdr:row>
      <xdr:rowOff>130967</xdr:rowOff>
    </xdr:from>
    <xdr:ext cx="2057401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8C985B-64A0-478C-9A99-B2A8F7A4E82F}"/>
            </a:ext>
          </a:extLst>
        </xdr:cNvPr>
        <xdr:cNvSpPr txBox="1"/>
      </xdr:nvSpPr>
      <xdr:spPr>
        <a:xfrm rot="938317">
          <a:off x="13005110" y="4679155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佐賀県　</a:t>
          </a:r>
          <a:r>
            <a:rPr kumimoji="1" lang="en-US" altLang="ja-JP" sz="2400" b="1">
              <a:solidFill>
                <a:srgbClr val="FF0000"/>
              </a:solidFill>
            </a:rPr>
            <a:t>47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12</xdr:col>
      <xdr:colOff>356315</xdr:colOff>
      <xdr:row>12</xdr:row>
      <xdr:rowOff>197239</xdr:rowOff>
    </xdr:from>
    <xdr:to>
      <xdr:col>14</xdr:col>
      <xdr:colOff>648241</xdr:colOff>
      <xdr:row>17</xdr:row>
      <xdr:rowOff>218701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25228689-F450-4BC6-B951-57C5008EA961}"/>
            </a:ext>
          </a:extLst>
        </xdr:cNvPr>
        <xdr:cNvSpPr/>
      </xdr:nvSpPr>
      <xdr:spPr>
        <a:xfrm rot="418404">
          <a:off x="8585915" y="3073789"/>
          <a:ext cx="1663526" cy="12120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439169</xdr:colOff>
      <xdr:row>13</xdr:row>
      <xdr:rowOff>210957</xdr:rowOff>
    </xdr:from>
    <xdr:ext cx="782409" cy="72275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2033E6-8BDA-42FD-A395-0F388EFCCBF4}"/>
            </a:ext>
          </a:extLst>
        </xdr:cNvPr>
        <xdr:cNvSpPr txBox="1"/>
      </xdr:nvSpPr>
      <xdr:spPr>
        <a:xfrm rot="513129">
          <a:off x="8668769" y="3325632"/>
          <a:ext cx="782409" cy="722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平戸市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１</a:t>
          </a:r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r>
            <a:rPr kumimoji="1" lang="ja-JP" altLang="en-US" sz="1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15</xdr:col>
      <xdr:colOff>21430</xdr:colOff>
      <xdr:row>17</xdr:row>
      <xdr:rowOff>130972</xdr:rowOff>
    </xdr:from>
    <xdr:to>
      <xdr:col>17</xdr:col>
      <xdr:colOff>119061</xdr:colOff>
      <xdr:row>23</xdr:row>
      <xdr:rowOff>35721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2ACA7DAA-6783-4464-8F74-5B4675D6743A}"/>
            </a:ext>
          </a:extLst>
        </xdr:cNvPr>
        <xdr:cNvSpPr/>
      </xdr:nvSpPr>
      <xdr:spPr>
        <a:xfrm rot="5400000">
          <a:off x="10452496" y="4368407"/>
          <a:ext cx="1333499" cy="147875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570092</xdr:colOff>
      <xdr:row>14</xdr:row>
      <xdr:rowOff>219075</xdr:rowOff>
    </xdr:from>
    <xdr:to>
      <xdr:col>16</xdr:col>
      <xdr:colOff>352425</xdr:colOff>
      <xdr:row>17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8374246-519C-4BA6-9BAB-9371DFAFA207}"/>
            </a:ext>
          </a:extLst>
        </xdr:cNvPr>
        <xdr:cNvSpPr/>
      </xdr:nvSpPr>
      <xdr:spPr>
        <a:xfrm>
          <a:off x="10171292" y="3571875"/>
          <a:ext cx="115393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松浦市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019F139-5934-4EC2-9BD0-99FC25C5167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D3E2F7E9-9CA2-4A03-B4AD-47618CE9DF1B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124F9546-8F00-439B-98BC-825355618614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F91A13-D035-41A6-8A78-805D65F23CC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44876F-AB85-487C-90AD-701560726A9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15</xdr:col>
      <xdr:colOff>286771</xdr:colOff>
      <xdr:row>17</xdr:row>
      <xdr:rowOff>75227</xdr:rowOff>
    </xdr:from>
    <xdr:ext cx="941955" cy="9248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2C643E-3648-4236-8B9A-1F0C7B493760}"/>
            </a:ext>
          </a:extLst>
        </xdr:cNvPr>
        <xdr:cNvSpPr txBox="1"/>
      </xdr:nvSpPr>
      <xdr:spPr>
        <a:xfrm>
          <a:off x="10645209" y="4385290"/>
          <a:ext cx="941955" cy="924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佐世保市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32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2417EF-F99E-416F-B6AA-C21718E5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68563" cy="12055219"/>
        </a:xfrm>
        <a:prstGeom prst="rect">
          <a:avLst/>
        </a:prstGeom>
      </xdr:spPr>
    </xdr:pic>
    <xdr:clientData/>
  </xdr:twoCellAnchor>
  <xdr:oneCellAnchor>
    <xdr:from>
      <xdr:col>10</xdr:col>
      <xdr:colOff>440751</xdr:colOff>
      <xdr:row>1</xdr:row>
      <xdr:rowOff>95250</xdr:rowOff>
    </xdr:from>
    <xdr:ext cx="9110186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24C1FE-01AA-4FE3-9DB6-524F93D41DE3}"/>
            </a:ext>
          </a:extLst>
        </xdr:cNvPr>
        <xdr:cNvSpPr/>
      </xdr:nvSpPr>
      <xdr:spPr>
        <a:xfrm>
          <a:off x="7346376" y="333375"/>
          <a:ext cx="9110186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対馬市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3</xdr:col>
      <xdr:colOff>332475</xdr:colOff>
      <xdr:row>13</xdr:row>
      <xdr:rowOff>34961</xdr:rowOff>
    </xdr:from>
    <xdr:to>
      <xdr:col>10</xdr:col>
      <xdr:colOff>87340</xdr:colOff>
      <xdr:row>21</xdr:row>
      <xdr:rowOff>170475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F2A446F-4456-4D85-AEC0-6F181C9D1748}"/>
            </a:ext>
          </a:extLst>
        </xdr:cNvPr>
        <xdr:cNvSpPr/>
      </xdr:nvSpPr>
      <xdr:spPr>
        <a:xfrm rot="19399228">
          <a:off x="2404163" y="3392524"/>
          <a:ext cx="4588802" cy="20405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437308</xdr:colOff>
      <xdr:row>15</xdr:row>
      <xdr:rowOff>61202</xdr:rowOff>
    </xdr:from>
    <xdr:ext cx="3163582" cy="77660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2C5B7-B615-4668-8D36-6EFDA47A3FE2}"/>
            </a:ext>
          </a:extLst>
        </xdr:cNvPr>
        <xdr:cNvSpPr txBox="1"/>
      </xdr:nvSpPr>
      <xdr:spPr>
        <a:xfrm rot="19370725">
          <a:off x="3199558" y="3895015"/>
          <a:ext cx="3163582" cy="776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>
              <a:solidFill>
                <a:srgbClr val="FF0000"/>
              </a:solidFill>
            </a:rPr>
            <a:t>福岡県　</a:t>
          </a:r>
          <a:r>
            <a:rPr kumimoji="1" lang="en-US" altLang="ja-JP" sz="3200" b="1">
              <a:solidFill>
                <a:srgbClr val="FF0000"/>
              </a:solidFill>
            </a:rPr>
            <a:t>199</a:t>
          </a:r>
          <a:r>
            <a:rPr kumimoji="1" lang="ja-JP" altLang="en-US" sz="32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4</xdr:col>
      <xdr:colOff>12016</xdr:colOff>
      <xdr:row>28</xdr:row>
      <xdr:rowOff>237604</xdr:rowOff>
    </xdr:from>
    <xdr:to>
      <xdr:col>18</xdr:col>
      <xdr:colOff>97062</xdr:colOff>
      <xdr:row>32</xdr:row>
      <xdr:rowOff>132829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897AB3A7-4011-4BCB-AA91-A869DBCCF68F}"/>
            </a:ext>
          </a:extLst>
        </xdr:cNvPr>
        <xdr:cNvSpPr/>
      </xdr:nvSpPr>
      <xdr:spPr>
        <a:xfrm rot="619295">
          <a:off x="2774266" y="7167042"/>
          <a:ext cx="9752921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517831</xdr:colOff>
      <xdr:row>30</xdr:row>
      <xdr:rowOff>161923</xdr:rowOff>
    </xdr:from>
    <xdr:ext cx="2057401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FCBC6-DAA9-442B-AC95-03229F8AE0B2}"/>
            </a:ext>
          </a:extLst>
        </xdr:cNvPr>
        <xdr:cNvSpPr txBox="1"/>
      </xdr:nvSpPr>
      <xdr:spPr>
        <a:xfrm rot="570851">
          <a:off x="8114019" y="7567611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諫早市　</a:t>
          </a:r>
          <a:r>
            <a:rPr kumimoji="1" lang="en-US" altLang="ja-JP" sz="2400" b="1">
              <a:solidFill>
                <a:srgbClr val="FF0000"/>
              </a:solidFill>
            </a:rPr>
            <a:t>42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</xdr:col>
      <xdr:colOff>531992</xdr:colOff>
      <xdr:row>24</xdr:row>
      <xdr:rowOff>19050</xdr:rowOff>
    </xdr:from>
    <xdr:to>
      <xdr:col>4</xdr:col>
      <xdr:colOff>371475</xdr:colOff>
      <xdr:row>26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5D65915-C50D-4D6A-8991-D697038BE10E}"/>
            </a:ext>
          </a:extLst>
        </xdr:cNvPr>
        <xdr:cNvSpPr/>
      </xdr:nvSpPr>
      <xdr:spPr>
        <a:xfrm>
          <a:off x="1903592" y="5753100"/>
          <a:ext cx="121108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対馬市</a:t>
          </a:r>
        </a:p>
      </xdr:txBody>
    </xdr:sp>
    <xdr:clientData/>
  </xdr:twoCellAnchor>
  <xdr:twoCellAnchor>
    <xdr:from>
      <xdr:col>2</xdr:col>
      <xdr:colOff>271002</xdr:colOff>
      <xdr:row>4</xdr:row>
      <xdr:rowOff>152986</xdr:rowOff>
    </xdr:from>
    <xdr:to>
      <xdr:col>3</xdr:col>
      <xdr:colOff>428164</xdr:colOff>
      <xdr:row>24</xdr:row>
      <xdr:rowOff>100521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CC67E1C-7F26-4CB5-91B3-64054B939C1F}"/>
            </a:ext>
          </a:extLst>
        </xdr:cNvPr>
        <xdr:cNvSpPr/>
      </xdr:nvSpPr>
      <xdr:spPr>
        <a:xfrm rot="5111086">
          <a:off x="-279028" y="3298579"/>
          <a:ext cx="4710035" cy="8477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372367</xdr:colOff>
      <xdr:row>7</xdr:row>
      <xdr:rowOff>166685</xdr:rowOff>
    </xdr:from>
    <xdr:ext cx="697077" cy="31484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801247-09B5-4E9A-B51B-5D5B7EC147E8}"/>
            </a:ext>
          </a:extLst>
        </xdr:cNvPr>
        <xdr:cNvSpPr txBox="1"/>
      </xdr:nvSpPr>
      <xdr:spPr>
        <a:xfrm rot="21331451">
          <a:off x="1753492" y="2095498"/>
          <a:ext cx="697077" cy="314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外国　</a:t>
          </a:r>
          <a:r>
            <a:rPr kumimoji="1" lang="en-US" altLang="ja-JP" sz="2400" b="1">
              <a:solidFill>
                <a:sysClr val="windowText" lastClr="000000"/>
              </a:solidFill>
            </a:rPr>
            <a:t>31</a:t>
          </a:r>
          <a:r>
            <a:rPr kumimoji="1" lang="ja-JP" altLang="en-US" sz="2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27ADB8A-6CE7-4364-A4FA-D2A5263A2156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43CC589-D027-43E9-A6C6-4B5FD0DA9FC6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DACA4AB0-FA7C-4AAF-BFE8-C714D76D8972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A5674E-3FEF-49AC-9092-F811A40217F7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7E84A6-CEB9-45E8-B23C-FC4BEA8B5DDE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3</xdr:col>
      <xdr:colOff>423569</xdr:colOff>
      <xdr:row>34</xdr:row>
      <xdr:rowOff>211276</xdr:rowOff>
    </xdr:from>
    <xdr:to>
      <xdr:col>16</xdr:col>
      <xdr:colOff>686993</xdr:colOff>
      <xdr:row>38</xdr:row>
      <xdr:rowOff>106501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242FD40-3AF4-4824-B6B4-4F1EE6DA278D}"/>
            </a:ext>
          </a:extLst>
        </xdr:cNvPr>
        <xdr:cNvSpPr/>
      </xdr:nvSpPr>
      <xdr:spPr>
        <a:xfrm rot="1266310">
          <a:off x="2495257" y="8569464"/>
          <a:ext cx="9240736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107157</xdr:colOff>
      <xdr:row>37</xdr:row>
      <xdr:rowOff>0</xdr:rowOff>
    </xdr:from>
    <xdr:ext cx="2057401" cy="5524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F7BAC69-3F2A-4B09-9FE6-234693178B23}"/>
            </a:ext>
          </a:extLst>
        </xdr:cNvPr>
        <xdr:cNvSpPr txBox="1"/>
      </xdr:nvSpPr>
      <xdr:spPr>
        <a:xfrm rot="1249750">
          <a:off x="7012782" y="9072563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</a:rPr>
            <a:t>48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</xdr:col>
      <xdr:colOff>86649</xdr:colOff>
      <xdr:row>27</xdr:row>
      <xdr:rowOff>20507</xdr:rowOff>
    </xdr:from>
    <xdr:to>
      <xdr:col>4</xdr:col>
      <xdr:colOff>96840</xdr:colOff>
      <xdr:row>46</xdr:row>
      <xdr:rowOff>84934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65B334E2-E1BB-45F7-990C-7566254EAD2D}"/>
            </a:ext>
          </a:extLst>
        </xdr:cNvPr>
        <xdr:cNvSpPr/>
      </xdr:nvSpPr>
      <xdr:spPr>
        <a:xfrm rot="5720336">
          <a:off x="-130969" y="8310563"/>
          <a:ext cx="4588802" cy="13913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464344</xdr:colOff>
      <xdr:row>27</xdr:row>
      <xdr:rowOff>154781</xdr:rowOff>
    </xdr:from>
    <xdr:ext cx="697077" cy="383381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7701A9-A22B-4385-9AE0-DBC76A0B3EBB}"/>
            </a:ext>
          </a:extLst>
        </xdr:cNvPr>
        <xdr:cNvSpPr txBox="1"/>
      </xdr:nvSpPr>
      <xdr:spPr>
        <a:xfrm rot="318727">
          <a:off x="1845469" y="6846094"/>
          <a:ext cx="697077" cy="3833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沖縄県　</a:t>
          </a:r>
          <a:r>
            <a:rPr kumimoji="1" lang="en-US" altLang="ja-JP" sz="2400" b="1">
              <a:solidFill>
                <a:srgbClr val="FF0000"/>
              </a:solidFill>
            </a:rPr>
            <a:t>31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0</xdr:rowOff>
    </xdr:from>
    <xdr:to>
      <xdr:col>24</xdr:col>
      <xdr:colOff>9525</xdr:colOff>
      <xdr:row>50</xdr:row>
      <xdr:rowOff>103725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188A34-8935-4AD5-8358-092BE71E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38125"/>
          <a:ext cx="15173325" cy="12057600"/>
        </a:xfrm>
        <a:prstGeom prst="rect">
          <a:avLst/>
        </a:prstGeom>
      </xdr:spPr>
    </xdr:pic>
    <xdr:clientData/>
  </xdr:twoCellAnchor>
  <xdr:oneCellAnchor>
    <xdr:from>
      <xdr:col>10</xdr:col>
      <xdr:colOff>316926</xdr:colOff>
      <xdr:row>1</xdr:row>
      <xdr:rowOff>11907</xdr:rowOff>
    </xdr:from>
    <xdr:ext cx="9110186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FF47ED-161B-40C0-8D53-066A1DDC5C19}"/>
            </a:ext>
          </a:extLst>
        </xdr:cNvPr>
        <xdr:cNvSpPr/>
      </xdr:nvSpPr>
      <xdr:spPr>
        <a:xfrm>
          <a:off x="7222551" y="250032"/>
          <a:ext cx="9110186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壱岐市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令和元年長崎県異動人口調査結果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9</xdr:col>
      <xdr:colOff>469123</xdr:colOff>
      <xdr:row>5</xdr:row>
      <xdr:rowOff>202406</xdr:rowOff>
    </xdr:from>
    <xdr:to>
      <xdr:col>14</xdr:col>
      <xdr:colOff>394608</xdr:colOff>
      <xdr:row>10</xdr:row>
      <xdr:rowOff>24416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E24FF72-28D3-4FCC-8854-684F1FBDF52D}"/>
            </a:ext>
          </a:extLst>
        </xdr:cNvPr>
        <xdr:cNvSpPr/>
      </xdr:nvSpPr>
      <xdr:spPr>
        <a:xfrm>
          <a:off x="6684186" y="1654969"/>
          <a:ext cx="3378297" cy="101263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236315</xdr:colOff>
      <xdr:row>6</xdr:row>
      <xdr:rowOff>191942</xdr:rowOff>
    </xdr:from>
    <xdr:ext cx="2323403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FDAA86-1646-43AC-9A78-EB6BC48D408D}"/>
            </a:ext>
          </a:extLst>
        </xdr:cNvPr>
        <xdr:cNvSpPr txBox="1"/>
      </xdr:nvSpPr>
      <xdr:spPr>
        <a:xfrm>
          <a:off x="7141940" y="1882630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99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9</xdr:col>
      <xdr:colOff>456128</xdr:colOff>
      <xdr:row>13</xdr:row>
      <xdr:rowOff>27002</xdr:rowOff>
    </xdr:from>
    <xdr:to>
      <xdr:col>16</xdr:col>
      <xdr:colOff>127911</xdr:colOff>
      <xdr:row>16</xdr:row>
      <xdr:rowOff>209286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D0059F15-D1FE-4EEB-935E-2EFFADB16E6C}"/>
            </a:ext>
          </a:extLst>
        </xdr:cNvPr>
        <xdr:cNvSpPr/>
      </xdr:nvSpPr>
      <xdr:spPr>
        <a:xfrm rot="12501652">
          <a:off x="6671191" y="3384565"/>
          <a:ext cx="4505720" cy="8966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286314</xdr:colOff>
      <xdr:row>13</xdr:row>
      <xdr:rowOff>225278</xdr:rowOff>
    </xdr:from>
    <xdr:ext cx="2323403" cy="5524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559B4-CC51-433C-9A15-CE4A7967A03B}"/>
            </a:ext>
          </a:extLst>
        </xdr:cNvPr>
        <xdr:cNvSpPr txBox="1"/>
      </xdr:nvSpPr>
      <xdr:spPr>
        <a:xfrm rot="1632526">
          <a:off x="7882502" y="3582841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佐世保市　</a:t>
          </a:r>
          <a:r>
            <a:rPr kumimoji="1" lang="en-US" altLang="ja-JP" sz="2400" b="1">
              <a:solidFill>
                <a:sysClr val="windowText" lastClr="000000"/>
              </a:solidFill>
            </a:rPr>
            <a:t>25</a:t>
          </a:r>
          <a:r>
            <a:rPr kumimoji="1" lang="ja-JP" altLang="en-US" sz="24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6</xdr:col>
      <xdr:colOff>326800</xdr:colOff>
      <xdr:row>21</xdr:row>
      <xdr:rowOff>175856</xdr:rowOff>
    </xdr:from>
    <xdr:to>
      <xdr:col>20</xdr:col>
      <xdr:colOff>271578</xdr:colOff>
      <xdr:row>25</xdr:row>
      <xdr:rowOff>120015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533AF689-1357-44F0-8414-5ECFD0631E1C}"/>
            </a:ext>
          </a:extLst>
        </xdr:cNvPr>
        <xdr:cNvSpPr/>
      </xdr:nvSpPr>
      <xdr:spPr>
        <a:xfrm rot="2545535">
          <a:off x="4470175" y="5438419"/>
          <a:ext cx="9612653" cy="896659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6</xdr:row>
      <xdr:rowOff>28575</xdr:rowOff>
    </xdr:from>
    <xdr:to>
      <xdr:col>9</xdr:col>
      <xdr:colOff>200025</xdr:colOff>
      <xdr:row>9</xdr:row>
      <xdr:rowOff>76199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DE2829-C2D9-4D17-97EF-879D3A558D27}"/>
            </a:ext>
          </a:extLst>
        </xdr:cNvPr>
        <xdr:cNvSpPr/>
      </xdr:nvSpPr>
      <xdr:spPr>
        <a:xfrm>
          <a:off x="5029200" y="1476375"/>
          <a:ext cx="1343025" cy="761999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壱岐市</a:t>
          </a:r>
        </a:p>
      </xdr:txBody>
    </xdr:sp>
    <xdr:clientData/>
  </xdr:twoCellAnchor>
  <xdr:oneCellAnchor>
    <xdr:from>
      <xdr:col>11</xdr:col>
      <xdr:colOff>107723</xdr:colOff>
      <xdr:row>20</xdr:row>
      <xdr:rowOff>220515</xdr:rowOff>
    </xdr:from>
    <xdr:ext cx="2323403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BF297AE-BE66-4A04-8251-69764D5CB713}"/>
            </a:ext>
          </a:extLst>
        </xdr:cNvPr>
        <xdr:cNvSpPr txBox="1"/>
      </xdr:nvSpPr>
      <xdr:spPr>
        <a:xfrm rot="2456428">
          <a:off x="7703911" y="5244953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諫早市　</a:t>
          </a:r>
          <a:r>
            <a:rPr kumimoji="1" lang="en-US" altLang="ja-JP" sz="2400" b="1">
              <a:solidFill>
                <a:srgbClr val="FF0000"/>
              </a:solidFill>
            </a:rPr>
            <a:t>26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B6CFCA-3B65-45B2-8F36-C5EDED17E8F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267F4662-64F7-4F1F-B9E8-EA5AB153E62A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7CC13372-CB7D-41A7-A923-C4D38191010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EFDC3-0CA3-416F-9055-4F0F11495A9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5E5D7B-486A-4592-AB79-96C86C8EE430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D2:AE67"/>
  <sheetViews>
    <sheetView tabSelected="1" zoomScale="80" zoomScaleNormal="80" workbookViewId="0">
      <selection activeCell="Y12" sqref="Y12"/>
    </sheetView>
  </sheetViews>
  <sheetFormatPr defaultRowHeight="18.75" x14ac:dyDescent="0.4"/>
  <cols>
    <col min="1" max="2" width="9" style="4"/>
    <col min="3" max="3" width="11.25" style="4" bestFit="1" customWidth="1"/>
    <col min="4" max="7" width="9" style="4"/>
    <col min="8" max="8" width="9.25" style="4" bestFit="1" customWidth="1"/>
    <col min="9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77</v>
      </c>
      <c r="AC4" s="50">
        <v>65</v>
      </c>
      <c r="AD4" s="60">
        <f>AB4-AC4</f>
        <v>12</v>
      </c>
      <c r="AE4" s="65">
        <f>RANK(AD4,$AD$4:$AD$49)</f>
        <v>3</v>
      </c>
    </row>
    <row r="5" spans="27:31" x14ac:dyDescent="0.4">
      <c r="AA5" s="70" t="s">
        <v>21</v>
      </c>
      <c r="AB5" s="53">
        <v>5</v>
      </c>
      <c r="AC5" s="51">
        <v>4</v>
      </c>
      <c r="AD5" s="61">
        <f t="shared" ref="AD5:AD52" si="0">AB5-AC5</f>
        <v>1</v>
      </c>
      <c r="AE5" s="66">
        <f t="shared" ref="AE5:AE49" si="1">RANK(AD5,$AD$4:$AD$49)</f>
        <v>11</v>
      </c>
    </row>
    <row r="6" spans="27:31" x14ac:dyDescent="0.4">
      <c r="AA6" s="70" t="s">
        <v>22</v>
      </c>
      <c r="AB6" s="53">
        <v>10</v>
      </c>
      <c r="AC6" s="51">
        <v>10</v>
      </c>
      <c r="AD6" s="61">
        <f t="shared" si="0"/>
        <v>0</v>
      </c>
      <c r="AE6" s="66">
        <f t="shared" si="1"/>
        <v>12</v>
      </c>
    </row>
    <row r="7" spans="27:31" x14ac:dyDescent="0.4">
      <c r="AA7" s="70" t="s">
        <v>11</v>
      </c>
      <c r="AB7" s="53">
        <v>24</v>
      </c>
      <c r="AC7" s="51">
        <v>33</v>
      </c>
      <c r="AD7" s="61">
        <f t="shared" si="0"/>
        <v>-9</v>
      </c>
      <c r="AE7" s="66">
        <f t="shared" si="1"/>
        <v>21</v>
      </c>
    </row>
    <row r="8" spans="27:31" x14ac:dyDescent="0.4">
      <c r="AA8" s="70" t="s">
        <v>12</v>
      </c>
      <c r="AB8" s="53">
        <v>8</v>
      </c>
      <c r="AC8" s="51">
        <v>3</v>
      </c>
      <c r="AD8" s="61">
        <f t="shared" si="0"/>
        <v>5</v>
      </c>
      <c r="AE8" s="66">
        <f t="shared" si="1"/>
        <v>6</v>
      </c>
    </row>
    <row r="9" spans="27:31" x14ac:dyDescent="0.4">
      <c r="AA9" s="70" t="s">
        <v>7</v>
      </c>
      <c r="AB9" s="53">
        <v>6</v>
      </c>
      <c r="AC9" s="51">
        <v>3</v>
      </c>
      <c r="AD9" s="61">
        <f t="shared" si="0"/>
        <v>3</v>
      </c>
      <c r="AE9" s="66">
        <f t="shared" si="1"/>
        <v>8</v>
      </c>
    </row>
    <row r="10" spans="27:31" x14ac:dyDescent="0.4">
      <c r="AA10" s="70" t="s">
        <v>28</v>
      </c>
      <c r="AB10" s="53">
        <v>25</v>
      </c>
      <c r="AC10" s="51">
        <v>34</v>
      </c>
      <c r="AD10" s="61">
        <f t="shared" si="0"/>
        <v>-9</v>
      </c>
      <c r="AE10" s="66">
        <f t="shared" si="1"/>
        <v>21</v>
      </c>
    </row>
    <row r="11" spans="27:31" x14ac:dyDescent="0.4">
      <c r="AA11" s="70" t="s">
        <v>31</v>
      </c>
      <c r="AB11" s="53">
        <v>67</v>
      </c>
      <c r="AC11" s="51">
        <v>78</v>
      </c>
      <c r="AD11" s="61">
        <f t="shared" si="0"/>
        <v>-11</v>
      </c>
      <c r="AE11" s="66">
        <f t="shared" si="1"/>
        <v>24</v>
      </c>
    </row>
    <row r="12" spans="27:31" x14ac:dyDescent="0.4">
      <c r="AA12" s="70" t="s">
        <v>30</v>
      </c>
      <c r="AB12" s="53">
        <v>11</v>
      </c>
      <c r="AC12" s="51">
        <v>16</v>
      </c>
      <c r="AD12" s="61">
        <f t="shared" si="0"/>
        <v>-5</v>
      </c>
      <c r="AE12" s="66">
        <f t="shared" si="1"/>
        <v>17</v>
      </c>
    </row>
    <row r="13" spans="27:31" x14ac:dyDescent="0.4">
      <c r="AA13" s="70" t="s">
        <v>33</v>
      </c>
      <c r="AB13" s="53">
        <v>21</v>
      </c>
      <c r="AC13" s="51">
        <v>27</v>
      </c>
      <c r="AD13" s="61">
        <f t="shared" si="0"/>
        <v>-6</v>
      </c>
      <c r="AE13" s="66">
        <f t="shared" si="1"/>
        <v>18</v>
      </c>
    </row>
    <row r="14" spans="27:31" x14ac:dyDescent="0.4">
      <c r="AA14" s="70" t="s">
        <v>42</v>
      </c>
      <c r="AB14" s="53">
        <v>138</v>
      </c>
      <c r="AC14" s="51">
        <v>211</v>
      </c>
      <c r="AD14" s="61">
        <f t="shared" si="0"/>
        <v>-73</v>
      </c>
      <c r="AE14" s="66">
        <f t="shared" si="1"/>
        <v>37</v>
      </c>
    </row>
    <row r="15" spans="27:31" x14ac:dyDescent="0.4">
      <c r="AA15" s="70" t="s">
        <v>43</v>
      </c>
      <c r="AB15" s="53">
        <v>173</v>
      </c>
      <c r="AC15" s="51">
        <v>290</v>
      </c>
      <c r="AD15" s="61">
        <f t="shared" si="0"/>
        <v>-117</v>
      </c>
      <c r="AE15" s="66">
        <f t="shared" si="1"/>
        <v>43</v>
      </c>
    </row>
    <row r="16" spans="27:31" x14ac:dyDescent="0.4">
      <c r="AA16" s="70" t="s">
        <v>49</v>
      </c>
      <c r="AB16" s="54">
        <v>676</v>
      </c>
      <c r="AC16" s="55">
        <v>1110</v>
      </c>
      <c r="AD16" s="62">
        <f t="shared" si="0"/>
        <v>-434</v>
      </c>
      <c r="AE16" s="66">
        <f t="shared" si="1"/>
        <v>45</v>
      </c>
    </row>
    <row r="17" spans="27:31" x14ac:dyDescent="0.4">
      <c r="AA17" s="70" t="s">
        <v>48</v>
      </c>
      <c r="AB17" s="53">
        <v>327</v>
      </c>
      <c r="AC17" s="51">
        <v>577</v>
      </c>
      <c r="AD17" s="61">
        <f t="shared" si="0"/>
        <v>-250</v>
      </c>
      <c r="AE17" s="66">
        <f t="shared" si="1"/>
        <v>44</v>
      </c>
    </row>
    <row r="18" spans="27:31" x14ac:dyDescent="0.4">
      <c r="AA18" s="70" t="s">
        <v>6</v>
      </c>
      <c r="AB18" s="53">
        <v>24</v>
      </c>
      <c r="AC18" s="51">
        <v>32</v>
      </c>
      <c r="AD18" s="61">
        <f t="shared" si="0"/>
        <v>-8</v>
      </c>
      <c r="AE18" s="66">
        <f t="shared" si="1"/>
        <v>20</v>
      </c>
    </row>
    <row r="19" spans="27:31" x14ac:dyDescent="0.4">
      <c r="AA19" s="70" t="s">
        <v>18</v>
      </c>
      <c r="AB19" s="53">
        <v>3</v>
      </c>
      <c r="AC19" s="51">
        <v>9</v>
      </c>
      <c r="AD19" s="61">
        <f t="shared" si="0"/>
        <v>-6</v>
      </c>
      <c r="AE19" s="66">
        <f t="shared" si="1"/>
        <v>18</v>
      </c>
    </row>
    <row r="20" spans="27:31" x14ac:dyDescent="0.4">
      <c r="AA20" s="70" t="s">
        <v>8</v>
      </c>
      <c r="AB20" s="53">
        <v>17</v>
      </c>
      <c r="AC20" s="51">
        <v>15</v>
      </c>
      <c r="AD20" s="61">
        <f t="shared" si="0"/>
        <v>2</v>
      </c>
      <c r="AE20" s="66">
        <f t="shared" si="1"/>
        <v>10</v>
      </c>
    </row>
    <row r="21" spans="27:31" x14ac:dyDescent="0.4">
      <c r="AA21" s="70" t="s">
        <v>23</v>
      </c>
      <c r="AB21" s="53">
        <v>12</v>
      </c>
      <c r="AC21" s="51">
        <v>15</v>
      </c>
      <c r="AD21" s="61">
        <f t="shared" si="0"/>
        <v>-3</v>
      </c>
      <c r="AE21" s="66">
        <f t="shared" si="1"/>
        <v>16</v>
      </c>
    </row>
    <row r="22" spans="27:31" x14ac:dyDescent="0.4">
      <c r="AA22" s="70" t="s">
        <v>13</v>
      </c>
      <c r="AB22" s="53">
        <v>21</v>
      </c>
      <c r="AC22" s="51">
        <v>17</v>
      </c>
      <c r="AD22" s="61">
        <f t="shared" si="0"/>
        <v>4</v>
      </c>
      <c r="AE22" s="66">
        <f t="shared" si="1"/>
        <v>7</v>
      </c>
    </row>
    <row r="23" spans="27:31" x14ac:dyDescent="0.4">
      <c r="AA23" s="70" t="s">
        <v>32</v>
      </c>
      <c r="AB23" s="53">
        <v>19</v>
      </c>
      <c r="AC23" s="51">
        <v>31</v>
      </c>
      <c r="AD23" s="61">
        <f t="shared" si="0"/>
        <v>-12</v>
      </c>
      <c r="AE23" s="66">
        <f t="shared" si="1"/>
        <v>25</v>
      </c>
    </row>
    <row r="24" spans="27:31" x14ac:dyDescent="0.4">
      <c r="AA24" s="70" t="s">
        <v>19</v>
      </c>
      <c r="AB24" s="53">
        <v>30</v>
      </c>
      <c r="AC24" s="51">
        <v>32</v>
      </c>
      <c r="AD24" s="61">
        <f t="shared" si="0"/>
        <v>-2</v>
      </c>
      <c r="AE24" s="66">
        <f t="shared" si="1"/>
        <v>15</v>
      </c>
    </row>
    <row r="25" spans="27:31" x14ac:dyDescent="0.4">
      <c r="AA25" s="70" t="s">
        <v>14</v>
      </c>
      <c r="AB25" s="53">
        <v>52</v>
      </c>
      <c r="AC25" s="51">
        <v>75</v>
      </c>
      <c r="AD25" s="61">
        <f t="shared" si="0"/>
        <v>-23</v>
      </c>
      <c r="AE25" s="66">
        <f t="shared" si="1"/>
        <v>31</v>
      </c>
    </row>
    <row r="26" spans="27:31" x14ac:dyDescent="0.4">
      <c r="AA26" s="70" t="s">
        <v>45</v>
      </c>
      <c r="AB26" s="53">
        <v>212</v>
      </c>
      <c r="AC26" s="51">
        <v>317</v>
      </c>
      <c r="AD26" s="61">
        <f t="shared" si="0"/>
        <v>-105</v>
      </c>
      <c r="AE26" s="66">
        <f t="shared" si="1"/>
        <v>42</v>
      </c>
    </row>
    <row r="27" spans="27:31" x14ac:dyDescent="0.4">
      <c r="AA27" s="70" t="s">
        <v>37</v>
      </c>
      <c r="AB27" s="53">
        <v>34</v>
      </c>
      <c r="AC27" s="51">
        <v>51</v>
      </c>
      <c r="AD27" s="61">
        <f t="shared" si="0"/>
        <v>-17</v>
      </c>
      <c r="AE27" s="66">
        <f t="shared" si="1"/>
        <v>29</v>
      </c>
    </row>
    <row r="28" spans="27:31" x14ac:dyDescent="0.4">
      <c r="AA28" s="70" t="s">
        <v>35</v>
      </c>
      <c r="AB28" s="53">
        <v>35</v>
      </c>
      <c r="AC28" s="51">
        <v>60</v>
      </c>
      <c r="AD28" s="61">
        <f t="shared" si="0"/>
        <v>-25</v>
      </c>
      <c r="AE28" s="66">
        <f t="shared" si="1"/>
        <v>32</v>
      </c>
    </row>
    <row r="29" spans="27:31" x14ac:dyDescent="0.4">
      <c r="AA29" s="70" t="s">
        <v>16</v>
      </c>
      <c r="AB29" s="53">
        <v>72</v>
      </c>
      <c r="AC29" s="51">
        <v>86</v>
      </c>
      <c r="AD29" s="61">
        <f t="shared" si="0"/>
        <v>-14</v>
      </c>
      <c r="AE29" s="66">
        <f t="shared" si="1"/>
        <v>26</v>
      </c>
    </row>
    <row r="30" spans="27:31" x14ac:dyDescent="0.4">
      <c r="AA30" s="70" t="s">
        <v>40</v>
      </c>
      <c r="AB30" s="53">
        <v>295</v>
      </c>
      <c r="AC30" s="51">
        <v>381</v>
      </c>
      <c r="AD30" s="61">
        <f t="shared" si="0"/>
        <v>-86</v>
      </c>
      <c r="AE30" s="66">
        <f t="shared" si="1"/>
        <v>41</v>
      </c>
    </row>
    <row r="31" spans="27:31" x14ac:dyDescent="0.4">
      <c r="AA31" s="70" t="s">
        <v>47</v>
      </c>
      <c r="AB31" s="53">
        <v>190</v>
      </c>
      <c r="AC31" s="51">
        <v>271</v>
      </c>
      <c r="AD31" s="61">
        <f t="shared" si="0"/>
        <v>-81</v>
      </c>
      <c r="AE31" s="66">
        <f t="shared" si="1"/>
        <v>39</v>
      </c>
    </row>
    <row r="32" spans="27:31" x14ac:dyDescent="0.4">
      <c r="AA32" s="70" t="s">
        <v>29</v>
      </c>
      <c r="AB32" s="53">
        <v>27</v>
      </c>
      <c r="AC32" s="51">
        <v>21</v>
      </c>
      <c r="AD32" s="61">
        <f t="shared" si="0"/>
        <v>6</v>
      </c>
      <c r="AE32" s="66">
        <f t="shared" si="1"/>
        <v>5</v>
      </c>
    </row>
    <row r="33" spans="27:31" x14ac:dyDescent="0.4">
      <c r="AA33" s="70" t="s">
        <v>17</v>
      </c>
      <c r="AB33" s="53">
        <v>17</v>
      </c>
      <c r="AC33" s="51">
        <v>33</v>
      </c>
      <c r="AD33" s="61">
        <f t="shared" si="0"/>
        <v>-16</v>
      </c>
      <c r="AE33" s="66">
        <f t="shared" si="1"/>
        <v>28</v>
      </c>
    </row>
    <row r="34" spans="27:31" x14ac:dyDescent="0.4">
      <c r="AA34" s="70" t="s">
        <v>10</v>
      </c>
      <c r="AB34" s="54">
        <v>16</v>
      </c>
      <c r="AC34" s="55">
        <v>17</v>
      </c>
      <c r="AD34" s="62">
        <f t="shared" si="0"/>
        <v>-1</v>
      </c>
      <c r="AE34" s="66">
        <f t="shared" si="1"/>
        <v>13</v>
      </c>
    </row>
    <row r="35" spans="27:31" x14ac:dyDescent="0.4">
      <c r="AA35" s="70" t="s">
        <v>25</v>
      </c>
      <c r="AB35" s="53">
        <v>21</v>
      </c>
      <c r="AC35" s="51">
        <v>36</v>
      </c>
      <c r="AD35" s="61">
        <f t="shared" si="0"/>
        <v>-15</v>
      </c>
      <c r="AE35" s="66">
        <f t="shared" si="1"/>
        <v>27</v>
      </c>
    </row>
    <row r="36" spans="27:31" x14ac:dyDescent="0.4">
      <c r="AA36" s="70" t="s">
        <v>38</v>
      </c>
      <c r="AB36" s="53">
        <v>68</v>
      </c>
      <c r="AC36" s="51">
        <v>85</v>
      </c>
      <c r="AD36" s="61">
        <f t="shared" si="0"/>
        <v>-17</v>
      </c>
      <c r="AE36" s="66">
        <f t="shared" si="1"/>
        <v>29</v>
      </c>
    </row>
    <row r="37" spans="27:31" x14ac:dyDescent="0.4">
      <c r="AA37" s="70" t="s">
        <v>41</v>
      </c>
      <c r="AB37" s="53">
        <v>178</v>
      </c>
      <c r="AC37" s="51">
        <v>223</v>
      </c>
      <c r="AD37" s="61">
        <f t="shared" si="0"/>
        <v>-45</v>
      </c>
      <c r="AE37" s="66">
        <f t="shared" si="1"/>
        <v>36</v>
      </c>
    </row>
    <row r="38" spans="27:31" x14ac:dyDescent="0.4">
      <c r="AA38" s="70" t="s">
        <v>34</v>
      </c>
      <c r="AB38" s="53">
        <v>126</v>
      </c>
      <c r="AC38" s="51">
        <v>162</v>
      </c>
      <c r="AD38" s="61">
        <f t="shared" si="0"/>
        <v>-36</v>
      </c>
      <c r="AE38" s="66">
        <f t="shared" si="1"/>
        <v>33</v>
      </c>
    </row>
    <row r="39" spans="27:31" x14ac:dyDescent="0.4">
      <c r="AA39" s="70" t="s">
        <v>20</v>
      </c>
      <c r="AB39" s="53">
        <v>14</v>
      </c>
      <c r="AC39" s="51">
        <v>11</v>
      </c>
      <c r="AD39" s="61">
        <f t="shared" si="0"/>
        <v>3</v>
      </c>
      <c r="AE39" s="66">
        <f t="shared" si="1"/>
        <v>8</v>
      </c>
    </row>
    <row r="40" spans="27:31" x14ac:dyDescent="0.4">
      <c r="AA40" s="70" t="s">
        <v>26</v>
      </c>
      <c r="AB40" s="53">
        <v>32</v>
      </c>
      <c r="AC40" s="51">
        <v>33</v>
      </c>
      <c r="AD40" s="61">
        <f t="shared" si="0"/>
        <v>-1</v>
      </c>
      <c r="AE40" s="66">
        <f t="shared" si="1"/>
        <v>13</v>
      </c>
    </row>
    <row r="41" spans="27:31" x14ac:dyDescent="0.4">
      <c r="AA41" s="70" t="s">
        <v>27</v>
      </c>
      <c r="AB41" s="53">
        <v>48</v>
      </c>
      <c r="AC41" s="51">
        <v>58</v>
      </c>
      <c r="AD41" s="61">
        <f t="shared" si="0"/>
        <v>-10</v>
      </c>
      <c r="AE41" s="66">
        <f t="shared" si="1"/>
        <v>23</v>
      </c>
    </row>
    <row r="42" spans="27:31" x14ac:dyDescent="0.4">
      <c r="AA42" s="70" t="s">
        <v>15</v>
      </c>
      <c r="AB42" s="53">
        <v>19</v>
      </c>
      <c r="AC42" s="51">
        <v>12</v>
      </c>
      <c r="AD42" s="61">
        <f t="shared" si="0"/>
        <v>7</v>
      </c>
      <c r="AE42" s="66">
        <f t="shared" si="1"/>
        <v>4</v>
      </c>
    </row>
    <row r="43" spans="27:31" x14ac:dyDescent="0.4">
      <c r="AA43" s="70" t="s">
        <v>51</v>
      </c>
      <c r="AB43" s="53">
        <v>1664</v>
      </c>
      <c r="AC43" s="51">
        <v>2948</v>
      </c>
      <c r="AD43" s="61">
        <f t="shared" si="0"/>
        <v>-1284</v>
      </c>
      <c r="AE43" s="66">
        <f t="shared" si="1"/>
        <v>46</v>
      </c>
    </row>
    <row r="44" spans="27:31" x14ac:dyDescent="0.4">
      <c r="AA44" s="70" t="s">
        <v>46</v>
      </c>
      <c r="AB44" s="53">
        <v>309</v>
      </c>
      <c r="AC44" s="51">
        <v>394</v>
      </c>
      <c r="AD44" s="61">
        <f t="shared" si="0"/>
        <v>-85</v>
      </c>
      <c r="AE44" s="66">
        <f t="shared" si="1"/>
        <v>40</v>
      </c>
    </row>
    <row r="45" spans="27:31" x14ac:dyDescent="0.4">
      <c r="AA45" s="70" t="s">
        <v>39</v>
      </c>
      <c r="AB45" s="53">
        <v>330</v>
      </c>
      <c r="AC45" s="51">
        <v>408</v>
      </c>
      <c r="AD45" s="61">
        <f t="shared" si="0"/>
        <v>-78</v>
      </c>
      <c r="AE45" s="66">
        <f t="shared" si="1"/>
        <v>38</v>
      </c>
    </row>
    <row r="46" spans="27:31" x14ac:dyDescent="0.4">
      <c r="AA46" s="70" t="s">
        <v>44</v>
      </c>
      <c r="AB46" s="53">
        <v>195</v>
      </c>
      <c r="AC46" s="51">
        <v>232</v>
      </c>
      <c r="AD46" s="61">
        <f t="shared" si="0"/>
        <v>-37</v>
      </c>
      <c r="AE46" s="66">
        <f t="shared" si="1"/>
        <v>35</v>
      </c>
    </row>
    <row r="47" spans="27:31" x14ac:dyDescent="0.4">
      <c r="AA47" s="70" t="s">
        <v>5</v>
      </c>
      <c r="AB47" s="53">
        <v>157</v>
      </c>
      <c r="AC47" s="51">
        <v>126</v>
      </c>
      <c r="AD47" s="61">
        <f t="shared" si="0"/>
        <v>31</v>
      </c>
      <c r="AE47" s="66">
        <f t="shared" si="1"/>
        <v>1</v>
      </c>
    </row>
    <row r="48" spans="27:31" x14ac:dyDescent="0.4">
      <c r="AA48" s="70" t="s">
        <v>24</v>
      </c>
      <c r="AB48" s="53">
        <v>196</v>
      </c>
      <c r="AC48" s="51">
        <v>232</v>
      </c>
      <c r="AD48" s="61">
        <f t="shared" si="0"/>
        <v>-36</v>
      </c>
      <c r="AE48" s="66">
        <f t="shared" si="1"/>
        <v>33</v>
      </c>
    </row>
    <row r="49" spans="4:31" ht="19.5" thickBot="1" x14ac:dyDescent="0.45">
      <c r="AA49" s="75" t="s">
        <v>9</v>
      </c>
      <c r="AB49" s="76">
        <v>142</v>
      </c>
      <c r="AC49" s="77">
        <v>127</v>
      </c>
      <c r="AD49" s="78">
        <f t="shared" si="0"/>
        <v>15</v>
      </c>
      <c r="AE49" s="67">
        <f t="shared" si="1"/>
        <v>2</v>
      </c>
    </row>
    <row r="50" spans="4:31" ht="19.5" thickTop="1" x14ac:dyDescent="0.4">
      <c r="AA50" s="74" t="s">
        <v>4</v>
      </c>
      <c r="AB50" s="52">
        <v>1414</v>
      </c>
      <c r="AC50" s="50">
        <v>1043</v>
      </c>
      <c r="AD50" s="84">
        <f t="shared" si="0"/>
        <v>371</v>
      </c>
      <c r="AE50" s="4"/>
    </row>
    <row r="51" spans="4:31" ht="19.5" thickBot="1" x14ac:dyDescent="0.45">
      <c r="AA51" s="79" t="s">
        <v>50</v>
      </c>
      <c r="AB51" s="71">
        <v>106</v>
      </c>
      <c r="AC51" s="72">
        <v>471</v>
      </c>
      <c r="AD51" s="85">
        <f t="shared" si="0"/>
        <v>-365</v>
      </c>
      <c r="AE51" s="4"/>
    </row>
    <row r="52" spans="4:31" ht="19.5" thickBot="1" x14ac:dyDescent="0.45">
      <c r="AA52" s="80" t="s">
        <v>52</v>
      </c>
      <c r="AB52" s="81">
        <v>7663</v>
      </c>
      <c r="AC52" s="82">
        <v>10525</v>
      </c>
      <c r="AD52" s="83">
        <f t="shared" si="0"/>
        <v>-2862</v>
      </c>
      <c r="AE52" s="4"/>
    </row>
    <row r="54" spans="4:31" ht="20.100000000000001" customHeight="1" x14ac:dyDescent="0.4">
      <c r="D54" s="99" t="s">
        <v>76</v>
      </c>
      <c r="E54" s="101" t="s">
        <v>77</v>
      </c>
      <c r="F54" s="96" t="s">
        <v>78</v>
      </c>
      <c r="G54" s="97"/>
      <c r="H54" s="98"/>
      <c r="I54" s="103" t="s">
        <v>98</v>
      </c>
      <c r="J54" s="96" t="s">
        <v>79</v>
      </c>
      <c r="K54" s="97"/>
      <c r="L54" s="98"/>
      <c r="M54" s="96" t="s">
        <v>80</v>
      </c>
      <c r="N54" s="97"/>
      <c r="O54" s="98"/>
      <c r="P54" s="5"/>
    </row>
    <row r="55" spans="4:31" ht="20.100000000000001" customHeight="1" x14ac:dyDescent="0.4">
      <c r="D55" s="100"/>
      <c r="E55" s="102"/>
      <c r="F55" s="2" t="s">
        <v>52</v>
      </c>
      <c r="G55" s="2" t="s">
        <v>81</v>
      </c>
      <c r="H55" s="2" t="s">
        <v>82</v>
      </c>
      <c r="I55" s="103"/>
      <c r="J55" s="2" t="s">
        <v>83</v>
      </c>
      <c r="K55" s="2" t="s">
        <v>84</v>
      </c>
      <c r="L55" s="6" t="s">
        <v>85</v>
      </c>
      <c r="M55" s="2" t="s">
        <v>86</v>
      </c>
      <c r="N55" s="2" t="s">
        <v>87</v>
      </c>
      <c r="O55" s="6" t="s">
        <v>88</v>
      </c>
      <c r="P55" s="5"/>
    </row>
    <row r="56" spans="4:31" ht="20.100000000000001" customHeight="1" x14ac:dyDescent="0.4">
      <c r="D56" s="17">
        <v>186504</v>
      </c>
      <c r="E56" s="17">
        <v>-955</v>
      </c>
      <c r="F56" s="17">
        <v>410445</v>
      </c>
      <c r="G56" s="17">
        <v>188875</v>
      </c>
      <c r="H56" s="17">
        <v>221570</v>
      </c>
      <c r="I56" s="17">
        <f>L56+O56</f>
        <v>-5394</v>
      </c>
      <c r="J56" s="17">
        <f>F61</f>
        <v>12399</v>
      </c>
      <c r="K56" s="17">
        <f>L61</f>
        <v>15332</v>
      </c>
      <c r="L56" s="17">
        <f>J56-K56</f>
        <v>-2933</v>
      </c>
      <c r="M56" s="17">
        <f>P61</f>
        <v>2782</v>
      </c>
      <c r="N56" s="17">
        <f>Q61</f>
        <v>5243</v>
      </c>
      <c r="O56" s="17">
        <f>M56-N56</f>
        <v>-2461</v>
      </c>
      <c r="P56" s="5"/>
    </row>
    <row r="57" spans="4:31" customFormat="1" ht="20.100000000000001" customHeight="1" x14ac:dyDescent="0.4">
      <c r="X57" s="45"/>
      <c r="Y57" s="45"/>
      <c r="Z57" s="45"/>
      <c r="AA57" s="68"/>
      <c r="AB57" s="45"/>
      <c r="AC57" s="45"/>
      <c r="AD57" s="45"/>
      <c r="AE57" s="64"/>
    </row>
    <row r="58" spans="4:31" x14ac:dyDescent="0.4">
      <c r="D58" s="96" t="s">
        <v>68</v>
      </c>
      <c r="E58" s="97"/>
      <c r="F58" s="97"/>
      <c r="G58" s="97"/>
      <c r="H58" s="97"/>
      <c r="I58" s="98"/>
      <c r="J58" s="96" t="s">
        <v>75</v>
      </c>
      <c r="K58" s="97"/>
      <c r="L58" s="97"/>
      <c r="M58" s="97"/>
      <c r="N58" s="97"/>
      <c r="O58" s="98"/>
      <c r="P58" s="92" t="s">
        <v>97</v>
      </c>
      <c r="Q58" s="93"/>
      <c r="AE58" s="68"/>
    </row>
    <row r="59" spans="4:31" x14ac:dyDescent="0.4">
      <c r="D59" s="96" t="s">
        <v>71</v>
      </c>
      <c r="E59" s="97"/>
      <c r="F59" s="98"/>
      <c r="G59" s="96" t="s">
        <v>72</v>
      </c>
      <c r="H59" s="97"/>
      <c r="I59" s="98"/>
      <c r="J59" s="96" t="s">
        <v>71</v>
      </c>
      <c r="K59" s="97"/>
      <c r="L59" s="98"/>
      <c r="M59" s="96" t="s">
        <v>72</v>
      </c>
      <c r="N59" s="97"/>
      <c r="O59" s="98"/>
      <c r="P59" s="94"/>
      <c r="Q59" s="95"/>
    </row>
    <row r="60" spans="4:31" x14ac:dyDescent="0.4">
      <c r="D60" s="2" t="s">
        <v>73</v>
      </c>
      <c r="E60" s="2" t="s">
        <v>74</v>
      </c>
      <c r="F60" s="2" t="s">
        <v>52</v>
      </c>
      <c r="G60" s="2" t="s">
        <v>73</v>
      </c>
      <c r="H60" s="2" t="s">
        <v>74</v>
      </c>
      <c r="I60" s="2" t="s">
        <v>52</v>
      </c>
      <c r="J60" s="2" t="s">
        <v>73</v>
      </c>
      <c r="K60" s="2" t="s">
        <v>74</v>
      </c>
      <c r="L60" s="2" t="s">
        <v>52</v>
      </c>
      <c r="M60" s="2" t="s">
        <v>73</v>
      </c>
      <c r="N60" s="2" t="s">
        <v>74</v>
      </c>
      <c r="O60" s="2" t="s">
        <v>52</v>
      </c>
      <c r="P60" s="1" t="s">
        <v>69</v>
      </c>
      <c r="Q60" s="1" t="s">
        <v>70</v>
      </c>
    </row>
    <row r="61" spans="4:31" x14ac:dyDescent="0.4">
      <c r="D61" s="7">
        <v>4736</v>
      </c>
      <c r="E61" s="7">
        <v>7663</v>
      </c>
      <c r="F61" s="7">
        <v>12399</v>
      </c>
      <c r="G61" s="7">
        <v>104</v>
      </c>
      <c r="H61" s="7">
        <v>1376</v>
      </c>
      <c r="I61" s="7">
        <v>1480</v>
      </c>
      <c r="J61" s="7">
        <v>4807</v>
      </c>
      <c r="K61" s="7">
        <v>10525</v>
      </c>
      <c r="L61" s="7">
        <v>15332</v>
      </c>
      <c r="M61" s="7">
        <v>79</v>
      </c>
      <c r="N61" s="7">
        <v>1518</v>
      </c>
      <c r="O61" s="7">
        <v>1597</v>
      </c>
      <c r="P61" s="7">
        <v>2782</v>
      </c>
      <c r="Q61" s="7">
        <v>5243</v>
      </c>
    </row>
    <row r="62" spans="4:31" customFormat="1" x14ac:dyDescent="0.4">
      <c r="X62" s="45"/>
      <c r="Y62" s="45"/>
      <c r="Z62" s="45"/>
      <c r="AA62" s="68"/>
      <c r="AB62" s="45"/>
      <c r="AC62" s="45"/>
      <c r="AD62" s="45"/>
      <c r="AE62" s="64"/>
    </row>
    <row r="63" spans="4:31" s="11" customFormat="1" ht="26.1" customHeight="1" x14ac:dyDescent="0.4">
      <c r="D63" s="8"/>
      <c r="E63" s="8" t="s">
        <v>0</v>
      </c>
      <c r="F63" s="8" t="s">
        <v>53</v>
      </c>
      <c r="G63" s="8" t="s">
        <v>54</v>
      </c>
      <c r="H63" s="8" t="s">
        <v>55</v>
      </c>
      <c r="I63" s="8" t="s">
        <v>56</v>
      </c>
      <c r="J63" s="8" t="s">
        <v>57</v>
      </c>
      <c r="K63" s="8" t="s">
        <v>58</v>
      </c>
      <c r="L63" s="8" t="s">
        <v>59</v>
      </c>
      <c r="M63" s="8" t="s">
        <v>60</v>
      </c>
      <c r="N63" s="8" t="s">
        <v>61</v>
      </c>
      <c r="O63" s="8" t="s">
        <v>62</v>
      </c>
      <c r="P63" s="8" t="s">
        <v>63</v>
      </c>
      <c r="Q63" s="8" t="s">
        <v>89</v>
      </c>
      <c r="R63" s="8" t="s">
        <v>64</v>
      </c>
      <c r="S63" s="8" t="s">
        <v>65</v>
      </c>
      <c r="T63" s="8" t="s">
        <v>66</v>
      </c>
      <c r="U63" s="8" t="s">
        <v>67</v>
      </c>
      <c r="V63" s="8" t="s">
        <v>50</v>
      </c>
      <c r="W63" s="8" t="s">
        <v>90</v>
      </c>
      <c r="X63" s="10"/>
      <c r="Y63" s="10"/>
      <c r="AE63" s="68"/>
    </row>
    <row r="64" spans="4:31" s="15" customFormat="1" ht="26.1" customHeight="1" x14ac:dyDescent="0.4">
      <c r="D64" s="22" t="s">
        <v>91</v>
      </c>
      <c r="E64" s="88"/>
      <c r="F64" s="12">
        <v>804</v>
      </c>
      <c r="G64" s="12">
        <v>138</v>
      </c>
      <c r="H64" s="12">
        <v>771</v>
      </c>
      <c r="I64" s="12">
        <v>366</v>
      </c>
      <c r="J64" s="12">
        <v>81</v>
      </c>
      <c r="K64" s="12">
        <v>51</v>
      </c>
      <c r="L64" s="12">
        <v>166</v>
      </c>
      <c r="M64" s="12">
        <v>89</v>
      </c>
      <c r="N64" s="12">
        <v>270</v>
      </c>
      <c r="O64" s="12">
        <v>191</v>
      </c>
      <c r="P64" s="12">
        <v>149</v>
      </c>
      <c r="Q64" s="12">
        <v>108</v>
      </c>
      <c r="R64" s="12">
        <v>1270</v>
      </c>
      <c r="S64" s="12">
        <v>91</v>
      </c>
      <c r="T64" s="12">
        <v>61</v>
      </c>
      <c r="U64" s="12">
        <v>130</v>
      </c>
      <c r="V64" s="12">
        <v>0</v>
      </c>
      <c r="W64" s="12">
        <f>SUM(F64:V64)</f>
        <v>4736</v>
      </c>
      <c r="X64" s="45"/>
      <c r="Y64" s="45"/>
      <c r="Z64" s="4"/>
      <c r="AA64" s="64"/>
      <c r="AB64" s="4"/>
      <c r="AC64" s="4"/>
      <c r="AD64" s="4"/>
      <c r="AE64" s="11"/>
    </row>
    <row r="65" spans="4:31" s="15" customFormat="1" ht="26.1" customHeight="1" x14ac:dyDescent="0.4">
      <c r="D65" s="22" t="s">
        <v>92</v>
      </c>
      <c r="E65" s="88"/>
      <c r="F65" s="12">
        <v>850</v>
      </c>
      <c r="G65" s="12">
        <v>158</v>
      </c>
      <c r="H65" s="12">
        <v>846</v>
      </c>
      <c r="I65" s="12">
        <v>603</v>
      </c>
      <c r="J65" s="12">
        <v>62</v>
      </c>
      <c r="K65" s="12">
        <v>40</v>
      </c>
      <c r="L65" s="12">
        <v>119</v>
      </c>
      <c r="M65" s="12">
        <v>71</v>
      </c>
      <c r="N65" s="12">
        <v>233</v>
      </c>
      <c r="O65" s="12">
        <v>166</v>
      </c>
      <c r="P65" s="12">
        <v>122</v>
      </c>
      <c r="Q65" s="12">
        <v>88</v>
      </c>
      <c r="R65" s="12">
        <v>1222</v>
      </c>
      <c r="S65" s="12">
        <v>70</v>
      </c>
      <c r="T65" s="12">
        <v>56</v>
      </c>
      <c r="U65" s="12">
        <v>101</v>
      </c>
      <c r="V65" s="12">
        <v>0</v>
      </c>
      <c r="W65" s="12">
        <f>SUM(F65:V65)</f>
        <v>4807</v>
      </c>
      <c r="X65" s="45"/>
      <c r="Y65" s="45"/>
      <c r="Z65" s="4"/>
      <c r="AA65" s="64"/>
      <c r="AB65" s="4"/>
      <c r="AC65" s="4"/>
      <c r="AD65" s="4"/>
      <c r="AE65" s="64"/>
    </row>
    <row r="66" spans="4:31" s="20" customFormat="1" ht="26.1" customHeight="1" x14ac:dyDescent="0.4">
      <c r="D66" s="23" t="s">
        <v>93</v>
      </c>
      <c r="E66" s="88"/>
      <c r="F66" s="17">
        <f>F64-F65</f>
        <v>-46</v>
      </c>
      <c r="G66" s="17">
        <f t="shared" ref="G66:V66" si="2">G64-G65</f>
        <v>-20</v>
      </c>
      <c r="H66" s="17">
        <f t="shared" si="2"/>
        <v>-75</v>
      </c>
      <c r="I66" s="17">
        <f t="shared" si="2"/>
        <v>-237</v>
      </c>
      <c r="J66" s="17">
        <f t="shared" si="2"/>
        <v>19</v>
      </c>
      <c r="K66" s="17">
        <f t="shared" si="2"/>
        <v>11</v>
      </c>
      <c r="L66" s="17">
        <f t="shared" si="2"/>
        <v>47</v>
      </c>
      <c r="M66" s="17">
        <f t="shared" si="2"/>
        <v>18</v>
      </c>
      <c r="N66" s="17">
        <f t="shared" si="2"/>
        <v>37</v>
      </c>
      <c r="O66" s="17">
        <f t="shared" si="2"/>
        <v>25</v>
      </c>
      <c r="P66" s="17">
        <f t="shared" si="2"/>
        <v>27</v>
      </c>
      <c r="Q66" s="17">
        <f t="shared" si="2"/>
        <v>20</v>
      </c>
      <c r="R66" s="17">
        <f t="shared" si="2"/>
        <v>48</v>
      </c>
      <c r="S66" s="17">
        <f t="shared" si="2"/>
        <v>21</v>
      </c>
      <c r="T66" s="17">
        <f t="shared" si="2"/>
        <v>5</v>
      </c>
      <c r="U66" s="17">
        <f t="shared" si="2"/>
        <v>29</v>
      </c>
      <c r="V66" s="17">
        <f t="shared" si="2"/>
        <v>0</v>
      </c>
      <c r="W66" s="12">
        <f t="shared" ref="W66" si="3">SUM(F66:V66)</f>
        <v>-71</v>
      </c>
      <c r="X66" s="19"/>
      <c r="Y66" s="19"/>
      <c r="Z66" s="48"/>
      <c r="AA66" s="69"/>
      <c r="AB66" s="48"/>
      <c r="AC66" s="48"/>
      <c r="AD66" s="48"/>
      <c r="AE66" s="64"/>
    </row>
    <row r="67" spans="4:31" x14ac:dyDescent="0.4">
      <c r="AE67" s="69"/>
    </row>
  </sheetData>
  <mergeCells count="13">
    <mergeCell ref="M54:O54"/>
    <mergeCell ref="D54:D55"/>
    <mergeCell ref="E54:E55"/>
    <mergeCell ref="F54:H54"/>
    <mergeCell ref="I54:I55"/>
    <mergeCell ref="J54:L54"/>
    <mergeCell ref="P58:Q59"/>
    <mergeCell ref="J58:O58"/>
    <mergeCell ref="D58:I58"/>
    <mergeCell ref="G59:I59"/>
    <mergeCell ref="M59:O59"/>
    <mergeCell ref="J59:L59"/>
    <mergeCell ref="D59:F59"/>
  </mergeCells>
  <phoneticPr fontId="1"/>
  <pageMargins left="0" right="0" top="0" bottom="0" header="0" footer="0"/>
  <pageSetup paperSize="9" scale="44" orientation="landscape" r:id="rId1"/>
  <headerFooter>
    <oddHeader>&amp;R&amp;14統　計　課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C2:AF69"/>
  <sheetViews>
    <sheetView zoomScale="80" zoomScaleNormal="80" zoomScaleSheetLayoutView="5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8</v>
      </c>
      <c r="AC4" s="50">
        <v>13</v>
      </c>
      <c r="AD4" s="60">
        <f>AB4-AC4</f>
        <v>-5</v>
      </c>
      <c r="AE4" s="65">
        <f>RANK(AD4,$AD$4:$AD$49)</f>
        <v>40</v>
      </c>
    </row>
    <row r="5" spans="27:31" x14ac:dyDescent="0.4">
      <c r="AA5" s="70" t="s">
        <v>21</v>
      </c>
      <c r="AB5" s="53">
        <v>4</v>
      </c>
      <c r="AC5" s="51">
        <v>1</v>
      </c>
      <c r="AD5" s="61">
        <f t="shared" ref="AD5:AD52" si="0">AB5-AC5</f>
        <v>3</v>
      </c>
      <c r="AE5" s="66">
        <f t="shared" ref="AE5:AE49" si="1">RANK(AD5,$AD$4:$AD$49)</f>
        <v>14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24</v>
      </c>
    </row>
    <row r="7" spans="27:31" x14ac:dyDescent="0.4">
      <c r="AA7" s="70" t="s">
        <v>11</v>
      </c>
      <c r="AB7" s="53">
        <v>3</v>
      </c>
      <c r="AC7" s="51">
        <v>0</v>
      </c>
      <c r="AD7" s="61">
        <f t="shared" si="0"/>
        <v>3</v>
      </c>
      <c r="AE7" s="66">
        <f t="shared" si="1"/>
        <v>14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24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24</v>
      </c>
    </row>
    <row r="10" spans="27:31" x14ac:dyDescent="0.4">
      <c r="AA10" s="70" t="s">
        <v>28</v>
      </c>
      <c r="AB10" s="53">
        <v>1</v>
      </c>
      <c r="AC10" s="51">
        <v>0</v>
      </c>
      <c r="AD10" s="61">
        <f t="shared" si="0"/>
        <v>1</v>
      </c>
      <c r="AE10" s="66">
        <f t="shared" si="1"/>
        <v>20</v>
      </c>
    </row>
    <row r="11" spans="27:31" x14ac:dyDescent="0.4">
      <c r="AA11" s="70" t="s">
        <v>31</v>
      </c>
      <c r="AB11" s="53">
        <v>9</v>
      </c>
      <c r="AC11" s="51">
        <v>1</v>
      </c>
      <c r="AD11" s="61">
        <f t="shared" si="0"/>
        <v>8</v>
      </c>
      <c r="AE11" s="66">
        <f t="shared" si="1"/>
        <v>7</v>
      </c>
    </row>
    <row r="12" spans="27:31" x14ac:dyDescent="0.4">
      <c r="AA12" s="70" t="s">
        <v>30</v>
      </c>
      <c r="AB12" s="53">
        <v>4</v>
      </c>
      <c r="AC12" s="51">
        <v>1</v>
      </c>
      <c r="AD12" s="61">
        <f t="shared" si="0"/>
        <v>3</v>
      </c>
      <c r="AE12" s="66">
        <f t="shared" si="1"/>
        <v>14</v>
      </c>
    </row>
    <row r="13" spans="27:31" x14ac:dyDescent="0.4">
      <c r="AA13" s="70" t="s">
        <v>33</v>
      </c>
      <c r="AB13" s="53">
        <v>12</v>
      </c>
      <c r="AC13" s="51">
        <v>0</v>
      </c>
      <c r="AD13" s="61">
        <f t="shared" si="0"/>
        <v>12</v>
      </c>
      <c r="AE13" s="66">
        <f t="shared" si="1"/>
        <v>5</v>
      </c>
    </row>
    <row r="14" spans="27:31" x14ac:dyDescent="0.4">
      <c r="AA14" s="70" t="s">
        <v>42</v>
      </c>
      <c r="AB14" s="53">
        <v>31</v>
      </c>
      <c r="AC14" s="51">
        <v>18</v>
      </c>
      <c r="AD14" s="61">
        <f t="shared" si="0"/>
        <v>13</v>
      </c>
      <c r="AE14" s="66">
        <f t="shared" si="1"/>
        <v>4</v>
      </c>
    </row>
    <row r="15" spans="27:31" x14ac:dyDescent="0.4">
      <c r="AA15" s="70" t="s">
        <v>43</v>
      </c>
      <c r="AB15" s="53">
        <v>11</v>
      </c>
      <c r="AC15" s="51">
        <v>11</v>
      </c>
      <c r="AD15" s="61">
        <f t="shared" si="0"/>
        <v>0</v>
      </c>
      <c r="AE15" s="66">
        <f t="shared" si="1"/>
        <v>24</v>
      </c>
    </row>
    <row r="16" spans="27:31" x14ac:dyDescent="0.4">
      <c r="AA16" s="70" t="s">
        <v>49</v>
      </c>
      <c r="AB16" s="54">
        <v>71</v>
      </c>
      <c r="AC16" s="55">
        <v>44</v>
      </c>
      <c r="AD16" s="62">
        <f t="shared" si="0"/>
        <v>27</v>
      </c>
      <c r="AE16" s="66">
        <f t="shared" si="1"/>
        <v>2</v>
      </c>
    </row>
    <row r="17" spans="27:31" x14ac:dyDescent="0.4">
      <c r="AA17" s="70" t="s">
        <v>48</v>
      </c>
      <c r="AB17" s="53">
        <v>29</v>
      </c>
      <c r="AC17" s="51">
        <v>23</v>
      </c>
      <c r="AD17" s="61">
        <f t="shared" si="0"/>
        <v>6</v>
      </c>
      <c r="AE17" s="66">
        <f t="shared" si="1"/>
        <v>8</v>
      </c>
    </row>
    <row r="18" spans="27:31" x14ac:dyDescent="0.4">
      <c r="AA18" s="70" t="s">
        <v>6</v>
      </c>
      <c r="AB18" s="53">
        <v>1</v>
      </c>
      <c r="AC18" s="51">
        <v>0</v>
      </c>
      <c r="AD18" s="61">
        <f t="shared" si="0"/>
        <v>1</v>
      </c>
      <c r="AE18" s="66">
        <f t="shared" si="1"/>
        <v>20</v>
      </c>
    </row>
    <row r="19" spans="27:31" x14ac:dyDescent="0.4">
      <c r="AA19" s="70" t="s">
        <v>18</v>
      </c>
      <c r="AB19" s="53">
        <v>2</v>
      </c>
      <c r="AC19" s="51">
        <v>0</v>
      </c>
      <c r="AD19" s="61">
        <f t="shared" si="0"/>
        <v>2</v>
      </c>
      <c r="AE19" s="66">
        <f t="shared" si="1"/>
        <v>17</v>
      </c>
    </row>
    <row r="20" spans="27:31" x14ac:dyDescent="0.4">
      <c r="AA20" s="70" t="s">
        <v>8</v>
      </c>
      <c r="AB20" s="53">
        <v>3</v>
      </c>
      <c r="AC20" s="51">
        <v>1</v>
      </c>
      <c r="AD20" s="61">
        <f t="shared" si="0"/>
        <v>2</v>
      </c>
      <c r="AE20" s="66">
        <f t="shared" si="1"/>
        <v>17</v>
      </c>
    </row>
    <row r="21" spans="27:31" x14ac:dyDescent="0.4">
      <c r="AA21" s="70" t="s">
        <v>23</v>
      </c>
      <c r="AB21" s="53">
        <v>3</v>
      </c>
      <c r="AC21" s="51">
        <v>6</v>
      </c>
      <c r="AD21" s="61">
        <f t="shared" si="0"/>
        <v>-3</v>
      </c>
      <c r="AE21" s="66">
        <f t="shared" si="1"/>
        <v>36</v>
      </c>
    </row>
    <row r="22" spans="27:31" x14ac:dyDescent="0.4">
      <c r="AA22" s="70" t="s">
        <v>13</v>
      </c>
      <c r="AB22" s="53">
        <v>0</v>
      </c>
      <c r="AC22" s="51">
        <v>5</v>
      </c>
      <c r="AD22" s="61">
        <f t="shared" si="0"/>
        <v>-5</v>
      </c>
      <c r="AE22" s="66">
        <f t="shared" si="1"/>
        <v>40</v>
      </c>
    </row>
    <row r="23" spans="27:31" x14ac:dyDescent="0.4">
      <c r="AA23" s="70" t="s">
        <v>32</v>
      </c>
      <c r="AB23" s="53">
        <v>3</v>
      </c>
      <c r="AC23" s="51">
        <v>3</v>
      </c>
      <c r="AD23" s="61">
        <f t="shared" si="0"/>
        <v>0</v>
      </c>
      <c r="AE23" s="66">
        <f t="shared" si="1"/>
        <v>24</v>
      </c>
    </row>
    <row r="24" spans="27:31" x14ac:dyDescent="0.4">
      <c r="AA24" s="70" t="s">
        <v>19</v>
      </c>
      <c r="AB24" s="53">
        <v>1</v>
      </c>
      <c r="AC24" s="51">
        <v>6</v>
      </c>
      <c r="AD24" s="61">
        <f t="shared" si="0"/>
        <v>-5</v>
      </c>
      <c r="AE24" s="66">
        <f t="shared" si="1"/>
        <v>40</v>
      </c>
    </row>
    <row r="25" spans="27:31" x14ac:dyDescent="0.4">
      <c r="AA25" s="70" t="s">
        <v>14</v>
      </c>
      <c r="AB25" s="53">
        <v>6</v>
      </c>
      <c r="AC25" s="51">
        <v>1</v>
      </c>
      <c r="AD25" s="61">
        <f t="shared" si="0"/>
        <v>5</v>
      </c>
      <c r="AE25" s="66">
        <f t="shared" si="1"/>
        <v>9</v>
      </c>
    </row>
    <row r="26" spans="27:31" x14ac:dyDescent="0.4">
      <c r="AA26" s="70" t="s">
        <v>45</v>
      </c>
      <c r="AB26" s="53">
        <v>41</v>
      </c>
      <c r="AC26" s="51">
        <v>26</v>
      </c>
      <c r="AD26" s="61">
        <f t="shared" si="0"/>
        <v>15</v>
      </c>
      <c r="AE26" s="66">
        <f t="shared" si="1"/>
        <v>3</v>
      </c>
    </row>
    <row r="27" spans="27:31" x14ac:dyDescent="0.4">
      <c r="AA27" s="70" t="s">
        <v>37</v>
      </c>
      <c r="AB27" s="53">
        <v>4</v>
      </c>
      <c r="AC27" s="51">
        <v>5</v>
      </c>
      <c r="AD27" s="61">
        <f t="shared" si="0"/>
        <v>-1</v>
      </c>
      <c r="AE27" s="66">
        <f t="shared" si="1"/>
        <v>33</v>
      </c>
    </row>
    <row r="28" spans="27:31" x14ac:dyDescent="0.4">
      <c r="AA28" s="70" t="s">
        <v>35</v>
      </c>
      <c r="AB28" s="53">
        <v>5</v>
      </c>
      <c r="AC28" s="51">
        <v>3</v>
      </c>
      <c r="AD28" s="61">
        <f t="shared" si="0"/>
        <v>2</v>
      </c>
      <c r="AE28" s="66">
        <f t="shared" si="1"/>
        <v>17</v>
      </c>
    </row>
    <row r="29" spans="27:31" x14ac:dyDescent="0.4">
      <c r="AA29" s="70" t="s">
        <v>16</v>
      </c>
      <c r="AB29" s="53">
        <v>15</v>
      </c>
      <c r="AC29" s="51">
        <v>10</v>
      </c>
      <c r="AD29" s="61">
        <f t="shared" si="0"/>
        <v>5</v>
      </c>
      <c r="AE29" s="66">
        <f t="shared" si="1"/>
        <v>9</v>
      </c>
    </row>
    <row r="30" spans="27:31" x14ac:dyDescent="0.4">
      <c r="AA30" s="70" t="s">
        <v>40</v>
      </c>
      <c r="AB30" s="53">
        <v>65</v>
      </c>
      <c r="AC30" s="51">
        <v>30</v>
      </c>
      <c r="AD30" s="61">
        <f t="shared" si="0"/>
        <v>35</v>
      </c>
      <c r="AE30" s="66">
        <f t="shared" si="1"/>
        <v>1</v>
      </c>
    </row>
    <row r="31" spans="27:31" x14ac:dyDescent="0.4">
      <c r="AA31" s="70" t="s">
        <v>47</v>
      </c>
      <c r="AB31" s="53">
        <v>16</v>
      </c>
      <c r="AC31" s="51">
        <v>21</v>
      </c>
      <c r="AD31" s="61">
        <f t="shared" si="0"/>
        <v>-5</v>
      </c>
      <c r="AE31" s="66">
        <f t="shared" si="1"/>
        <v>40</v>
      </c>
    </row>
    <row r="32" spans="27:31" x14ac:dyDescent="0.4">
      <c r="AA32" s="70" t="s">
        <v>29</v>
      </c>
      <c r="AB32" s="53">
        <v>5</v>
      </c>
      <c r="AC32" s="51">
        <v>1</v>
      </c>
      <c r="AD32" s="61">
        <f t="shared" si="0"/>
        <v>4</v>
      </c>
      <c r="AE32" s="66">
        <f t="shared" si="1"/>
        <v>12</v>
      </c>
    </row>
    <row r="33" spans="27:31" x14ac:dyDescent="0.4">
      <c r="AA33" s="70" t="s">
        <v>17</v>
      </c>
      <c r="AB33" s="53">
        <v>0</v>
      </c>
      <c r="AC33" s="51">
        <v>3</v>
      </c>
      <c r="AD33" s="61">
        <f t="shared" si="0"/>
        <v>-3</v>
      </c>
      <c r="AE33" s="66">
        <f t="shared" si="1"/>
        <v>36</v>
      </c>
    </row>
    <row r="34" spans="27:31" x14ac:dyDescent="0.4">
      <c r="AA34" s="70" t="s">
        <v>10</v>
      </c>
      <c r="AB34" s="54">
        <v>1</v>
      </c>
      <c r="AC34" s="55">
        <v>3</v>
      </c>
      <c r="AD34" s="62">
        <f t="shared" si="0"/>
        <v>-2</v>
      </c>
      <c r="AE34" s="66">
        <f t="shared" si="1"/>
        <v>34</v>
      </c>
    </row>
    <row r="35" spans="27:31" x14ac:dyDescent="0.4">
      <c r="AA35" s="70" t="s">
        <v>25</v>
      </c>
      <c r="AB35" s="53">
        <v>4</v>
      </c>
      <c r="AC35" s="51">
        <v>8</v>
      </c>
      <c r="AD35" s="61">
        <f t="shared" si="0"/>
        <v>-4</v>
      </c>
      <c r="AE35" s="66">
        <f t="shared" si="1"/>
        <v>39</v>
      </c>
    </row>
    <row r="36" spans="27:31" x14ac:dyDescent="0.4">
      <c r="AA36" s="70" t="s">
        <v>38</v>
      </c>
      <c r="AB36" s="53">
        <v>4</v>
      </c>
      <c r="AC36" s="51">
        <v>6</v>
      </c>
      <c r="AD36" s="61">
        <f t="shared" si="0"/>
        <v>-2</v>
      </c>
      <c r="AE36" s="66">
        <f t="shared" si="1"/>
        <v>34</v>
      </c>
    </row>
    <row r="37" spans="27:31" x14ac:dyDescent="0.4">
      <c r="AA37" s="70" t="s">
        <v>41</v>
      </c>
      <c r="AB37" s="53">
        <v>17</v>
      </c>
      <c r="AC37" s="51">
        <v>16</v>
      </c>
      <c r="AD37" s="61">
        <f t="shared" si="0"/>
        <v>1</v>
      </c>
      <c r="AE37" s="66">
        <f t="shared" si="1"/>
        <v>20</v>
      </c>
    </row>
    <row r="38" spans="27:31" x14ac:dyDescent="0.4">
      <c r="AA38" s="70" t="s">
        <v>34</v>
      </c>
      <c r="AB38" s="53">
        <v>25</v>
      </c>
      <c r="AC38" s="51">
        <v>14</v>
      </c>
      <c r="AD38" s="61">
        <f t="shared" si="0"/>
        <v>11</v>
      </c>
      <c r="AE38" s="66">
        <f t="shared" si="1"/>
        <v>6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24</v>
      </c>
    </row>
    <row r="40" spans="27:31" x14ac:dyDescent="0.4">
      <c r="AA40" s="70" t="s">
        <v>26</v>
      </c>
      <c r="AB40" s="53">
        <v>3</v>
      </c>
      <c r="AC40" s="51">
        <v>3</v>
      </c>
      <c r="AD40" s="61">
        <f t="shared" si="0"/>
        <v>0</v>
      </c>
      <c r="AE40" s="66">
        <f t="shared" si="1"/>
        <v>24</v>
      </c>
    </row>
    <row r="41" spans="27:31" x14ac:dyDescent="0.4">
      <c r="AA41" s="70" t="s">
        <v>27</v>
      </c>
      <c r="AB41" s="53">
        <v>1</v>
      </c>
      <c r="AC41" s="51">
        <v>0</v>
      </c>
      <c r="AD41" s="61">
        <f t="shared" si="0"/>
        <v>1</v>
      </c>
      <c r="AE41" s="66">
        <f t="shared" si="1"/>
        <v>20</v>
      </c>
    </row>
    <row r="42" spans="27:31" x14ac:dyDescent="0.4">
      <c r="AA42" s="70" t="s">
        <v>15</v>
      </c>
      <c r="AB42" s="53">
        <v>3</v>
      </c>
      <c r="AC42" s="51">
        <v>6</v>
      </c>
      <c r="AD42" s="61">
        <f t="shared" si="0"/>
        <v>-3</v>
      </c>
      <c r="AE42" s="66">
        <f t="shared" si="1"/>
        <v>36</v>
      </c>
    </row>
    <row r="43" spans="27:31" x14ac:dyDescent="0.4">
      <c r="AA43" s="70" t="s">
        <v>51</v>
      </c>
      <c r="AB43" s="53">
        <v>172</v>
      </c>
      <c r="AC43" s="51">
        <v>231</v>
      </c>
      <c r="AD43" s="61">
        <f t="shared" si="0"/>
        <v>-59</v>
      </c>
      <c r="AE43" s="66">
        <f t="shared" si="1"/>
        <v>46</v>
      </c>
    </row>
    <row r="44" spans="27:31" x14ac:dyDescent="0.4">
      <c r="AA44" s="70" t="s">
        <v>46</v>
      </c>
      <c r="AB44" s="53">
        <v>26</v>
      </c>
      <c r="AC44" s="51">
        <v>22</v>
      </c>
      <c r="AD44" s="61">
        <f t="shared" si="0"/>
        <v>4</v>
      </c>
      <c r="AE44" s="66">
        <f t="shared" si="1"/>
        <v>12</v>
      </c>
    </row>
    <row r="45" spans="27:31" x14ac:dyDescent="0.4">
      <c r="AA45" s="70" t="s">
        <v>39</v>
      </c>
      <c r="AB45" s="53">
        <v>6</v>
      </c>
      <c r="AC45" s="51">
        <v>12</v>
      </c>
      <c r="AD45" s="61">
        <f t="shared" si="0"/>
        <v>-6</v>
      </c>
      <c r="AE45" s="66">
        <f t="shared" si="1"/>
        <v>44</v>
      </c>
    </row>
    <row r="46" spans="27:31" x14ac:dyDescent="0.4">
      <c r="AA46" s="70" t="s">
        <v>44</v>
      </c>
      <c r="AB46" s="53">
        <v>11</v>
      </c>
      <c r="AC46" s="51">
        <v>18</v>
      </c>
      <c r="AD46" s="61">
        <f t="shared" si="0"/>
        <v>-7</v>
      </c>
      <c r="AE46" s="66">
        <f t="shared" si="1"/>
        <v>45</v>
      </c>
    </row>
    <row r="47" spans="27:31" x14ac:dyDescent="0.4">
      <c r="AA47" s="70" t="s">
        <v>5</v>
      </c>
      <c r="AB47" s="53">
        <v>12</v>
      </c>
      <c r="AC47" s="51">
        <v>7</v>
      </c>
      <c r="AD47" s="61">
        <f t="shared" si="0"/>
        <v>5</v>
      </c>
      <c r="AE47" s="66">
        <f t="shared" si="1"/>
        <v>9</v>
      </c>
    </row>
    <row r="48" spans="27:31" x14ac:dyDescent="0.4">
      <c r="AA48" s="70" t="s">
        <v>24</v>
      </c>
      <c r="AB48" s="53">
        <v>10</v>
      </c>
      <c r="AC48" s="51">
        <v>10</v>
      </c>
      <c r="AD48" s="61">
        <f t="shared" si="0"/>
        <v>0</v>
      </c>
      <c r="AE48" s="66">
        <f t="shared" si="1"/>
        <v>24</v>
      </c>
    </row>
    <row r="49" spans="3:32" ht="19.5" thickBot="1" x14ac:dyDescent="0.45">
      <c r="AA49" s="75" t="s">
        <v>9</v>
      </c>
      <c r="AB49" s="76">
        <v>12</v>
      </c>
      <c r="AC49" s="77">
        <v>12</v>
      </c>
      <c r="AD49" s="78">
        <f t="shared" si="0"/>
        <v>0</v>
      </c>
      <c r="AE49" s="67">
        <f t="shared" si="1"/>
        <v>24</v>
      </c>
    </row>
    <row r="50" spans="3:32" ht="19.5" thickTop="1" x14ac:dyDescent="0.4">
      <c r="AA50" s="74" t="s">
        <v>4</v>
      </c>
      <c r="AB50" s="52">
        <v>35</v>
      </c>
      <c r="AC50" s="50">
        <v>37</v>
      </c>
      <c r="AD50" s="84">
        <f t="shared" si="0"/>
        <v>-2</v>
      </c>
      <c r="AE50" s="4"/>
    </row>
    <row r="51" spans="3:32" ht="19.5" thickBot="1" x14ac:dyDescent="0.45">
      <c r="AA51" s="79" t="s">
        <v>50</v>
      </c>
      <c r="AB51" s="71">
        <v>8</v>
      </c>
      <c r="AC51" s="72">
        <v>1</v>
      </c>
      <c r="AD51" s="85">
        <f t="shared" si="0"/>
        <v>7</v>
      </c>
      <c r="AE51" s="4"/>
    </row>
    <row r="52" spans="3:32" ht="19.5" thickBot="1" x14ac:dyDescent="0.45">
      <c r="AA52" s="80" t="s">
        <v>52</v>
      </c>
      <c r="AB52" s="81">
        <v>703</v>
      </c>
      <c r="AC52" s="82">
        <v>639</v>
      </c>
      <c r="AD52" s="83">
        <f t="shared" si="0"/>
        <v>64</v>
      </c>
      <c r="AE52" s="4"/>
    </row>
    <row r="53" spans="3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</row>
    <row r="54" spans="3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17">
        <v>16978</v>
      </c>
      <c r="E55" s="17">
        <v>-66</v>
      </c>
      <c r="F55" s="17">
        <v>34918</v>
      </c>
      <c r="G55" s="17">
        <v>16314</v>
      </c>
      <c r="H55" s="17">
        <v>18604</v>
      </c>
      <c r="I55" s="17">
        <f>L55+O55</f>
        <v>-389</v>
      </c>
      <c r="J55" s="17">
        <f>F60</f>
        <v>1289</v>
      </c>
      <c r="K55" s="17">
        <f>L60</f>
        <v>1256</v>
      </c>
      <c r="L55" s="17">
        <f>J55-K55</f>
        <v>33</v>
      </c>
      <c r="M55" s="17">
        <f>P60</f>
        <v>196</v>
      </c>
      <c r="N55" s="17">
        <f>Q60</f>
        <v>618</v>
      </c>
      <c r="O55" s="17">
        <f>M55-N55</f>
        <v>-422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586</v>
      </c>
      <c r="E60" s="7">
        <v>703</v>
      </c>
      <c r="F60" s="7">
        <v>1289</v>
      </c>
      <c r="G60" s="7">
        <v>21</v>
      </c>
      <c r="H60" s="7">
        <v>31</v>
      </c>
      <c r="I60" s="7">
        <v>52</v>
      </c>
      <c r="J60" s="7">
        <v>617</v>
      </c>
      <c r="K60" s="7">
        <v>639</v>
      </c>
      <c r="L60" s="7">
        <v>1256</v>
      </c>
      <c r="M60" s="7">
        <v>0</v>
      </c>
      <c r="N60" s="7">
        <v>31</v>
      </c>
      <c r="O60" s="7">
        <v>31</v>
      </c>
      <c r="P60" s="7">
        <v>196</v>
      </c>
      <c r="Q60" s="7">
        <v>618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s="15" customFormat="1" ht="26.1" customHeight="1" x14ac:dyDescent="0.4">
      <c r="C63" s="4"/>
      <c r="D63" s="21" t="s">
        <v>91</v>
      </c>
      <c r="E63" s="12">
        <v>232</v>
      </c>
      <c r="F63" s="12">
        <v>76</v>
      </c>
      <c r="G63" s="12">
        <v>14</v>
      </c>
      <c r="H63" s="12">
        <v>58</v>
      </c>
      <c r="I63" s="12">
        <v>54</v>
      </c>
      <c r="J63" s="12">
        <v>10</v>
      </c>
      <c r="K63" s="12">
        <v>6</v>
      </c>
      <c r="L63" s="12">
        <v>5</v>
      </c>
      <c r="M63" s="12">
        <v>5</v>
      </c>
      <c r="N63" s="90"/>
      <c r="O63" s="12">
        <v>16</v>
      </c>
      <c r="P63" s="12">
        <v>21</v>
      </c>
      <c r="Q63" s="12">
        <v>8</v>
      </c>
      <c r="R63" s="13">
        <v>43</v>
      </c>
      <c r="S63" s="12">
        <v>16</v>
      </c>
      <c r="T63" s="12">
        <v>5</v>
      </c>
      <c r="U63" s="12">
        <v>17</v>
      </c>
      <c r="V63" s="12">
        <v>0</v>
      </c>
      <c r="W63" s="12">
        <f>SUM(E63:V63)</f>
        <v>586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272</v>
      </c>
      <c r="F64" s="12">
        <v>70</v>
      </c>
      <c r="G64" s="12">
        <v>21</v>
      </c>
      <c r="H64" s="12">
        <v>96</v>
      </c>
      <c r="I64" s="12">
        <v>65</v>
      </c>
      <c r="J64" s="12">
        <v>7</v>
      </c>
      <c r="K64" s="12">
        <v>1</v>
      </c>
      <c r="L64" s="12">
        <v>4</v>
      </c>
      <c r="M64" s="12">
        <v>4</v>
      </c>
      <c r="N64" s="90"/>
      <c r="O64" s="12">
        <v>8</v>
      </c>
      <c r="P64" s="12">
        <v>7</v>
      </c>
      <c r="Q64" s="12">
        <v>5</v>
      </c>
      <c r="R64" s="13">
        <v>39</v>
      </c>
      <c r="S64" s="12">
        <v>3</v>
      </c>
      <c r="T64" s="12">
        <v>6</v>
      </c>
      <c r="U64" s="12">
        <v>9</v>
      </c>
      <c r="V64" s="12">
        <v>0</v>
      </c>
      <c r="W64" s="12">
        <f t="shared" ref="W64:W65" si="2">SUM(E64:V64)</f>
        <v>617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3:32" s="20" customFormat="1" ht="26.1" customHeight="1" x14ac:dyDescent="0.4">
      <c r="C65" s="4"/>
      <c r="D65" s="16" t="s">
        <v>93</v>
      </c>
      <c r="E65" s="17">
        <f>E63-E64</f>
        <v>-40</v>
      </c>
      <c r="F65" s="17">
        <f t="shared" ref="F65:V65" si="3">F63-F64</f>
        <v>6</v>
      </c>
      <c r="G65" s="17">
        <f t="shared" si="3"/>
        <v>-7</v>
      </c>
      <c r="H65" s="17">
        <f t="shared" si="3"/>
        <v>-38</v>
      </c>
      <c r="I65" s="17">
        <f t="shared" si="3"/>
        <v>-11</v>
      </c>
      <c r="J65" s="17">
        <f t="shared" si="3"/>
        <v>3</v>
      </c>
      <c r="K65" s="17">
        <f t="shared" si="3"/>
        <v>5</v>
      </c>
      <c r="L65" s="17">
        <f t="shared" si="3"/>
        <v>1</v>
      </c>
      <c r="M65" s="17">
        <f t="shared" si="3"/>
        <v>1</v>
      </c>
      <c r="N65" s="90"/>
      <c r="O65" s="17">
        <f t="shared" si="3"/>
        <v>8</v>
      </c>
      <c r="P65" s="17">
        <f t="shared" si="3"/>
        <v>14</v>
      </c>
      <c r="Q65" s="17">
        <f t="shared" si="3"/>
        <v>3</v>
      </c>
      <c r="R65" s="18">
        <f t="shared" si="3"/>
        <v>4</v>
      </c>
      <c r="S65" s="17">
        <f t="shared" si="3"/>
        <v>13</v>
      </c>
      <c r="T65" s="17">
        <f t="shared" si="3"/>
        <v>-1</v>
      </c>
      <c r="U65" s="17">
        <f t="shared" si="3"/>
        <v>8</v>
      </c>
      <c r="V65" s="17">
        <f t="shared" si="3"/>
        <v>0</v>
      </c>
      <c r="W65" s="12">
        <f t="shared" si="2"/>
        <v>-31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4</v>
      </c>
      <c r="AC4" s="50">
        <v>1</v>
      </c>
      <c r="AD4" s="60">
        <f>AB4-AC4</f>
        <v>3</v>
      </c>
      <c r="AE4" s="65">
        <f>RANK(AD4,$AD$4:$AD$49)</f>
        <v>3</v>
      </c>
    </row>
    <row r="5" spans="27:31" x14ac:dyDescent="0.4">
      <c r="AA5" s="70" t="s">
        <v>21</v>
      </c>
      <c r="AB5" s="53">
        <v>0</v>
      </c>
      <c r="AC5" s="51">
        <v>3</v>
      </c>
      <c r="AD5" s="61">
        <f t="shared" ref="AD5:AD52" si="0">AB5-AC5</f>
        <v>-3</v>
      </c>
      <c r="AE5" s="66">
        <f t="shared" ref="AE5:AE49" si="1">RANK(AD5,$AD$4:$AD$49)</f>
        <v>34</v>
      </c>
    </row>
    <row r="6" spans="27:31" x14ac:dyDescent="0.4">
      <c r="AA6" s="70" t="s">
        <v>22</v>
      </c>
      <c r="AB6" s="53">
        <v>1</v>
      </c>
      <c r="AC6" s="51">
        <v>1</v>
      </c>
      <c r="AD6" s="61">
        <f t="shared" si="0"/>
        <v>0</v>
      </c>
      <c r="AE6" s="66">
        <f t="shared" si="1"/>
        <v>13</v>
      </c>
    </row>
    <row r="7" spans="27:31" x14ac:dyDescent="0.4">
      <c r="AA7" s="70" t="s">
        <v>11</v>
      </c>
      <c r="AB7" s="53">
        <v>0</v>
      </c>
      <c r="AC7" s="51">
        <v>1</v>
      </c>
      <c r="AD7" s="61">
        <f t="shared" si="0"/>
        <v>-1</v>
      </c>
      <c r="AE7" s="66">
        <f t="shared" si="1"/>
        <v>23</v>
      </c>
    </row>
    <row r="8" spans="27:31" x14ac:dyDescent="0.4">
      <c r="AA8" s="70" t="s">
        <v>12</v>
      </c>
      <c r="AB8" s="53">
        <v>1</v>
      </c>
      <c r="AC8" s="51">
        <v>0</v>
      </c>
      <c r="AD8" s="61">
        <f t="shared" si="0"/>
        <v>1</v>
      </c>
      <c r="AE8" s="66">
        <f t="shared" si="1"/>
        <v>10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13</v>
      </c>
    </row>
    <row r="10" spans="27:31" x14ac:dyDescent="0.4">
      <c r="AA10" s="70" t="s">
        <v>28</v>
      </c>
      <c r="AB10" s="53">
        <v>3</v>
      </c>
      <c r="AC10" s="51">
        <v>1</v>
      </c>
      <c r="AD10" s="61">
        <f t="shared" si="0"/>
        <v>2</v>
      </c>
      <c r="AE10" s="66">
        <f t="shared" si="1"/>
        <v>5</v>
      </c>
    </row>
    <row r="11" spans="27:31" x14ac:dyDescent="0.4">
      <c r="AA11" s="70" t="s">
        <v>31</v>
      </c>
      <c r="AB11" s="53">
        <v>1</v>
      </c>
      <c r="AC11" s="51">
        <v>2</v>
      </c>
      <c r="AD11" s="61">
        <f t="shared" si="0"/>
        <v>-1</v>
      </c>
      <c r="AE11" s="66">
        <f t="shared" si="1"/>
        <v>23</v>
      </c>
    </row>
    <row r="12" spans="27:31" x14ac:dyDescent="0.4">
      <c r="AA12" s="70" t="s">
        <v>30</v>
      </c>
      <c r="AB12" s="53">
        <v>0</v>
      </c>
      <c r="AC12" s="51">
        <v>2</v>
      </c>
      <c r="AD12" s="61">
        <f t="shared" si="0"/>
        <v>-2</v>
      </c>
      <c r="AE12" s="66">
        <f t="shared" si="1"/>
        <v>32</v>
      </c>
    </row>
    <row r="13" spans="27:31" x14ac:dyDescent="0.4">
      <c r="AA13" s="70" t="s">
        <v>33</v>
      </c>
      <c r="AB13" s="53">
        <v>1</v>
      </c>
      <c r="AC13" s="51">
        <v>1</v>
      </c>
      <c r="AD13" s="61">
        <f t="shared" si="0"/>
        <v>0</v>
      </c>
      <c r="AE13" s="66">
        <f t="shared" si="1"/>
        <v>13</v>
      </c>
    </row>
    <row r="14" spans="27:31" x14ac:dyDescent="0.4">
      <c r="AA14" s="70" t="s">
        <v>42</v>
      </c>
      <c r="AB14" s="53">
        <v>9</v>
      </c>
      <c r="AC14" s="51">
        <v>7</v>
      </c>
      <c r="AD14" s="61">
        <f t="shared" si="0"/>
        <v>2</v>
      </c>
      <c r="AE14" s="66">
        <f t="shared" si="1"/>
        <v>5</v>
      </c>
    </row>
    <row r="15" spans="27:31" x14ac:dyDescent="0.4">
      <c r="AA15" s="70" t="s">
        <v>43</v>
      </c>
      <c r="AB15" s="53">
        <v>4</v>
      </c>
      <c r="AC15" s="51">
        <v>18</v>
      </c>
      <c r="AD15" s="61">
        <f t="shared" si="0"/>
        <v>-14</v>
      </c>
      <c r="AE15" s="66">
        <f t="shared" si="1"/>
        <v>43</v>
      </c>
    </row>
    <row r="16" spans="27:31" x14ac:dyDescent="0.4">
      <c r="AA16" s="70" t="s">
        <v>49</v>
      </c>
      <c r="AB16" s="54">
        <v>16</v>
      </c>
      <c r="AC16" s="55">
        <v>31</v>
      </c>
      <c r="AD16" s="62">
        <f t="shared" si="0"/>
        <v>-15</v>
      </c>
      <c r="AE16" s="66">
        <f t="shared" si="1"/>
        <v>44</v>
      </c>
    </row>
    <row r="17" spans="27:31" x14ac:dyDescent="0.4">
      <c r="AA17" s="70" t="s">
        <v>48</v>
      </c>
      <c r="AB17" s="53">
        <v>12</v>
      </c>
      <c r="AC17" s="51">
        <v>31</v>
      </c>
      <c r="AD17" s="61">
        <f t="shared" si="0"/>
        <v>-19</v>
      </c>
      <c r="AE17" s="66">
        <f t="shared" si="1"/>
        <v>45</v>
      </c>
    </row>
    <row r="18" spans="27:31" x14ac:dyDescent="0.4">
      <c r="AA18" s="70" t="s">
        <v>6</v>
      </c>
      <c r="AB18" s="53">
        <v>0</v>
      </c>
      <c r="AC18" s="51">
        <v>1</v>
      </c>
      <c r="AD18" s="61">
        <f t="shared" si="0"/>
        <v>-1</v>
      </c>
      <c r="AE18" s="66">
        <f t="shared" si="1"/>
        <v>23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13</v>
      </c>
    </row>
    <row r="20" spans="27:31" x14ac:dyDescent="0.4">
      <c r="AA20" s="70" t="s">
        <v>8</v>
      </c>
      <c r="AB20" s="53">
        <v>0</v>
      </c>
      <c r="AC20" s="51">
        <v>3</v>
      </c>
      <c r="AD20" s="61">
        <f t="shared" si="0"/>
        <v>-3</v>
      </c>
      <c r="AE20" s="66">
        <f t="shared" si="1"/>
        <v>34</v>
      </c>
    </row>
    <row r="21" spans="27:31" x14ac:dyDescent="0.4">
      <c r="AA21" s="70" t="s">
        <v>23</v>
      </c>
      <c r="AB21" s="53">
        <v>0</v>
      </c>
      <c r="AC21" s="51">
        <v>1</v>
      </c>
      <c r="AD21" s="61">
        <f t="shared" si="0"/>
        <v>-1</v>
      </c>
      <c r="AE21" s="66">
        <f t="shared" si="1"/>
        <v>23</v>
      </c>
    </row>
    <row r="22" spans="27:31" x14ac:dyDescent="0.4">
      <c r="AA22" s="70" t="s">
        <v>13</v>
      </c>
      <c r="AB22" s="53">
        <v>0</v>
      </c>
      <c r="AC22" s="51">
        <v>1</v>
      </c>
      <c r="AD22" s="61">
        <f t="shared" si="0"/>
        <v>-1</v>
      </c>
      <c r="AE22" s="66">
        <f t="shared" si="1"/>
        <v>23</v>
      </c>
    </row>
    <row r="23" spans="27:31" x14ac:dyDescent="0.4">
      <c r="AA23" s="70" t="s">
        <v>32</v>
      </c>
      <c r="AB23" s="53">
        <v>0</v>
      </c>
      <c r="AC23" s="51">
        <v>0</v>
      </c>
      <c r="AD23" s="61">
        <f t="shared" si="0"/>
        <v>0</v>
      </c>
      <c r="AE23" s="66">
        <f t="shared" si="1"/>
        <v>13</v>
      </c>
    </row>
    <row r="24" spans="27:31" x14ac:dyDescent="0.4">
      <c r="AA24" s="70" t="s">
        <v>19</v>
      </c>
      <c r="AB24" s="53">
        <v>1</v>
      </c>
      <c r="AC24" s="51">
        <v>1</v>
      </c>
      <c r="AD24" s="61">
        <f t="shared" si="0"/>
        <v>0</v>
      </c>
      <c r="AE24" s="66">
        <f t="shared" si="1"/>
        <v>13</v>
      </c>
    </row>
    <row r="25" spans="27:31" x14ac:dyDescent="0.4">
      <c r="AA25" s="70" t="s">
        <v>14</v>
      </c>
      <c r="AB25" s="53">
        <v>3</v>
      </c>
      <c r="AC25" s="51">
        <v>3</v>
      </c>
      <c r="AD25" s="61">
        <f t="shared" si="0"/>
        <v>0</v>
      </c>
      <c r="AE25" s="66">
        <f t="shared" si="1"/>
        <v>13</v>
      </c>
    </row>
    <row r="26" spans="27:31" x14ac:dyDescent="0.4">
      <c r="AA26" s="70" t="s">
        <v>45</v>
      </c>
      <c r="AB26" s="53">
        <v>19</v>
      </c>
      <c r="AC26" s="51">
        <v>31</v>
      </c>
      <c r="AD26" s="61">
        <f t="shared" si="0"/>
        <v>-12</v>
      </c>
      <c r="AE26" s="66">
        <f t="shared" si="1"/>
        <v>41</v>
      </c>
    </row>
    <row r="27" spans="27:31" x14ac:dyDescent="0.4">
      <c r="AA27" s="70" t="s">
        <v>37</v>
      </c>
      <c r="AB27" s="53">
        <v>1</v>
      </c>
      <c r="AC27" s="51">
        <v>2</v>
      </c>
      <c r="AD27" s="61">
        <f t="shared" si="0"/>
        <v>-1</v>
      </c>
      <c r="AE27" s="66">
        <f t="shared" si="1"/>
        <v>23</v>
      </c>
    </row>
    <row r="28" spans="27:31" x14ac:dyDescent="0.4">
      <c r="AA28" s="70" t="s">
        <v>35</v>
      </c>
      <c r="AB28" s="53">
        <v>5</v>
      </c>
      <c r="AC28" s="51">
        <v>2</v>
      </c>
      <c r="AD28" s="61">
        <f t="shared" si="0"/>
        <v>3</v>
      </c>
      <c r="AE28" s="66">
        <f t="shared" si="1"/>
        <v>3</v>
      </c>
    </row>
    <row r="29" spans="27:31" x14ac:dyDescent="0.4">
      <c r="AA29" s="70" t="s">
        <v>16</v>
      </c>
      <c r="AB29" s="53">
        <v>2</v>
      </c>
      <c r="AC29" s="51">
        <v>2</v>
      </c>
      <c r="AD29" s="61">
        <f t="shared" si="0"/>
        <v>0</v>
      </c>
      <c r="AE29" s="66">
        <f t="shared" si="1"/>
        <v>13</v>
      </c>
    </row>
    <row r="30" spans="27:31" x14ac:dyDescent="0.4">
      <c r="AA30" s="70" t="s">
        <v>40</v>
      </c>
      <c r="AB30" s="53">
        <v>15</v>
      </c>
      <c r="AC30" s="51">
        <v>25</v>
      </c>
      <c r="AD30" s="61">
        <f t="shared" si="0"/>
        <v>-10</v>
      </c>
      <c r="AE30" s="66">
        <f t="shared" si="1"/>
        <v>40</v>
      </c>
    </row>
    <row r="31" spans="27:31" x14ac:dyDescent="0.4">
      <c r="AA31" s="70" t="s">
        <v>47</v>
      </c>
      <c r="AB31" s="53">
        <v>12</v>
      </c>
      <c r="AC31" s="51">
        <v>5</v>
      </c>
      <c r="AD31" s="61">
        <f t="shared" si="0"/>
        <v>7</v>
      </c>
      <c r="AE31" s="66">
        <f t="shared" si="1"/>
        <v>2</v>
      </c>
    </row>
    <row r="32" spans="27:31" x14ac:dyDescent="0.4">
      <c r="AA32" s="70" t="s">
        <v>29</v>
      </c>
      <c r="AB32" s="53">
        <v>2</v>
      </c>
      <c r="AC32" s="51">
        <v>1</v>
      </c>
      <c r="AD32" s="61">
        <f t="shared" si="0"/>
        <v>1</v>
      </c>
      <c r="AE32" s="66">
        <f t="shared" si="1"/>
        <v>10</v>
      </c>
    </row>
    <row r="33" spans="27:31" x14ac:dyDescent="0.4">
      <c r="AA33" s="70" t="s">
        <v>17</v>
      </c>
      <c r="AB33" s="53">
        <v>1</v>
      </c>
      <c r="AC33" s="51">
        <v>0</v>
      </c>
      <c r="AD33" s="61">
        <f t="shared" si="0"/>
        <v>1</v>
      </c>
      <c r="AE33" s="66">
        <f t="shared" si="1"/>
        <v>10</v>
      </c>
    </row>
    <row r="34" spans="27:31" x14ac:dyDescent="0.4">
      <c r="AA34" s="70" t="s">
        <v>10</v>
      </c>
      <c r="AB34" s="54">
        <v>0</v>
      </c>
      <c r="AC34" s="55">
        <v>1</v>
      </c>
      <c r="AD34" s="62">
        <f t="shared" si="0"/>
        <v>-1</v>
      </c>
      <c r="AE34" s="66">
        <f t="shared" si="1"/>
        <v>23</v>
      </c>
    </row>
    <row r="35" spans="27:31" x14ac:dyDescent="0.4">
      <c r="AA35" s="70" t="s">
        <v>25</v>
      </c>
      <c r="AB35" s="53">
        <v>0</v>
      </c>
      <c r="AC35" s="51">
        <v>0</v>
      </c>
      <c r="AD35" s="61">
        <f t="shared" si="0"/>
        <v>0</v>
      </c>
      <c r="AE35" s="66">
        <f t="shared" si="1"/>
        <v>13</v>
      </c>
    </row>
    <row r="36" spans="27:31" x14ac:dyDescent="0.4">
      <c r="AA36" s="70" t="s">
        <v>38</v>
      </c>
      <c r="AB36" s="53">
        <v>1</v>
      </c>
      <c r="AC36" s="51">
        <v>2</v>
      </c>
      <c r="AD36" s="61">
        <f t="shared" si="0"/>
        <v>-1</v>
      </c>
      <c r="AE36" s="66">
        <f t="shared" si="1"/>
        <v>23</v>
      </c>
    </row>
    <row r="37" spans="27:31" x14ac:dyDescent="0.4">
      <c r="AA37" s="70" t="s">
        <v>41</v>
      </c>
      <c r="AB37" s="53">
        <v>11</v>
      </c>
      <c r="AC37" s="51">
        <v>14</v>
      </c>
      <c r="AD37" s="61">
        <f t="shared" si="0"/>
        <v>-3</v>
      </c>
      <c r="AE37" s="66">
        <f t="shared" si="1"/>
        <v>34</v>
      </c>
    </row>
    <row r="38" spans="27:31" x14ac:dyDescent="0.4">
      <c r="AA38" s="70" t="s">
        <v>34</v>
      </c>
      <c r="AB38" s="53">
        <v>7</v>
      </c>
      <c r="AC38" s="51">
        <v>10</v>
      </c>
      <c r="AD38" s="61">
        <f t="shared" si="0"/>
        <v>-3</v>
      </c>
      <c r="AE38" s="66">
        <f t="shared" si="1"/>
        <v>34</v>
      </c>
    </row>
    <row r="39" spans="27:31" x14ac:dyDescent="0.4">
      <c r="AA39" s="70" t="s">
        <v>20</v>
      </c>
      <c r="AB39" s="53">
        <v>9</v>
      </c>
      <c r="AC39" s="51">
        <v>0</v>
      </c>
      <c r="AD39" s="61">
        <f t="shared" si="0"/>
        <v>9</v>
      </c>
      <c r="AE39" s="66">
        <f t="shared" si="1"/>
        <v>1</v>
      </c>
    </row>
    <row r="40" spans="27:31" x14ac:dyDescent="0.4">
      <c r="AA40" s="70" t="s">
        <v>26</v>
      </c>
      <c r="AB40" s="53">
        <v>4</v>
      </c>
      <c r="AC40" s="51">
        <v>2</v>
      </c>
      <c r="AD40" s="61">
        <f t="shared" si="0"/>
        <v>2</v>
      </c>
      <c r="AE40" s="66">
        <f t="shared" si="1"/>
        <v>5</v>
      </c>
    </row>
    <row r="41" spans="27:31" x14ac:dyDescent="0.4">
      <c r="AA41" s="70" t="s">
        <v>27</v>
      </c>
      <c r="AB41" s="53">
        <v>3</v>
      </c>
      <c r="AC41" s="51">
        <v>1</v>
      </c>
      <c r="AD41" s="61">
        <f t="shared" si="0"/>
        <v>2</v>
      </c>
      <c r="AE41" s="66">
        <f t="shared" si="1"/>
        <v>5</v>
      </c>
    </row>
    <row r="42" spans="27:31" x14ac:dyDescent="0.4">
      <c r="AA42" s="70" t="s">
        <v>15</v>
      </c>
      <c r="AB42" s="53">
        <v>0</v>
      </c>
      <c r="AC42" s="51">
        <v>2</v>
      </c>
      <c r="AD42" s="61">
        <f t="shared" si="0"/>
        <v>-2</v>
      </c>
      <c r="AE42" s="66">
        <f t="shared" si="1"/>
        <v>32</v>
      </c>
    </row>
    <row r="43" spans="27:31" x14ac:dyDescent="0.4">
      <c r="AA43" s="70" t="s">
        <v>51</v>
      </c>
      <c r="AB43" s="53">
        <v>49</v>
      </c>
      <c r="AC43" s="51">
        <v>122</v>
      </c>
      <c r="AD43" s="61">
        <f t="shared" si="0"/>
        <v>-73</v>
      </c>
      <c r="AE43" s="66">
        <f t="shared" si="1"/>
        <v>46</v>
      </c>
    </row>
    <row r="44" spans="27:31" x14ac:dyDescent="0.4">
      <c r="AA44" s="70" t="s">
        <v>46</v>
      </c>
      <c r="AB44" s="53">
        <v>18</v>
      </c>
      <c r="AC44" s="51">
        <v>24</v>
      </c>
      <c r="AD44" s="61">
        <f t="shared" si="0"/>
        <v>-6</v>
      </c>
      <c r="AE44" s="66">
        <f t="shared" si="1"/>
        <v>38</v>
      </c>
    </row>
    <row r="45" spans="27:31" x14ac:dyDescent="0.4">
      <c r="AA45" s="70" t="s">
        <v>39</v>
      </c>
      <c r="AB45" s="53">
        <v>3</v>
      </c>
      <c r="AC45" s="51">
        <v>16</v>
      </c>
      <c r="AD45" s="61">
        <f t="shared" si="0"/>
        <v>-13</v>
      </c>
      <c r="AE45" s="66">
        <f t="shared" si="1"/>
        <v>42</v>
      </c>
    </row>
    <row r="46" spans="27:31" x14ac:dyDescent="0.4">
      <c r="AA46" s="70" t="s">
        <v>44</v>
      </c>
      <c r="AB46" s="53">
        <v>7</v>
      </c>
      <c r="AC46" s="51">
        <v>13</v>
      </c>
      <c r="AD46" s="61">
        <f t="shared" si="0"/>
        <v>-6</v>
      </c>
      <c r="AE46" s="66">
        <f t="shared" si="1"/>
        <v>38</v>
      </c>
    </row>
    <row r="47" spans="27:31" x14ac:dyDescent="0.4">
      <c r="AA47" s="70" t="s">
        <v>5</v>
      </c>
      <c r="AB47" s="53">
        <v>3</v>
      </c>
      <c r="AC47" s="51">
        <v>3</v>
      </c>
      <c r="AD47" s="61">
        <f t="shared" si="0"/>
        <v>0</v>
      </c>
      <c r="AE47" s="66">
        <f t="shared" si="1"/>
        <v>13</v>
      </c>
    </row>
    <row r="48" spans="27:31" x14ac:dyDescent="0.4">
      <c r="AA48" s="70" t="s">
        <v>24</v>
      </c>
      <c r="AB48" s="53">
        <v>4</v>
      </c>
      <c r="AC48" s="51">
        <v>5</v>
      </c>
      <c r="AD48" s="61">
        <f t="shared" si="0"/>
        <v>-1</v>
      </c>
      <c r="AE48" s="66">
        <f t="shared" si="1"/>
        <v>23</v>
      </c>
    </row>
    <row r="49" spans="4:32" ht="19.5" thickBot="1" x14ac:dyDescent="0.45">
      <c r="AA49" s="75" t="s">
        <v>9</v>
      </c>
      <c r="AB49" s="76">
        <v>6</v>
      </c>
      <c r="AC49" s="77">
        <v>4</v>
      </c>
      <c r="AD49" s="78">
        <f t="shared" si="0"/>
        <v>2</v>
      </c>
      <c r="AE49" s="67">
        <f t="shared" si="1"/>
        <v>5</v>
      </c>
    </row>
    <row r="50" spans="4:32" ht="19.5" thickTop="1" x14ac:dyDescent="0.4">
      <c r="AA50" s="74" t="s">
        <v>4</v>
      </c>
      <c r="AB50" s="52">
        <v>210</v>
      </c>
      <c r="AC50" s="50">
        <v>115</v>
      </c>
      <c r="AD50" s="84">
        <f t="shared" si="0"/>
        <v>95</v>
      </c>
      <c r="AE50" s="4"/>
    </row>
    <row r="51" spans="4:32" ht="19.5" thickBot="1" x14ac:dyDescent="0.45">
      <c r="AA51" s="79" t="s">
        <v>50</v>
      </c>
      <c r="AB51" s="71">
        <v>0</v>
      </c>
      <c r="AC51" s="72">
        <v>1</v>
      </c>
      <c r="AD51" s="85">
        <f t="shared" si="0"/>
        <v>-1</v>
      </c>
      <c r="AE51" s="4"/>
    </row>
    <row r="52" spans="4:32" ht="19.5" thickBot="1" x14ac:dyDescent="0.45">
      <c r="AA52" s="80" t="s">
        <v>52</v>
      </c>
      <c r="AB52" s="81">
        <v>448</v>
      </c>
      <c r="AC52" s="82">
        <v>512</v>
      </c>
      <c r="AD52" s="83">
        <f t="shared" si="0"/>
        <v>-64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11043</v>
      </c>
      <c r="E55" s="17">
        <v>-134</v>
      </c>
      <c r="F55" s="17">
        <v>26699</v>
      </c>
      <c r="G55" s="17">
        <v>13216</v>
      </c>
      <c r="H55" s="17">
        <v>13483</v>
      </c>
      <c r="I55" s="17">
        <f>L55+O55</f>
        <v>-504</v>
      </c>
      <c r="J55" s="17">
        <f>F60</f>
        <v>949</v>
      </c>
      <c r="K55" s="17">
        <f>L60</f>
        <v>1154</v>
      </c>
      <c r="L55" s="17">
        <f>J55-K55</f>
        <v>-205</v>
      </c>
      <c r="M55" s="17">
        <f>P60</f>
        <v>171</v>
      </c>
      <c r="N55" s="17">
        <f>Q60</f>
        <v>470</v>
      </c>
      <c r="O55" s="17">
        <f>M55-N55</f>
        <v>-299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501</v>
      </c>
      <c r="E60" s="7">
        <v>448</v>
      </c>
      <c r="F60" s="7">
        <v>949</v>
      </c>
      <c r="G60" s="7">
        <v>10</v>
      </c>
      <c r="H60" s="7">
        <v>206</v>
      </c>
      <c r="I60" s="7">
        <v>216</v>
      </c>
      <c r="J60" s="7">
        <v>642</v>
      </c>
      <c r="K60" s="7">
        <v>512</v>
      </c>
      <c r="L60" s="7">
        <v>1154</v>
      </c>
      <c r="M60" s="7">
        <v>34</v>
      </c>
      <c r="N60" s="7">
        <v>118</v>
      </c>
      <c r="O60" s="7">
        <v>152</v>
      </c>
      <c r="P60" s="7">
        <v>171</v>
      </c>
      <c r="Q60" s="7">
        <v>470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s="15" customFormat="1" ht="26.1" customHeight="1" x14ac:dyDescent="0.4">
      <c r="D63" s="21" t="s">
        <v>91</v>
      </c>
      <c r="E63" s="12">
        <v>167</v>
      </c>
      <c r="F63" s="12">
        <v>157</v>
      </c>
      <c r="G63" s="12">
        <v>6</v>
      </c>
      <c r="H63" s="12">
        <v>37</v>
      </c>
      <c r="I63" s="12">
        <v>31</v>
      </c>
      <c r="J63" s="12">
        <v>5</v>
      </c>
      <c r="K63" s="12">
        <v>8</v>
      </c>
      <c r="L63" s="12">
        <v>0</v>
      </c>
      <c r="M63" s="12">
        <v>0</v>
      </c>
      <c r="N63" s="12">
        <v>8</v>
      </c>
      <c r="O63" s="90"/>
      <c r="P63" s="12">
        <v>10</v>
      </c>
      <c r="Q63" s="12">
        <v>4</v>
      </c>
      <c r="R63" s="13">
        <v>39</v>
      </c>
      <c r="S63" s="12">
        <v>19</v>
      </c>
      <c r="T63" s="12">
        <v>7</v>
      </c>
      <c r="U63" s="12">
        <v>3</v>
      </c>
      <c r="V63" s="12">
        <v>0</v>
      </c>
      <c r="W63" s="12">
        <f>SUM(E63:V63)</f>
        <v>501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4:32" s="15" customFormat="1" ht="26.1" customHeight="1" x14ac:dyDescent="0.4">
      <c r="D64" s="21" t="s">
        <v>92</v>
      </c>
      <c r="E64" s="12">
        <v>193</v>
      </c>
      <c r="F64" s="12">
        <v>233</v>
      </c>
      <c r="G64" s="12">
        <v>7</v>
      </c>
      <c r="H64" s="12">
        <v>28</v>
      </c>
      <c r="I64" s="12">
        <v>32</v>
      </c>
      <c r="J64" s="12">
        <v>13</v>
      </c>
      <c r="K64" s="12">
        <v>4</v>
      </c>
      <c r="L64" s="12">
        <v>2</v>
      </c>
      <c r="M64" s="12">
        <v>3</v>
      </c>
      <c r="N64" s="12">
        <v>16</v>
      </c>
      <c r="O64" s="90"/>
      <c r="P64" s="12">
        <v>7</v>
      </c>
      <c r="Q64" s="12">
        <v>3</v>
      </c>
      <c r="R64" s="13">
        <v>64</v>
      </c>
      <c r="S64" s="12">
        <v>20</v>
      </c>
      <c r="T64" s="12">
        <v>13</v>
      </c>
      <c r="U64" s="12">
        <v>4</v>
      </c>
      <c r="V64" s="12">
        <v>0</v>
      </c>
      <c r="W64" s="12">
        <f t="shared" ref="W64:W65" si="2">SUM(E64:V64)</f>
        <v>642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16" t="s">
        <v>93</v>
      </c>
      <c r="E65" s="17">
        <f>E63-E64</f>
        <v>-26</v>
      </c>
      <c r="F65" s="17">
        <f t="shared" ref="F65:V65" si="3">F63-F64</f>
        <v>-76</v>
      </c>
      <c r="G65" s="17">
        <f t="shared" si="3"/>
        <v>-1</v>
      </c>
      <c r="H65" s="17">
        <f t="shared" si="3"/>
        <v>9</v>
      </c>
      <c r="I65" s="17">
        <f t="shared" si="3"/>
        <v>-1</v>
      </c>
      <c r="J65" s="17">
        <f t="shared" si="3"/>
        <v>-8</v>
      </c>
      <c r="K65" s="17">
        <f t="shared" si="3"/>
        <v>4</v>
      </c>
      <c r="L65" s="17">
        <f t="shared" si="3"/>
        <v>-2</v>
      </c>
      <c r="M65" s="17">
        <f t="shared" si="3"/>
        <v>-3</v>
      </c>
      <c r="N65" s="17">
        <f t="shared" si="3"/>
        <v>-8</v>
      </c>
      <c r="O65" s="90"/>
      <c r="P65" s="17">
        <f t="shared" si="3"/>
        <v>3</v>
      </c>
      <c r="Q65" s="17">
        <f t="shared" si="3"/>
        <v>1</v>
      </c>
      <c r="R65" s="18">
        <f t="shared" si="3"/>
        <v>-25</v>
      </c>
      <c r="S65" s="17">
        <f t="shared" si="3"/>
        <v>-1</v>
      </c>
      <c r="T65" s="17">
        <f t="shared" si="3"/>
        <v>-6</v>
      </c>
      <c r="U65" s="17">
        <f t="shared" si="3"/>
        <v>-1</v>
      </c>
      <c r="V65" s="17">
        <f t="shared" si="3"/>
        <v>0</v>
      </c>
      <c r="W65" s="12">
        <f t="shared" si="2"/>
        <v>-141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C2:AF69"/>
  <sheetViews>
    <sheetView zoomScale="80" zoomScaleNormal="80" workbookViewId="0">
      <selection activeCell="Y4" sqref="Y4"/>
    </sheetView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6</v>
      </c>
      <c r="AC4" s="50">
        <v>10</v>
      </c>
      <c r="AD4" s="60">
        <f>AB4-AC4</f>
        <v>-4</v>
      </c>
      <c r="AE4" s="65">
        <f>RANK(AD4,$AD$4:$AD$49)</f>
        <v>31</v>
      </c>
    </row>
    <row r="5" spans="27:31" x14ac:dyDescent="0.4">
      <c r="AA5" s="70" t="s">
        <v>21</v>
      </c>
      <c r="AB5" s="53">
        <v>1</v>
      </c>
      <c r="AC5" s="51">
        <v>0</v>
      </c>
      <c r="AD5" s="61">
        <f t="shared" ref="AD5:AD52" si="0">AB5-AC5</f>
        <v>1</v>
      </c>
      <c r="AE5" s="66">
        <f t="shared" ref="AE5:AE49" si="1">RANK(AD5,$AD$4:$AD$49)</f>
        <v>10</v>
      </c>
    </row>
    <row r="6" spans="27:31" x14ac:dyDescent="0.4">
      <c r="AA6" s="70" t="s">
        <v>22</v>
      </c>
      <c r="AB6" s="53">
        <v>0</v>
      </c>
      <c r="AC6" s="51">
        <v>3</v>
      </c>
      <c r="AD6" s="61">
        <f t="shared" si="0"/>
        <v>-3</v>
      </c>
      <c r="AE6" s="66">
        <f t="shared" si="1"/>
        <v>29</v>
      </c>
    </row>
    <row r="7" spans="27:31" x14ac:dyDescent="0.4">
      <c r="AA7" s="70" t="s">
        <v>11</v>
      </c>
      <c r="AB7" s="53">
        <v>5</v>
      </c>
      <c r="AC7" s="51">
        <v>6</v>
      </c>
      <c r="AD7" s="61">
        <f t="shared" si="0"/>
        <v>-1</v>
      </c>
      <c r="AE7" s="66">
        <f t="shared" si="1"/>
        <v>20</v>
      </c>
    </row>
    <row r="8" spans="27:31" x14ac:dyDescent="0.4">
      <c r="AA8" s="70" t="s">
        <v>12</v>
      </c>
      <c r="AB8" s="53">
        <v>0</v>
      </c>
      <c r="AC8" s="51">
        <v>1</v>
      </c>
      <c r="AD8" s="61">
        <f t="shared" si="0"/>
        <v>-1</v>
      </c>
      <c r="AE8" s="66">
        <f t="shared" si="1"/>
        <v>20</v>
      </c>
    </row>
    <row r="9" spans="27:31" x14ac:dyDescent="0.4">
      <c r="AA9" s="70" t="s">
        <v>7</v>
      </c>
      <c r="AB9" s="53">
        <v>1</v>
      </c>
      <c r="AC9" s="51">
        <v>0</v>
      </c>
      <c r="AD9" s="61">
        <f t="shared" si="0"/>
        <v>1</v>
      </c>
      <c r="AE9" s="66">
        <f t="shared" si="1"/>
        <v>10</v>
      </c>
    </row>
    <row r="10" spans="27:31" x14ac:dyDescent="0.4">
      <c r="AA10" s="70" t="s">
        <v>28</v>
      </c>
      <c r="AB10" s="53">
        <v>2</v>
      </c>
      <c r="AC10" s="51">
        <v>1</v>
      </c>
      <c r="AD10" s="61">
        <f t="shared" si="0"/>
        <v>1</v>
      </c>
      <c r="AE10" s="66">
        <f t="shared" si="1"/>
        <v>10</v>
      </c>
    </row>
    <row r="11" spans="27:31" x14ac:dyDescent="0.4">
      <c r="AA11" s="70" t="s">
        <v>31</v>
      </c>
      <c r="AB11" s="53">
        <v>6</v>
      </c>
      <c r="AC11" s="51">
        <v>5</v>
      </c>
      <c r="AD11" s="61">
        <f t="shared" si="0"/>
        <v>1</v>
      </c>
      <c r="AE11" s="66">
        <f t="shared" si="1"/>
        <v>10</v>
      </c>
    </row>
    <row r="12" spans="27:31" x14ac:dyDescent="0.4">
      <c r="AA12" s="70" t="s">
        <v>30</v>
      </c>
      <c r="AB12" s="53">
        <v>1</v>
      </c>
      <c r="AC12" s="51">
        <v>5</v>
      </c>
      <c r="AD12" s="61">
        <f t="shared" si="0"/>
        <v>-4</v>
      </c>
      <c r="AE12" s="66">
        <f t="shared" si="1"/>
        <v>31</v>
      </c>
    </row>
    <row r="13" spans="27:31" x14ac:dyDescent="0.4">
      <c r="AA13" s="70" t="s">
        <v>33</v>
      </c>
      <c r="AB13" s="53">
        <v>0</v>
      </c>
      <c r="AC13" s="51">
        <v>1</v>
      </c>
      <c r="AD13" s="61">
        <f t="shared" si="0"/>
        <v>-1</v>
      </c>
      <c r="AE13" s="66">
        <f t="shared" si="1"/>
        <v>20</v>
      </c>
    </row>
    <row r="14" spans="27:31" x14ac:dyDescent="0.4">
      <c r="AA14" s="70" t="s">
        <v>42</v>
      </c>
      <c r="AB14" s="53">
        <v>3</v>
      </c>
      <c r="AC14" s="51">
        <v>13</v>
      </c>
      <c r="AD14" s="61">
        <f t="shared" si="0"/>
        <v>-10</v>
      </c>
      <c r="AE14" s="66">
        <f t="shared" si="1"/>
        <v>37</v>
      </c>
    </row>
    <row r="15" spans="27:31" x14ac:dyDescent="0.4">
      <c r="AA15" s="70" t="s">
        <v>43</v>
      </c>
      <c r="AB15" s="53">
        <v>6</v>
      </c>
      <c r="AC15" s="51">
        <v>20</v>
      </c>
      <c r="AD15" s="61">
        <f t="shared" si="0"/>
        <v>-14</v>
      </c>
      <c r="AE15" s="66">
        <f t="shared" si="1"/>
        <v>39</v>
      </c>
    </row>
    <row r="16" spans="27:31" x14ac:dyDescent="0.4">
      <c r="AA16" s="70" t="s">
        <v>49</v>
      </c>
      <c r="AB16" s="54">
        <v>27</v>
      </c>
      <c r="AC16" s="55">
        <v>40</v>
      </c>
      <c r="AD16" s="62">
        <f t="shared" si="0"/>
        <v>-13</v>
      </c>
      <c r="AE16" s="66">
        <f t="shared" si="1"/>
        <v>38</v>
      </c>
    </row>
    <row r="17" spans="27:31" x14ac:dyDescent="0.4">
      <c r="AA17" s="70" t="s">
        <v>48</v>
      </c>
      <c r="AB17" s="53">
        <v>16</v>
      </c>
      <c r="AC17" s="51">
        <v>33</v>
      </c>
      <c r="AD17" s="61">
        <f t="shared" si="0"/>
        <v>-17</v>
      </c>
      <c r="AE17" s="66">
        <f t="shared" si="1"/>
        <v>41</v>
      </c>
    </row>
    <row r="18" spans="27:31" x14ac:dyDescent="0.4">
      <c r="AA18" s="70" t="s">
        <v>6</v>
      </c>
      <c r="AB18" s="53">
        <v>0</v>
      </c>
      <c r="AC18" s="51">
        <v>1</v>
      </c>
      <c r="AD18" s="61">
        <f t="shared" si="0"/>
        <v>-1</v>
      </c>
      <c r="AE18" s="66">
        <f t="shared" si="1"/>
        <v>20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16</v>
      </c>
    </row>
    <row r="20" spans="27:31" x14ac:dyDescent="0.4">
      <c r="AA20" s="70" t="s">
        <v>8</v>
      </c>
      <c r="AB20" s="53">
        <v>8</v>
      </c>
      <c r="AC20" s="51">
        <v>0</v>
      </c>
      <c r="AD20" s="61">
        <f t="shared" si="0"/>
        <v>8</v>
      </c>
      <c r="AE20" s="66">
        <f t="shared" si="1"/>
        <v>1</v>
      </c>
    </row>
    <row r="21" spans="27:31" x14ac:dyDescent="0.4">
      <c r="AA21" s="70" t="s">
        <v>23</v>
      </c>
      <c r="AB21" s="53">
        <v>2</v>
      </c>
      <c r="AC21" s="51">
        <v>0</v>
      </c>
      <c r="AD21" s="61">
        <f t="shared" si="0"/>
        <v>2</v>
      </c>
      <c r="AE21" s="66">
        <f t="shared" si="1"/>
        <v>7</v>
      </c>
    </row>
    <row r="22" spans="27:31" x14ac:dyDescent="0.4">
      <c r="AA22" s="70" t="s">
        <v>13</v>
      </c>
      <c r="AB22" s="53">
        <v>2</v>
      </c>
      <c r="AC22" s="51">
        <v>0</v>
      </c>
      <c r="AD22" s="61">
        <f t="shared" si="0"/>
        <v>2</v>
      </c>
      <c r="AE22" s="66">
        <f t="shared" si="1"/>
        <v>7</v>
      </c>
    </row>
    <row r="23" spans="27:31" x14ac:dyDescent="0.4">
      <c r="AA23" s="70" t="s">
        <v>32</v>
      </c>
      <c r="AB23" s="53">
        <v>5</v>
      </c>
      <c r="AC23" s="51">
        <v>34</v>
      </c>
      <c r="AD23" s="61">
        <f t="shared" si="0"/>
        <v>-29</v>
      </c>
      <c r="AE23" s="66">
        <f t="shared" si="1"/>
        <v>45</v>
      </c>
    </row>
    <row r="24" spans="27:31" x14ac:dyDescent="0.4">
      <c r="AA24" s="70" t="s">
        <v>19</v>
      </c>
      <c r="AB24" s="53">
        <v>4</v>
      </c>
      <c r="AC24" s="51">
        <v>4</v>
      </c>
      <c r="AD24" s="61">
        <f t="shared" si="0"/>
        <v>0</v>
      </c>
      <c r="AE24" s="66">
        <f t="shared" si="1"/>
        <v>16</v>
      </c>
    </row>
    <row r="25" spans="27:31" x14ac:dyDescent="0.4">
      <c r="AA25" s="70" t="s">
        <v>14</v>
      </c>
      <c r="AB25" s="53">
        <v>2</v>
      </c>
      <c r="AC25" s="51">
        <v>8</v>
      </c>
      <c r="AD25" s="61">
        <f t="shared" si="0"/>
        <v>-6</v>
      </c>
      <c r="AE25" s="66">
        <f t="shared" si="1"/>
        <v>35</v>
      </c>
    </row>
    <row r="26" spans="27:31" x14ac:dyDescent="0.4">
      <c r="AA26" s="70" t="s">
        <v>45</v>
      </c>
      <c r="AB26" s="53">
        <v>37</v>
      </c>
      <c r="AC26" s="51">
        <v>32</v>
      </c>
      <c r="AD26" s="61">
        <f t="shared" si="0"/>
        <v>5</v>
      </c>
      <c r="AE26" s="66">
        <f t="shared" si="1"/>
        <v>3</v>
      </c>
    </row>
    <row r="27" spans="27:31" x14ac:dyDescent="0.4">
      <c r="AA27" s="70" t="s">
        <v>37</v>
      </c>
      <c r="AB27" s="53">
        <v>5</v>
      </c>
      <c r="AC27" s="51">
        <v>8</v>
      </c>
      <c r="AD27" s="61">
        <f t="shared" si="0"/>
        <v>-3</v>
      </c>
      <c r="AE27" s="66">
        <f t="shared" si="1"/>
        <v>29</v>
      </c>
    </row>
    <row r="28" spans="27:31" x14ac:dyDescent="0.4">
      <c r="AA28" s="70" t="s">
        <v>35</v>
      </c>
      <c r="AB28" s="53">
        <v>4</v>
      </c>
      <c r="AC28" s="51">
        <v>9</v>
      </c>
      <c r="AD28" s="61">
        <f t="shared" si="0"/>
        <v>-5</v>
      </c>
      <c r="AE28" s="66">
        <f t="shared" si="1"/>
        <v>33</v>
      </c>
    </row>
    <row r="29" spans="27:31" x14ac:dyDescent="0.4">
      <c r="AA29" s="70" t="s">
        <v>16</v>
      </c>
      <c r="AB29" s="53">
        <v>7</v>
      </c>
      <c r="AC29" s="51">
        <v>8</v>
      </c>
      <c r="AD29" s="61">
        <f t="shared" si="0"/>
        <v>-1</v>
      </c>
      <c r="AE29" s="66">
        <f t="shared" si="1"/>
        <v>20</v>
      </c>
    </row>
    <row r="30" spans="27:31" x14ac:dyDescent="0.4">
      <c r="AA30" s="70" t="s">
        <v>40</v>
      </c>
      <c r="AB30" s="53">
        <v>34</v>
      </c>
      <c r="AC30" s="51">
        <v>33</v>
      </c>
      <c r="AD30" s="61">
        <f t="shared" si="0"/>
        <v>1</v>
      </c>
      <c r="AE30" s="66">
        <f t="shared" si="1"/>
        <v>10</v>
      </c>
    </row>
    <row r="31" spans="27:31" x14ac:dyDescent="0.4">
      <c r="AA31" s="70" t="s">
        <v>47</v>
      </c>
      <c r="AB31" s="53">
        <v>14</v>
      </c>
      <c r="AC31" s="51">
        <v>16</v>
      </c>
      <c r="AD31" s="61">
        <f t="shared" si="0"/>
        <v>-2</v>
      </c>
      <c r="AE31" s="66">
        <f t="shared" si="1"/>
        <v>27</v>
      </c>
    </row>
    <row r="32" spans="27:31" x14ac:dyDescent="0.4">
      <c r="AA32" s="70" t="s">
        <v>29</v>
      </c>
      <c r="AB32" s="53">
        <v>4</v>
      </c>
      <c r="AC32" s="51">
        <v>1</v>
      </c>
      <c r="AD32" s="61">
        <f t="shared" si="0"/>
        <v>3</v>
      </c>
      <c r="AE32" s="66">
        <f t="shared" si="1"/>
        <v>6</v>
      </c>
    </row>
    <row r="33" spans="27:31" x14ac:dyDescent="0.4">
      <c r="AA33" s="70" t="s">
        <v>17</v>
      </c>
      <c r="AB33" s="53">
        <v>3</v>
      </c>
      <c r="AC33" s="51">
        <v>4</v>
      </c>
      <c r="AD33" s="61">
        <f t="shared" si="0"/>
        <v>-1</v>
      </c>
      <c r="AE33" s="66">
        <f t="shared" si="1"/>
        <v>20</v>
      </c>
    </row>
    <row r="34" spans="27:31" x14ac:dyDescent="0.4">
      <c r="AA34" s="70" t="s">
        <v>10</v>
      </c>
      <c r="AB34" s="54">
        <v>5</v>
      </c>
      <c r="AC34" s="55">
        <v>0</v>
      </c>
      <c r="AD34" s="62">
        <f t="shared" si="0"/>
        <v>5</v>
      </c>
      <c r="AE34" s="66">
        <f t="shared" si="1"/>
        <v>3</v>
      </c>
    </row>
    <row r="35" spans="27:31" x14ac:dyDescent="0.4">
      <c r="AA35" s="70" t="s">
        <v>25</v>
      </c>
      <c r="AB35" s="53">
        <v>1</v>
      </c>
      <c r="AC35" s="51">
        <v>1</v>
      </c>
      <c r="AD35" s="61">
        <f t="shared" si="0"/>
        <v>0</v>
      </c>
      <c r="AE35" s="66">
        <f t="shared" si="1"/>
        <v>16</v>
      </c>
    </row>
    <row r="36" spans="27:31" x14ac:dyDescent="0.4">
      <c r="AA36" s="70" t="s">
        <v>38</v>
      </c>
      <c r="AB36" s="53">
        <v>8</v>
      </c>
      <c r="AC36" s="51">
        <v>2</v>
      </c>
      <c r="AD36" s="61">
        <f t="shared" si="0"/>
        <v>6</v>
      </c>
      <c r="AE36" s="66">
        <f t="shared" si="1"/>
        <v>2</v>
      </c>
    </row>
    <row r="37" spans="27:31" x14ac:dyDescent="0.4">
      <c r="AA37" s="70" t="s">
        <v>41</v>
      </c>
      <c r="AB37" s="53">
        <v>4</v>
      </c>
      <c r="AC37" s="51">
        <v>9</v>
      </c>
      <c r="AD37" s="61">
        <f t="shared" si="0"/>
        <v>-5</v>
      </c>
      <c r="AE37" s="66">
        <f t="shared" si="1"/>
        <v>33</v>
      </c>
    </row>
    <row r="38" spans="27:31" x14ac:dyDescent="0.4">
      <c r="AA38" s="70" t="s">
        <v>34</v>
      </c>
      <c r="AB38" s="53">
        <v>9</v>
      </c>
      <c r="AC38" s="51">
        <v>11</v>
      </c>
      <c r="AD38" s="61">
        <f t="shared" si="0"/>
        <v>-2</v>
      </c>
      <c r="AE38" s="66">
        <f t="shared" si="1"/>
        <v>27</v>
      </c>
    </row>
    <row r="39" spans="27:31" x14ac:dyDescent="0.4">
      <c r="AA39" s="70" t="s">
        <v>20</v>
      </c>
      <c r="AB39" s="53">
        <v>0</v>
      </c>
      <c r="AC39" s="51">
        <v>1</v>
      </c>
      <c r="AD39" s="61">
        <f t="shared" si="0"/>
        <v>-1</v>
      </c>
      <c r="AE39" s="66">
        <f t="shared" si="1"/>
        <v>20</v>
      </c>
    </row>
    <row r="40" spans="27:31" x14ac:dyDescent="0.4">
      <c r="AA40" s="70" t="s">
        <v>26</v>
      </c>
      <c r="AB40" s="53">
        <v>5</v>
      </c>
      <c r="AC40" s="51">
        <v>1</v>
      </c>
      <c r="AD40" s="61">
        <f t="shared" si="0"/>
        <v>4</v>
      </c>
      <c r="AE40" s="66">
        <f t="shared" si="1"/>
        <v>5</v>
      </c>
    </row>
    <row r="41" spans="27:31" x14ac:dyDescent="0.4">
      <c r="AA41" s="70" t="s">
        <v>27</v>
      </c>
      <c r="AB41" s="53">
        <v>1</v>
      </c>
      <c r="AC41" s="51">
        <v>0</v>
      </c>
      <c r="AD41" s="61">
        <f t="shared" si="0"/>
        <v>1</v>
      </c>
      <c r="AE41" s="66">
        <f t="shared" si="1"/>
        <v>10</v>
      </c>
    </row>
    <row r="42" spans="27:31" x14ac:dyDescent="0.4">
      <c r="AA42" s="70" t="s">
        <v>15</v>
      </c>
      <c r="AB42" s="53">
        <v>1</v>
      </c>
      <c r="AC42" s="51">
        <v>1</v>
      </c>
      <c r="AD42" s="61">
        <f t="shared" si="0"/>
        <v>0</v>
      </c>
      <c r="AE42" s="66">
        <f t="shared" si="1"/>
        <v>16</v>
      </c>
    </row>
    <row r="43" spans="27:31" x14ac:dyDescent="0.4">
      <c r="AA43" s="70" t="s">
        <v>51</v>
      </c>
      <c r="AB43" s="53">
        <v>127</v>
      </c>
      <c r="AC43" s="51">
        <v>225</v>
      </c>
      <c r="AD43" s="61">
        <f t="shared" si="0"/>
        <v>-98</v>
      </c>
      <c r="AE43" s="66">
        <f t="shared" si="1"/>
        <v>46</v>
      </c>
    </row>
    <row r="44" spans="27:31" x14ac:dyDescent="0.4">
      <c r="AA44" s="70" t="s">
        <v>46</v>
      </c>
      <c r="AB44" s="53">
        <v>39</v>
      </c>
      <c r="AC44" s="51">
        <v>46</v>
      </c>
      <c r="AD44" s="61">
        <f t="shared" si="0"/>
        <v>-7</v>
      </c>
      <c r="AE44" s="66">
        <f t="shared" si="1"/>
        <v>36</v>
      </c>
    </row>
    <row r="45" spans="27:31" x14ac:dyDescent="0.4">
      <c r="AA45" s="70" t="s">
        <v>39</v>
      </c>
      <c r="AB45" s="53">
        <v>38</v>
      </c>
      <c r="AC45" s="51">
        <v>61</v>
      </c>
      <c r="AD45" s="61">
        <f t="shared" si="0"/>
        <v>-23</v>
      </c>
      <c r="AE45" s="66">
        <f t="shared" si="1"/>
        <v>44</v>
      </c>
    </row>
    <row r="46" spans="27:31" x14ac:dyDescent="0.4">
      <c r="AA46" s="70" t="s">
        <v>44</v>
      </c>
      <c r="AB46" s="53">
        <v>7</v>
      </c>
      <c r="AC46" s="51">
        <v>27</v>
      </c>
      <c r="AD46" s="61">
        <f t="shared" si="0"/>
        <v>-20</v>
      </c>
      <c r="AE46" s="66">
        <f t="shared" si="1"/>
        <v>43</v>
      </c>
    </row>
    <row r="47" spans="27:31" x14ac:dyDescent="0.4">
      <c r="AA47" s="70" t="s">
        <v>5</v>
      </c>
      <c r="AB47" s="53">
        <v>7</v>
      </c>
      <c r="AC47" s="51">
        <v>5</v>
      </c>
      <c r="AD47" s="61">
        <f t="shared" si="0"/>
        <v>2</v>
      </c>
      <c r="AE47" s="66">
        <f t="shared" si="1"/>
        <v>7</v>
      </c>
    </row>
    <row r="48" spans="27:31" x14ac:dyDescent="0.4">
      <c r="AA48" s="70" t="s">
        <v>24</v>
      </c>
      <c r="AB48" s="53">
        <v>7</v>
      </c>
      <c r="AC48" s="51">
        <v>22</v>
      </c>
      <c r="AD48" s="61">
        <f t="shared" si="0"/>
        <v>-15</v>
      </c>
      <c r="AE48" s="66">
        <f t="shared" si="1"/>
        <v>40</v>
      </c>
    </row>
    <row r="49" spans="3:32" ht="19.5" thickBot="1" x14ac:dyDescent="0.45">
      <c r="AA49" s="75" t="s">
        <v>9</v>
      </c>
      <c r="AB49" s="76">
        <v>7</v>
      </c>
      <c r="AC49" s="77">
        <v>26</v>
      </c>
      <c r="AD49" s="78">
        <f t="shared" si="0"/>
        <v>-19</v>
      </c>
      <c r="AE49" s="67">
        <f t="shared" si="1"/>
        <v>42</v>
      </c>
    </row>
    <row r="50" spans="3:32" ht="19.5" thickTop="1" x14ac:dyDescent="0.4">
      <c r="AA50" s="74" t="s">
        <v>4</v>
      </c>
      <c r="AB50" s="52">
        <v>367</v>
      </c>
      <c r="AC50" s="50">
        <v>178</v>
      </c>
      <c r="AD50" s="84">
        <f t="shared" si="0"/>
        <v>189</v>
      </c>
      <c r="AE50" s="4"/>
    </row>
    <row r="51" spans="3:32" ht="19.5" thickBot="1" x14ac:dyDescent="0.45">
      <c r="AA51" s="79" t="s">
        <v>50</v>
      </c>
      <c r="AB51" s="71">
        <v>7</v>
      </c>
      <c r="AC51" s="72">
        <v>26</v>
      </c>
      <c r="AD51" s="85">
        <f t="shared" si="0"/>
        <v>-19</v>
      </c>
      <c r="AE51" s="4"/>
    </row>
    <row r="52" spans="3:32" ht="19.5" thickBot="1" x14ac:dyDescent="0.45">
      <c r="AA52" s="80" t="s">
        <v>52</v>
      </c>
      <c r="AB52" s="81">
        <v>845</v>
      </c>
      <c r="AC52" s="82">
        <v>938</v>
      </c>
      <c r="AD52" s="83">
        <f t="shared" si="0"/>
        <v>-93</v>
      </c>
      <c r="AE52" s="4"/>
    </row>
    <row r="53" spans="3:32" ht="20.100000000000001" customHeight="1" x14ac:dyDescent="0.4">
      <c r="D53" s="99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</row>
    <row r="54" spans="3:32" ht="20.100000000000001" customHeight="1" x14ac:dyDescent="0.4">
      <c r="D54" s="100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17">
        <v>15659</v>
      </c>
      <c r="E55" s="17">
        <v>-14</v>
      </c>
      <c r="F55" s="17">
        <v>41667</v>
      </c>
      <c r="G55" s="17">
        <v>19657</v>
      </c>
      <c r="H55" s="17">
        <v>22010</v>
      </c>
      <c r="I55" s="17">
        <f>L55+O55</f>
        <v>-687</v>
      </c>
      <c r="J55" s="17">
        <f>F60</f>
        <v>1484</v>
      </c>
      <c r="K55" s="17">
        <f>L60</f>
        <v>1797</v>
      </c>
      <c r="L55" s="17">
        <f>J55-K55</f>
        <v>-313</v>
      </c>
      <c r="M55" s="17">
        <f>P60</f>
        <v>272</v>
      </c>
      <c r="N55" s="17">
        <f>Q60</f>
        <v>646</v>
      </c>
      <c r="O55" s="17">
        <f>M55-N55</f>
        <v>-374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639</v>
      </c>
      <c r="E60" s="7">
        <v>845</v>
      </c>
      <c r="F60" s="7">
        <v>1484</v>
      </c>
      <c r="G60" s="7">
        <v>51</v>
      </c>
      <c r="H60" s="7">
        <v>390</v>
      </c>
      <c r="I60" s="7">
        <v>441</v>
      </c>
      <c r="J60" s="7">
        <v>859</v>
      </c>
      <c r="K60" s="7">
        <v>938</v>
      </c>
      <c r="L60" s="7">
        <v>1797</v>
      </c>
      <c r="M60" s="7">
        <v>98</v>
      </c>
      <c r="N60" s="7">
        <v>296</v>
      </c>
      <c r="O60" s="7">
        <v>394</v>
      </c>
      <c r="P60" s="7">
        <v>272</v>
      </c>
      <c r="Q60" s="7">
        <v>646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s="15" customFormat="1" ht="26.1" customHeight="1" x14ac:dyDescent="0.4">
      <c r="C63" s="4"/>
      <c r="D63" s="21" t="s">
        <v>91</v>
      </c>
      <c r="E63" s="12">
        <v>119</v>
      </c>
      <c r="F63" s="12">
        <v>49</v>
      </c>
      <c r="G63" s="12">
        <v>74</v>
      </c>
      <c r="H63" s="12">
        <v>213</v>
      </c>
      <c r="I63" s="12">
        <v>41</v>
      </c>
      <c r="J63" s="12">
        <v>8</v>
      </c>
      <c r="K63" s="12">
        <v>2</v>
      </c>
      <c r="L63" s="12">
        <v>8</v>
      </c>
      <c r="M63" s="12">
        <v>7</v>
      </c>
      <c r="N63" s="12">
        <v>7</v>
      </c>
      <c r="O63" s="12">
        <v>7</v>
      </c>
      <c r="P63" s="90"/>
      <c r="Q63" s="12">
        <v>61</v>
      </c>
      <c r="R63" s="13">
        <v>17</v>
      </c>
      <c r="S63" s="12">
        <v>21</v>
      </c>
      <c r="T63" s="12">
        <v>2</v>
      </c>
      <c r="U63" s="12">
        <v>1</v>
      </c>
      <c r="V63" s="12">
        <v>2</v>
      </c>
      <c r="W63" s="12">
        <f>SUM(E63:V63)</f>
        <v>639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149</v>
      </c>
      <c r="F64" s="12">
        <v>55</v>
      </c>
      <c r="G64" s="12">
        <v>128</v>
      </c>
      <c r="H64" s="12">
        <v>279</v>
      </c>
      <c r="I64" s="12">
        <v>65</v>
      </c>
      <c r="J64" s="12">
        <v>6</v>
      </c>
      <c r="K64" s="12">
        <v>10</v>
      </c>
      <c r="L64" s="12">
        <v>13</v>
      </c>
      <c r="M64" s="12">
        <v>17</v>
      </c>
      <c r="N64" s="12">
        <v>22</v>
      </c>
      <c r="O64" s="12">
        <v>10</v>
      </c>
      <c r="P64" s="90"/>
      <c r="Q64" s="12">
        <v>69</v>
      </c>
      <c r="R64" s="13">
        <v>17</v>
      </c>
      <c r="S64" s="12">
        <v>5</v>
      </c>
      <c r="T64" s="12">
        <v>9</v>
      </c>
      <c r="U64" s="12">
        <v>5</v>
      </c>
      <c r="V64" s="12">
        <v>0</v>
      </c>
      <c r="W64" s="12">
        <f t="shared" ref="W64:W65" si="2">SUM(E64:V64)</f>
        <v>859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3:32" s="20" customFormat="1" ht="26.1" customHeight="1" x14ac:dyDescent="0.4">
      <c r="C65" s="4"/>
      <c r="D65" s="16" t="s">
        <v>93</v>
      </c>
      <c r="E65" s="17">
        <f>E63-E64</f>
        <v>-30</v>
      </c>
      <c r="F65" s="17">
        <f t="shared" ref="F65:V65" si="3">F63-F64</f>
        <v>-6</v>
      </c>
      <c r="G65" s="17">
        <f t="shared" si="3"/>
        <v>-54</v>
      </c>
      <c r="H65" s="17">
        <f t="shared" si="3"/>
        <v>-66</v>
      </c>
      <c r="I65" s="17">
        <f t="shared" si="3"/>
        <v>-24</v>
      </c>
      <c r="J65" s="17">
        <f t="shared" si="3"/>
        <v>2</v>
      </c>
      <c r="K65" s="17">
        <f t="shared" si="3"/>
        <v>-8</v>
      </c>
      <c r="L65" s="17">
        <f t="shared" si="3"/>
        <v>-5</v>
      </c>
      <c r="M65" s="17">
        <f t="shared" si="3"/>
        <v>-10</v>
      </c>
      <c r="N65" s="17">
        <f t="shared" si="3"/>
        <v>-15</v>
      </c>
      <c r="O65" s="17">
        <f t="shared" si="3"/>
        <v>-3</v>
      </c>
      <c r="P65" s="90"/>
      <c r="Q65" s="17">
        <f t="shared" si="3"/>
        <v>-8</v>
      </c>
      <c r="R65" s="17">
        <f t="shared" si="3"/>
        <v>0</v>
      </c>
      <c r="S65" s="17">
        <f t="shared" si="3"/>
        <v>16</v>
      </c>
      <c r="T65" s="17">
        <f t="shared" si="3"/>
        <v>-7</v>
      </c>
      <c r="U65" s="17">
        <f t="shared" si="3"/>
        <v>-4</v>
      </c>
      <c r="V65" s="17">
        <f t="shared" si="3"/>
        <v>2</v>
      </c>
      <c r="W65" s="12">
        <f t="shared" si="2"/>
        <v>-220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3</v>
      </c>
      <c r="AC4" s="50">
        <v>2</v>
      </c>
      <c r="AD4" s="60">
        <f>AB4-AC4</f>
        <v>1</v>
      </c>
      <c r="AE4" s="65">
        <f>RANK(AD4,$AD$4:$AD$49)</f>
        <v>6</v>
      </c>
    </row>
    <row r="5" spans="27:31" x14ac:dyDescent="0.4">
      <c r="AA5" s="70" t="s">
        <v>21</v>
      </c>
      <c r="AB5" s="53">
        <v>0</v>
      </c>
      <c r="AC5" s="51">
        <v>0</v>
      </c>
      <c r="AD5" s="61">
        <f t="shared" ref="AD5:AD52" si="0">AB5-AC5</f>
        <v>0</v>
      </c>
      <c r="AE5" s="66">
        <f t="shared" ref="AE5:AE49" si="1">RANK(AD5,$AD$4:$AD$49)</f>
        <v>12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12</v>
      </c>
    </row>
    <row r="7" spans="27:31" x14ac:dyDescent="0.4">
      <c r="AA7" s="70" t="s">
        <v>11</v>
      </c>
      <c r="AB7" s="53">
        <v>0</v>
      </c>
      <c r="AC7" s="51">
        <v>0</v>
      </c>
      <c r="AD7" s="61">
        <f t="shared" si="0"/>
        <v>0</v>
      </c>
      <c r="AE7" s="66">
        <f t="shared" si="1"/>
        <v>12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12</v>
      </c>
    </row>
    <row r="9" spans="27:31" x14ac:dyDescent="0.4">
      <c r="AA9" s="70" t="s">
        <v>7</v>
      </c>
      <c r="AB9" s="53">
        <v>0</v>
      </c>
      <c r="AC9" s="51">
        <v>1</v>
      </c>
      <c r="AD9" s="61">
        <f t="shared" si="0"/>
        <v>-1</v>
      </c>
      <c r="AE9" s="66">
        <f t="shared" si="1"/>
        <v>26</v>
      </c>
    </row>
    <row r="10" spans="27:31" x14ac:dyDescent="0.4">
      <c r="AA10" s="70" t="s">
        <v>28</v>
      </c>
      <c r="AB10" s="53">
        <v>2</v>
      </c>
      <c r="AC10" s="51">
        <v>1</v>
      </c>
      <c r="AD10" s="61">
        <f t="shared" si="0"/>
        <v>1</v>
      </c>
      <c r="AE10" s="66">
        <f t="shared" si="1"/>
        <v>6</v>
      </c>
    </row>
    <row r="11" spans="27:31" x14ac:dyDescent="0.4">
      <c r="AA11" s="70" t="s">
        <v>31</v>
      </c>
      <c r="AB11" s="53">
        <v>7</v>
      </c>
      <c r="AC11" s="51">
        <v>1</v>
      </c>
      <c r="AD11" s="61">
        <f t="shared" si="0"/>
        <v>6</v>
      </c>
      <c r="AE11" s="66">
        <f t="shared" si="1"/>
        <v>2</v>
      </c>
    </row>
    <row r="12" spans="27:31" x14ac:dyDescent="0.4">
      <c r="AA12" s="70" t="s">
        <v>30</v>
      </c>
      <c r="AB12" s="53">
        <v>2</v>
      </c>
      <c r="AC12" s="51">
        <v>7</v>
      </c>
      <c r="AD12" s="61">
        <f t="shared" si="0"/>
        <v>-5</v>
      </c>
      <c r="AE12" s="66">
        <f t="shared" si="1"/>
        <v>38</v>
      </c>
    </row>
    <row r="13" spans="27:31" x14ac:dyDescent="0.4">
      <c r="AA13" s="70" t="s">
        <v>33</v>
      </c>
      <c r="AB13" s="53">
        <v>0</v>
      </c>
      <c r="AC13" s="51">
        <v>0</v>
      </c>
      <c r="AD13" s="61">
        <f t="shared" si="0"/>
        <v>0</v>
      </c>
      <c r="AE13" s="66">
        <f t="shared" si="1"/>
        <v>12</v>
      </c>
    </row>
    <row r="14" spans="27:31" x14ac:dyDescent="0.4">
      <c r="AA14" s="70" t="s">
        <v>42</v>
      </c>
      <c r="AB14" s="53">
        <v>4</v>
      </c>
      <c r="AC14" s="51">
        <v>7</v>
      </c>
      <c r="AD14" s="61">
        <f t="shared" si="0"/>
        <v>-3</v>
      </c>
      <c r="AE14" s="66">
        <f t="shared" si="1"/>
        <v>33</v>
      </c>
    </row>
    <row r="15" spans="27:31" x14ac:dyDescent="0.4">
      <c r="AA15" s="70" t="s">
        <v>43</v>
      </c>
      <c r="AB15" s="53">
        <v>10</v>
      </c>
      <c r="AC15" s="51">
        <v>10</v>
      </c>
      <c r="AD15" s="61">
        <f t="shared" si="0"/>
        <v>0</v>
      </c>
      <c r="AE15" s="66">
        <f t="shared" si="1"/>
        <v>12</v>
      </c>
    </row>
    <row r="16" spans="27:31" x14ac:dyDescent="0.4">
      <c r="AA16" s="70" t="s">
        <v>49</v>
      </c>
      <c r="AB16" s="54">
        <v>19</v>
      </c>
      <c r="AC16" s="55">
        <v>55</v>
      </c>
      <c r="AD16" s="62">
        <f t="shared" si="0"/>
        <v>-36</v>
      </c>
      <c r="AE16" s="66">
        <f t="shared" si="1"/>
        <v>45</v>
      </c>
    </row>
    <row r="17" spans="27:31" x14ac:dyDescent="0.4">
      <c r="AA17" s="70" t="s">
        <v>48</v>
      </c>
      <c r="AB17" s="53">
        <v>20</v>
      </c>
      <c r="AC17" s="51">
        <v>29</v>
      </c>
      <c r="AD17" s="61">
        <f t="shared" si="0"/>
        <v>-9</v>
      </c>
      <c r="AE17" s="66">
        <f t="shared" si="1"/>
        <v>40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12</v>
      </c>
    </row>
    <row r="19" spans="27:31" x14ac:dyDescent="0.4">
      <c r="AA19" s="70" t="s">
        <v>18</v>
      </c>
      <c r="AB19" s="53">
        <v>0</v>
      </c>
      <c r="AC19" s="51">
        <v>1</v>
      </c>
      <c r="AD19" s="61">
        <f t="shared" si="0"/>
        <v>-1</v>
      </c>
      <c r="AE19" s="66">
        <f t="shared" si="1"/>
        <v>26</v>
      </c>
    </row>
    <row r="20" spans="27:31" x14ac:dyDescent="0.4">
      <c r="AA20" s="70" t="s">
        <v>8</v>
      </c>
      <c r="AB20" s="53">
        <v>0</v>
      </c>
      <c r="AC20" s="51">
        <v>0</v>
      </c>
      <c r="AD20" s="61">
        <f t="shared" si="0"/>
        <v>0</v>
      </c>
      <c r="AE20" s="66">
        <f t="shared" si="1"/>
        <v>12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12</v>
      </c>
    </row>
    <row r="22" spans="27:31" x14ac:dyDescent="0.4">
      <c r="AA22" s="70" t="s">
        <v>13</v>
      </c>
      <c r="AB22" s="53">
        <v>1</v>
      </c>
      <c r="AC22" s="51">
        <v>0</v>
      </c>
      <c r="AD22" s="61">
        <f t="shared" si="0"/>
        <v>1</v>
      </c>
      <c r="AE22" s="66">
        <f t="shared" si="1"/>
        <v>6</v>
      </c>
    </row>
    <row r="23" spans="27:31" x14ac:dyDescent="0.4">
      <c r="AA23" s="70" t="s">
        <v>32</v>
      </c>
      <c r="AB23" s="53">
        <v>2</v>
      </c>
      <c r="AC23" s="51">
        <v>3</v>
      </c>
      <c r="AD23" s="61">
        <f t="shared" si="0"/>
        <v>-1</v>
      </c>
      <c r="AE23" s="66">
        <f t="shared" si="1"/>
        <v>26</v>
      </c>
    </row>
    <row r="24" spans="27:31" x14ac:dyDescent="0.4">
      <c r="AA24" s="70" t="s">
        <v>19</v>
      </c>
      <c r="AB24" s="53">
        <v>0</v>
      </c>
      <c r="AC24" s="51">
        <v>2</v>
      </c>
      <c r="AD24" s="61">
        <f t="shared" si="0"/>
        <v>-2</v>
      </c>
      <c r="AE24" s="66">
        <f t="shared" si="1"/>
        <v>30</v>
      </c>
    </row>
    <row r="25" spans="27:31" x14ac:dyDescent="0.4">
      <c r="AA25" s="70" t="s">
        <v>14</v>
      </c>
      <c r="AB25" s="53">
        <v>3</v>
      </c>
      <c r="AC25" s="51">
        <v>6</v>
      </c>
      <c r="AD25" s="61">
        <f t="shared" si="0"/>
        <v>-3</v>
      </c>
      <c r="AE25" s="66">
        <f t="shared" si="1"/>
        <v>33</v>
      </c>
    </row>
    <row r="26" spans="27:31" x14ac:dyDescent="0.4">
      <c r="AA26" s="70" t="s">
        <v>45</v>
      </c>
      <c r="AB26" s="53">
        <v>41</v>
      </c>
      <c r="AC26" s="51">
        <v>33</v>
      </c>
      <c r="AD26" s="61">
        <f t="shared" si="0"/>
        <v>8</v>
      </c>
      <c r="AE26" s="66">
        <f t="shared" si="1"/>
        <v>1</v>
      </c>
    </row>
    <row r="27" spans="27:31" x14ac:dyDescent="0.4">
      <c r="AA27" s="70" t="s">
        <v>37</v>
      </c>
      <c r="AB27" s="53">
        <v>8</v>
      </c>
      <c r="AC27" s="51">
        <v>3</v>
      </c>
      <c r="AD27" s="61">
        <f t="shared" si="0"/>
        <v>5</v>
      </c>
      <c r="AE27" s="66">
        <f t="shared" si="1"/>
        <v>3</v>
      </c>
    </row>
    <row r="28" spans="27:31" x14ac:dyDescent="0.4">
      <c r="AA28" s="70" t="s">
        <v>35</v>
      </c>
      <c r="AB28" s="53">
        <v>5</v>
      </c>
      <c r="AC28" s="51">
        <v>4</v>
      </c>
      <c r="AD28" s="61">
        <f t="shared" si="0"/>
        <v>1</v>
      </c>
      <c r="AE28" s="66">
        <f t="shared" si="1"/>
        <v>6</v>
      </c>
    </row>
    <row r="29" spans="27:31" x14ac:dyDescent="0.4">
      <c r="AA29" s="70" t="s">
        <v>16</v>
      </c>
      <c r="AB29" s="53">
        <v>5</v>
      </c>
      <c r="AC29" s="51">
        <v>10</v>
      </c>
      <c r="AD29" s="61">
        <f t="shared" si="0"/>
        <v>-5</v>
      </c>
      <c r="AE29" s="66">
        <f t="shared" si="1"/>
        <v>38</v>
      </c>
    </row>
    <row r="30" spans="27:31" x14ac:dyDescent="0.4">
      <c r="AA30" s="70" t="s">
        <v>40</v>
      </c>
      <c r="AB30" s="53">
        <v>17</v>
      </c>
      <c r="AC30" s="51">
        <v>31</v>
      </c>
      <c r="AD30" s="61">
        <f t="shared" si="0"/>
        <v>-14</v>
      </c>
      <c r="AE30" s="66">
        <f t="shared" si="1"/>
        <v>44</v>
      </c>
    </row>
    <row r="31" spans="27:31" x14ac:dyDescent="0.4">
      <c r="AA31" s="70" t="s">
        <v>47</v>
      </c>
      <c r="AB31" s="53">
        <v>12</v>
      </c>
      <c r="AC31" s="51">
        <v>16</v>
      </c>
      <c r="AD31" s="61">
        <f t="shared" si="0"/>
        <v>-4</v>
      </c>
      <c r="AE31" s="66">
        <f t="shared" si="1"/>
        <v>37</v>
      </c>
    </row>
    <row r="32" spans="27:31" x14ac:dyDescent="0.4">
      <c r="AA32" s="70" t="s">
        <v>29</v>
      </c>
      <c r="AB32" s="53">
        <v>8</v>
      </c>
      <c r="AC32" s="51">
        <v>11</v>
      </c>
      <c r="AD32" s="61">
        <f t="shared" si="0"/>
        <v>-3</v>
      </c>
      <c r="AE32" s="66">
        <f t="shared" si="1"/>
        <v>33</v>
      </c>
    </row>
    <row r="33" spans="27:31" x14ac:dyDescent="0.4">
      <c r="AA33" s="70" t="s">
        <v>17</v>
      </c>
      <c r="AB33" s="53">
        <v>0</v>
      </c>
      <c r="AC33" s="51">
        <v>0</v>
      </c>
      <c r="AD33" s="61">
        <f t="shared" si="0"/>
        <v>0</v>
      </c>
      <c r="AE33" s="66">
        <f t="shared" si="1"/>
        <v>12</v>
      </c>
    </row>
    <row r="34" spans="27:31" x14ac:dyDescent="0.4">
      <c r="AA34" s="70" t="s">
        <v>10</v>
      </c>
      <c r="AB34" s="54">
        <v>0</v>
      </c>
      <c r="AC34" s="55">
        <v>1</v>
      </c>
      <c r="AD34" s="62">
        <f t="shared" si="0"/>
        <v>-1</v>
      </c>
      <c r="AE34" s="66">
        <f t="shared" si="1"/>
        <v>26</v>
      </c>
    </row>
    <row r="35" spans="27:31" x14ac:dyDescent="0.4">
      <c r="AA35" s="70" t="s">
        <v>25</v>
      </c>
      <c r="AB35" s="53">
        <v>0</v>
      </c>
      <c r="AC35" s="51">
        <v>0</v>
      </c>
      <c r="AD35" s="61">
        <f t="shared" si="0"/>
        <v>0</v>
      </c>
      <c r="AE35" s="66">
        <f t="shared" si="1"/>
        <v>12</v>
      </c>
    </row>
    <row r="36" spans="27:31" x14ac:dyDescent="0.4">
      <c r="AA36" s="70" t="s">
        <v>38</v>
      </c>
      <c r="AB36" s="53">
        <v>6</v>
      </c>
      <c r="AC36" s="51">
        <v>4</v>
      </c>
      <c r="AD36" s="61">
        <f t="shared" si="0"/>
        <v>2</v>
      </c>
      <c r="AE36" s="66">
        <f t="shared" si="1"/>
        <v>5</v>
      </c>
    </row>
    <row r="37" spans="27:31" x14ac:dyDescent="0.4">
      <c r="AA37" s="70" t="s">
        <v>41</v>
      </c>
      <c r="AB37" s="53">
        <v>3</v>
      </c>
      <c r="AC37" s="51">
        <v>13</v>
      </c>
      <c r="AD37" s="61">
        <f t="shared" si="0"/>
        <v>-10</v>
      </c>
      <c r="AE37" s="66">
        <f t="shared" si="1"/>
        <v>42</v>
      </c>
    </row>
    <row r="38" spans="27:31" x14ac:dyDescent="0.4">
      <c r="AA38" s="70" t="s">
        <v>34</v>
      </c>
      <c r="AB38" s="53">
        <v>9</v>
      </c>
      <c r="AC38" s="51">
        <v>8</v>
      </c>
      <c r="AD38" s="61">
        <f t="shared" si="0"/>
        <v>1</v>
      </c>
      <c r="AE38" s="66">
        <f t="shared" si="1"/>
        <v>6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12</v>
      </c>
    </row>
    <row r="40" spans="27:31" x14ac:dyDescent="0.4">
      <c r="AA40" s="70" t="s">
        <v>26</v>
      </c>
      <c r="AB40" s="53">
        <v>5</v>
      </c>
      <c r="AC40" s="51">
        <v>2</v>
      </c>
      <c r="AD40" s="61">
        <f t="shared" si="0"/>
        <v>3</v>
      </c>
      <c r="AE40" s="66">
        <f t="shared" si="1"/>
        <v>4</v>
      </c>
    </row>
    <row r="41" spans="27:31" x14ac:dyDescent="0.4">
      <c r="AA41" s="70" t="s">
        <v>27</v>
      </c>
      <c r="AB41" s="53">
        <v>2</v>
      </c>
      <c r="AC41" s="51">
        <v>1</v>
      </c>
      <c r="AD41" s="61">
        <f t="shared" si="0"/>
        <v>1</v>
      </c>
      <c r="AE41" s="66">
        <f t="shared" si="1"/>
        <v>6</v>
      </c>
    </row>
    <row r="42" spans="27:31" x14ac:dyDescent="0.4">
      <c r="AA42" s="70" t="s">
        <v>15</v>
      </c>
      <c r="AB42" s="53">
        <v>1</v>
      </c>
      <c r="AC42" s="51">
        <v>1</v>
      </c>
      <c r="AD42" s="61">
        <f t="shared" si="0"/>
        <v>0</v>
      </c>
      <c r="AE42" s="66">
        <f t="shared" si="1"/>
        <v>12</v>
      </c>
    </row>
    <row r="43" spans="27:31" x14ac:dyDescent="0.4">
      <c r="AA43" s="70" t="s">
        <v>51</v>
      </c>
      <c r="AB43" s="53">
        <v>108</v>
      </c>
      <c r="AC43" s="51">
        <v>173</v>
      </c>
      <c r="AD43" s="61">
        <f t="shared" si="0"/>
        <v>-65</v>
      </c>
      <c r="AE43" s="66">
        <f t="shared" si="1"/>
        <v>46</v>
      </c>
    </row>
    <row r="44" spans="27:31" x14ac:dyDescent="0.4">
      <c r="AA44" s="70" t="s">
        <v>46</v>
      </c>
      <c r="AB44" s="53">
        <v>14</v>
      </c>
      <c r="AC44" s="51">
        <v>23</v>
      </c>
      <c r="AD44" s="61">
        <f t="shared" si="0"/>
        <v>-9</v>
      </c>
      <c r="AE44" s="66">
        <f t="shared" si="1"/>
        <v>40</v>
      </c>
    </row>
    <row r="45" spans="27:31" x14ac:dyDescent="0.4">
      <c r="AA45" s="70" t="s">
        <v>39</v>
      </c>
      <c r="AB45" s="53">
        <v>46</v>
      </c>
      <c r="AC45" s="51">
        <v>58</v>
      </c>
      <c r="AD45" s="61">
        <f t="shared" si="0"/>
        <v>-12</v>
      </c>
      <c r="AE45" s="66">
        <f t="shared" si="1"/>
        <v>43</v>
      </c>
    </row>
    <row r="46" spans="27:31" x14ac:dyDescent="0.4">
      <c r="AA46" s="70" t="s">
        <v>44</v>
      </c>
      <c r="AB46" s="53">
        <v>8</v>
      </c>
      <c r="AC46" s="51">
        <v>10</v>
      </c>
      <c r="AD46" s="61">
        <f t="shared" si="0"/>
        <v>-2</v>
      </c>
      <c r="AE46" s="66">
        <f t="shared" si="1"/>
        <v>30</v>
      </c>
    </row>
    <row r="47" spans="27:31" x14ac:dyDescent="0.4">
      <c r="AA47" s="70" t="s">
        <v>5</v>
      </c>
      <c r="AB47" s="53">
        <v>3</v>
      </c>
      <c r="AC47" s="51">
        <v>6</v>
      </c>
      <c r="AD47" s="61">
        <f t="shared" si="0"/>
        <v>-3</v>
      </c>
      <c r="AE47" s="66">
        <f t="shared" si="1"/>
        <v>33</v>
      </c>
    </row>
    <row r="48" spans="27:31" x14ac:dyDescent="0.4">
      <c r="AA48" s="70" t="s">
        <v>24</v>
      </c>
      <c r="AB48" s="53">
        <v>5</v>
      </c>
      <c r="AC48" s="51">
        <v>7</v>
      </c>
      <c r="AD48" s="61">
        <f t="shared" si="0"/>
        <v>-2</v>
      </c>
      <c r="AE48" s="66">
        <f t="shared" si="1"/>
        <v>30</v>
      </c>
    </row>
    <row r="49" spans="4:32" ht="19.5" thickBot="1" x14ac:dyDescent="0.45">
      <c r="AA49" s="75" t="s">
        <v>9</v>
      </c>
      <c r="AB49" s="76">
        <v>3</v>
      </c>
      <c r="AC49" s="77">
        <v>3</v>
      </c>
      <c r="AD49" s="78">
        <f t="shared" si="0"/>
        <v>0</v>
      </c>
      <c r="AE49" s="67">
        <f t="shared" si="1"/>
        <v>12</v>
      </c>
    </row>
    <row r="50" spans="4:32" ht="19.5" thickTop="1" x14ac:dyDescent="0.4">
      <c r="AA50" s="74" t="s">
        <v>4</v>
      </c>
      <c r="AB50" s="52">
        <v>78</v>
      </c>
      <c r="AC50" s="50">
        <v>80</v>
      </c>
      <c r="AD50" s="84">
        <f t="shared" si="0"/>
        <v>-2</v>
      </c>
      <c r="AE50" s="4"/>
    </row>
    <row r="51" spans="4:32" ht="19.5" thickBot="1" x14ac:dyDescent="0.45">
      <c r="AA51" s="79" t="s">
        <v>50</v>
      </c>
      <c r="AB51" s="71">
        <v>2</v>
      </c>
      <c r="AC51" s="72">
        <v>38</v>
      </c>
      <c r="AD51" s="85">
        <f t="shared" si="0"/>
        <v>-36</v>
      </c>
      <c r="AE51" s="4"/>
    </row>
    <row r="52" spans="4:32" ht="19.5" thickBot="1" x14ac:dyDescent="0.45">
      <c r="AA52" s="80" t="s">
        <v>52</v>
      </c>
      <c r="AB52" s="81">
        <v>462</v>
      </c>
      <c r="AC52" s="82">
        <v>661</v>
      </c>
      <c r="AD52" s="83">
        <f t="shared" si="0"/>
        <v>-199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16371</v>
      </c>
      <c r="E55" s="17">
        <v>-21</v>
      </c>
      <c r="F55" s="17">
        <v>42847</v>
      </c>
      <c r="G55" s="17">
        <v>19778</v>
      </c>
      <c r="H55" s="17">
        <v>23069</v>
      </c>
      <c r="I55" s="17">
        <f>L55+O55</f>
        <v>-866</v>
      </c>
      <c r="J55" s="17">
        <f>F60</f>
        <v>926</v>
      </c>
      <c r="K55" s="17">
        <f>L60</f>
        <v>1209</v>
      </c>
      <c r="L55" s="17">
        <f>J55-K55</f>
        <v>-283</v>
      </c>
      <c r="M55" s="17">
        <f>P60</f>
        <v>239</v>
      </c>
      <c r="N55" s="17">
        <f>Q60</f>
        <v>822</v>
      </c>
      <c r="O55" s="17">
        <f>M55-N55</f>
        <v>-583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464</v>
      </c>
      <c r="E60" s="7">
        <v>462</v>
      </c>
      <c r="F60" s="7">
        <v>926</v>
      </c>
      <c r="G60" s="7">
        <v>53</v>
      </c>
      <c r="H60" s="7">
        <v>94</v>
      </c>
      <c r="I60" s="7">
        <v>147</v>
      </c>
      <c r="J60" s="7">
        <v>548</v>
      </c>
      <c r="K60" s="7">
        <v>661</v>
      </c>
      <c r="L60" s="7">
        <v>1209</v>
      </c>
      <c r="M60" s="7">
        <v>3</v>
      </c>
      <c r="N60" s="7">
        <v>108</v>
      </c>
      <c r="O60" s="7">
        <v>111</v>
      </c>
      <c r="P60" s="7">
        <v>239</v>
      </c>
      <c r="Q60" s="7">
        <v>822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s="15" customFormat="1" ht="26.1" customHeight="1" x14ac:dyDescent="0.4">
      <c r="D63" s="21" t="s">
        <v>91</v>
      </c>
      <c r="E63" s="12">
        <v>86</v>
      </c>
      <c r="F63" s="12">
        <v>41</v>
      </c>
      <c r="G63" s="12">
        <v>100</v>
      </c>
      <c r="H63" s="12">
        <v>81</v>
      </c>
      <c r="I63" s="12">
        <v>19</v>
      </c>
      <c r="J63" s="12">
        <v>6</v>
      </c>
      <c r="K63" s="12">
        <v>10</v>
      </c>
      <c r="L63" s="12">
        <v>2</v>
      </c>
      <c r="M63" s="12">
        <v>4</v>
      </c>
      <c r="N63" s="12">
        <v>5</v>
      </c>
      <c r="O63" s="12">
        <v>3</v>
      </c>
      <c r="P63" s="12">
        <v>69</v>
      </c>
      <c r="Q63" s="90"/>
      <c r="R63" s="13">
        <v>12</v>
      </c>
      <c r="S63" s="12">
        <v>5</v>
      </c>
      <c r="T63" s="12">
        <v>3</v>
      </c>
      <c r="U63" s="12">
        <v>18</v>
      </c>
      <c r="V63" s="12">
        <v>0</v>
      </c>
      <c r="W63" s="12">
        <f>SUM(E63:V63)</f>
        <v>464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4:32" s="15" customFormat="1" ht="26.1" customHeight="1" x14ac:dyDescent="0.4">
      <c r="D64" s="21" t="s">
        <v>92</v>
      </c>
      <c r="E64" s="12">
        <v>108</v>
      </c>
      <c r="F64" s="12">
        <v>32</v>
      </c>
      <c r="G64" s="12">
        <v>174</v>
      </c>
      <c r="H64" s="12">
        <v>64</v>
      </c>
      <c r="I64" s="12">
        <v>40</v>
      </c>
      <c r="J64" s="12">
        <v>1</v>
      </c>
      <c r="K64" s="12">
        <v>6</v>
      </c>
      <c r="L64" s="12">
        <v>9</v>
      </c>
      <c r="M64" s="12">
        <v>9</v>
      </c>
      <c r="N64" s="12">
        <v>8</v>
      </c>
      <c r="O64" s="12">
        <v>4</v>
      </c>
      <c r="P64" s="12">
        <v>60</v>
      </c>
      <c r="Q64" s="90"/>
      <c r="R64" s="13">
        <v>16</v>
      </c>
      <c r="S64" s="12">
        <v>8</v>
      </c>
      <c r="T64" s="12">
        <v>1</v>
      </c>
      <c r="U64" s="12">
        <v>8</v>
      </c>
      <c r="V64" s="12">
        <v>0</v>
      </c>
      <c r="W64" s="12">
        <f t="shared" ref="W64:W65" si="2">SUM(E64:V64)</f>
        <v>548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16" t="s">
        <v>93</v>
      </c>
      <c r="E65" s="17">
        <f>E63-E64</f>
        <v>-22</v>
      </c>
      <c r="F65" s="17">
        <f t="shared" ref="F65:V65" si="3">F63-F64</f>
        <v>9</v>
      </c>
      <c r="G65" s="17">
        <f t="shared" si="3"/>
        <v>-74</v>
      </c>
      <c r="H65" s="17">
        <f t="shared" si="3"/>
        <v>17</v>
      </c>
      <c r="I65" s="17">
        <f t="shared" si="3"/>
        <v>-21</v>
      </c>
      <c r="J65" s="17">
        <f t="shared" si="3"/>
        <v>5</v>
      </c>
      <c r="K65" s="17">
        <f t="shared" si="3"/>
        <v>4</v>
      </c>
      <c r="L65" s="17">
        <f t="shared" si="3"/>
        <v>-7</v>
      </c>
      <c r="M65" s="17">
        <f t="shared" si="3"/>
        <v>-5</v>
      </c>
      <c r="N65" s="17">
        <f t="shared" si="3"/>
        <v>-3</v>
      </c>
      <c r="O65" s="17">
        <f t="shared" si="3"/>
        <v>-1</v>
      </c>
      <c r="P65" s="17">
        <f t="shared" si="3"/>
        <v>9</v>
      </c>
      <c r="Q65" s="90"/>
      <c r="R65" s="18">
        <f t="shared" si="3"/>
        <v>-4</v>
      </c>
      <c r="S65" s="17">
        <f t="shared" si="3"/>
        <v>-3</v>
      </c>
      <c r="T65" s="17">
        <f t="shared" si="3"/>
        <v>2</v>
      </c>
      <c r="U65" s="17">
        <f t="shared" si="3"/>
        <v>10</v>
      </c>
      <c r="V65" s="17">
        <f t="shared" si="3"/>
        <v>0</v>
      </c>
      <c r="W65" s="12">
        <f t="shared" si="2"/>
        <v>-84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3</v>
      </c>
      <c r="AC4" s="50">
        <v>6</v>
      </c>
      <c r="AD4" s="60">
        <f>AB4-AC4</f>
        <v>-3</v>
      </c>
      <c r="AE4" s="65">
        <f>RANK(AD4,$AD$4:$AD$49)</f>
        <v>28</v>
      </c>
    </row>
    <row r="5" spans="27:31" x14ac:dyDescent="0.4">
      <c r="AA5" s="70" t="s">
        <v>21</v>
      </c>
      <c r="AB5" s="53">
        <v>0</v>
      </c>
      <c r="AC5" s="51">
        <v>1</v>
      </c>
      <c r="AD5" s="61">
        <f t="shared" ref="AD5:AD52" si="0">AB5-AC5</f>
        <v>-1</v>
      </c>
      <c r="AE5" s="66">
        <f t="shared" ref="AE5:AE49" si="1">RANK(AD5,$AD$4:$AD$49)</f>
        <v>24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10</v>
      </c>
    </row>
    <row r="7" spans="27:31" x14ac:dyDescent="0.4">
      <c r="AA7" s="70" t="s">
        <v>11</v>
      </c>
      <c r="AB7" s="53">
        <v>0</v>
      </c>
      <c r="AC7" s="51">
        <v>3</v>
      </c>
      <c r="AD7" s="61">
        <f t="shared" si="0"/>
        <v>-3</v>
      </c>
      <c r="AE7" s="66">
        <f t="shared" si="1"/>
        <v>28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10</v>
      </c>
    </row>
    <row r="9" spans="27:31" x14ac:dyDescent="0.4">
      <c r="AA9" s="70" t="s">
        <v>7</v>
      </c>
      <c r="AB9" s="53">
        <v>0</v>
      </c>
      <c r="AC9" s="51">
        <v>1</v>
      </c>
      <c r="AD9" s="61">
        <f t="shared" si="0"/>
        <v>-1</v>
      </c>
      <c r="AE9" s="66">
        <f t="shared" si="1"/>
        <v>24</v>
      </c>
    </row>
    <row r="10" spans="27:31" x14ac:dyDescent="0.4">
      <c r="AA10" s="70" t="s">
        <v>28</v>
      </c>
      <c r="AB10" s="53">
        <v>2</v>
      </c>
      <c r="AC10" s="51">
        <v>2</v>
      </c>
      <c r="AD10" s="61">
        <f t="shared" si="0"/>
        <v>0</v>
      </c>
      <c r="AE10" s="66">
        <f t="shared" si="1"/>
        <v>10</v>
      </c>
    </row>
    <row r="11" spans="27:31" x14ac:dyDescent="0.4">
      <c r="AA11" s="70" t="s">
        <v>31</v>
      </c>
      <c r="AB11" s="53">
        <v>7</v>
      </c>
      <c r="AC11" s="51">
        <v>31</v>
      </c>
      <c r="AD11" s="61">
        <f t="shared" si="0"/>
        <v>-24</v>
      </c>
      <c r="AE11" s="66">
        <f t="shared" si="1"/>
        <v>42</v>
      </c>
    </row>
    <row r="12" spans="27:31" x14ac:dyDescent="0.4">
      <c r="AA12" s="70" t="s">
        <v>30</v>
      </c>
      <c r="AB12" s="53">
        <v>2</v>
      </c>
      <c r="AC12" s="51">
        <v>6</v>
      </c>
      <c r="AD12" s="61">
        <f t="shared" si="0"/>
        <v>-4</v>
      </c>
      <c r="AE12" s="66">
        <f t="shared" si="1"/>
        <v>32</v>
      </c>
    </row>
    <row r="13" spans="27:31" x14ac:dyDescent="0.4">
      <c r="AA13" s="70" t="s">
        <v>33</v>
      </c>
      <c r="AB13" s="53">
        <v>2</v>
      </c>
      <c r="AC13" s="51">
        <v>2</v>
      </c>
      <c r="AD13" s="61">
        <f t="shared" si="0"/>
        <v>0</v>
      </c>
      <c r="AE13" s="66">
        <f t="shared" si="1"/>
        <v>10</v>
      </c>
    </row>
    <row r="14" spans="27:31" x14ac:dyDescent="0.4">
      <c r="AA14" s="70" t="s">
        <v>42</v>
      </c>
      <c r="AB14" s="53">
        <v>19</v>
      </c>
      <c r="AC14" s="51">
        <v>26</v>
      </c>
      <c r="AD14" s="61">
        <f t="shared" si="0"/>
        <v>-7</v>
      </c>
      <c r="AE14" s="66">
        <f t="shared" si="1"/>
        <v>35</v>
      </c>
    </row>
    <row r="15" spans="27:31" x14ac:dyDescent="0.4">
      <c r="AA15" s="70" t="s">
        <v>43</v>
      </c>
      <c r="AB15" s="53">
        <v>9</v>
      </c>
      <c r="AC15" s="51">
        <v>19</v>
      </c>
      <c r="AD15" s="61">
        <f t="shared" si="0"/>
        <v>-10</v>
      </c>
      <c r="AE15" s="66">
        <f t="shared" si="1"/>
        <v>37</v>
      </c>
    </row>
    <row r="16" spans="27:31" x14ac:dyDescent="0.4">
      <c r="AA16" s="70" t="s">
        <v>49</v>
      </c>
      <c r="AB16" s="54">
        <v>58</v>
      </c>
      <c r="AC16" s="55">
        <v>106</v>
      </c>
      <c r="AD16" s="62">
        <f t="shared" si="0"/>
        <v>-48</v>
      </c>
      <c r="AE16" s="66">
        <f t="shared" si="1"/>
        <v>44</v>
      </c>
    </row>
    <row r="17" spans="27:31" x14ac:dyDescent="0.4">
      <c r="AA17" s="70" t="s">
        <v>48</v>
      </c>
      <c r="AB17" s="53">
        <v>21</v>
      </c>
      <c r="AC17" s="51">
        <v>82</v>
      </c>
      <c r="AD17" s="61">
        <f t="shared" si="0"/>
        <v>-61</v>
      </c>
      <c r="AE17" s="66">
        <f t="shared" si="1"/>
        <v>45</v>
      </c>
    </row>
    <row r="18" spans="27:31" x14ac:dyDescent="0.4">
      <c r="AA18" s="70" t="s">
        <v>6</v>
      </c>
      <c r="AB18" s="53">
        <v>1</v>
      </c>
      <c r="AC18" s="51">
        <v>1</v>
      </c>
      <c r="AD18" s="61">
        <f t="shared" si="0"/>
        <v>0</v>
      </c>
      <c r="AE18" s="66">
        <f t="shared" si="1"/>
        <v>10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10</v>
      </c>
    </row>
    <row r="20" spans="27:31" x14ac:dyDescent="0.4">
      <c r="AA20" s="70" t="s">
        <v>8</v>
      </c>
      <c r="AB20" s="53">
        <v>4</v>
      </c>
      <c r="AC20" s="51">
        <v>1</v>
      </c>
      <c r="AD20" s="61">
        <f t="shared" si="0"/>
        <v>3</v>
      </c>
      <c r="AE20" s="66">
        <f t="shared" si="1"/>
        <v>5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10</v>
      </c>
    </row>
    <row r="22" spans="27:31" x14ac:dyDescent="0.4">
      <c r="AA22" s="70" t="s">
        <v>13</v>
      </c>
      <c r="AB22" s="53">
        <v>1</v>
      </c>
      <c r="AC22" s="51">
        <v>1</v>
      </c>
      <c r="AD22" s="61">
        <f t="shared" si="0"/>
        <v>0</v>
      </c>
      <c r="AE22" s="66">
        <f t="shared" si="1"/>
        <v>10</v>
      </c>
    </row>
    <row r="23" spans="27:31" x14ac:dyDescent="0.4">
      <c r="AA23" s="70" t="s">
        <v>32</v>
      </c>
      <c r="AB23" s="53">
        <v>1</v>
      </c>
      <c r="AC23" s="51">
        <v>2</v>
      </c>
      <c r="AD23" s="61">
        <f t="shared" si="0"/>
        <v>-1</v>
      </c>
      <c r="AE23" s="66">
        <f t="shared" si="1"/>
        <v>24</v>
      </c>
    </row>
    <row r="24" spans="27:31" x14ac:dyDescent="0.4">
      <c r="AA24" s="70" t="s">
        <v>19</v>
      </c>
      <c r="AB24" s="53">
        <v>3</v>
      </c>
      <c r="AC24" s="51">
        <v>2</v>
      </c>
      <c r="AD24" s="61">
        <f t="shared" si="0"/>
        <v>1</v>
      </c>
      <c r="AE24" s="66">
        <f t="shared" si="1"/>
        <v>7</v>
      </c>
    </row>
    <row r="25" spans="27:31" x14ac:dyDescent="0.4">
      <c r="AA25" s="70" t="s">
        <v>14</v>
      </c>
      <c r="AB25" s="53">
        <v>9</v>
      </c>
      <c r="AC25" s="51">
        <v>14</v>
      </c>
      <c r="AD25" s="61">
        <f t="shared" si="0"/>
        <v>-5</v>
      </c>
      <c r="AE25" s="66">
        <f t="shared" si="1"/>
        <v>33</v>
      </c>
    </row>
    <row r="26" spans="27:31" x14ac:dyDescent="0.4">
      <c r="AA26" s="70" t="s">
        <v>45</v>
      </c>
      <c r="AB26" s="53">
        <v>15</v>
      </c>
      <c r="AC26" s="51">
        <v>27</v>
      </c>
      <c r="AD26" s="61">
        <f t="shared" si="0"/>
        <v>-12</v>
      </c>
      <c r="AE26" s="66">
        <f t="shared" si="1"/>
        <v>39</v>
      </c>
    </row>
    <row r="27" spans="27:31" x14ac:dyDescent="0.4">
      <c r="AA27" s="70" t="s">
        <v>37</v>
      </c>
      <c r="AB27" s="53">
        <v>4</v>
      </c>
      <c r="AC27" s="51">
        <v>4</v>
      </c>
      <c r="AD27" s="61">
        <f t="shared" si="0"/>
        <v>0</v>
      </c>
      <c r="AE27" s="66">
        <f t="shared" si="1"/>
        <v>10</v>
      </c>
    </row>
    <row r="28" spans="27:31" x14ac:dyDescent="0.4">
      <c r="AA28" s="70" t="s">
        <v>35</v>
      </c>
      <c r="AB28" s="53">
        <v>7</v>
      </c>
      <c r="AC28" s="51">
        <v>4</v>
      </c>
      <c r="AD28" s="61">
        <f t="shared" si="0"/>
        <v>3</v>
      </c>
      <c r="AE28" s="66">
        <f t="shared" si="1"/>
        <v>5</v>
      </c>
    </row>
    <row r="29" spans="27:31" x14ac:dyDescent="0.4">
      <c r="AA29" s="70" t="s">
        <v>16</v>
      </c>
      <c r="AB29" s="53">
        <v>6</v>
      </c>
      <c r="AC29" s="51">
        <v>14</v>
      </c>
      <c r="AD29" s="61">
        <f t="shared" si="0"/>
        <v>-8</v>
      </c>
      <c r="AE29" s="66">
        <f t="shared" si="1"/>
        <v>36</v>
      </c>
    </row>
    <row r="30" spans="27:31" x14ac:dyDescent="0.4">
      <c r="AA30" s="70" t="s">
        <v>40</v>
      </c>
      <c r="AB30" s="53">
        <v>15</v>
      </c>
      <c r="AC30" s="51">
        <v>39</v>
      </c>
      <c r="AD30" s="61">
        <f t="shared" si="0"/>
        <v>-24</v>
      </c>
      <c r="AE30" s="66">
        <f t="shared" si="1"/>
        <v>42</v>
      </c>
    </row>
    <row r="31" spans="27:31" x14ac:dyDescent="0.4">
      <c r="AA31" s="70" t="s">
        <v>47</v>
      </c>
      <c r="AB31" s="53">
        <v>20</v>
      </c>
      <c r="AC31" s="51">
        <v>35</v>
      </c>
      <c r="AD31" s="61">
        <f t="shared" si="0"/>
        <v>-15</v>
      </c>
      <c r="AE31" s="66">
        <f t="shared" si="1"/>
        <v>40</v>
      </c>
    </row>
    <row r="32" spans="27:31" x14ac:dyDescent="0.4">
      <c r="AA32" s="70" t="s">
        <v>29</v>
      </c>
      <c r="AB32" s="53">
        <v>2</v>
      </c>
      <c r="AC32" s="51">
        <v>2</v>
      </c>
      <c r="AD32" s="61">
        <f t="shared" si="0"/>
        <v>0</v>
      </c>
      <c r="AE32" s="66">
        <f t="shared" si="1"/>
        <v>10</v>
      </c>
    </row>
    <row r="33" spans="27:31" x14ac:dyDescent="0.4">
      <c r="AA33" s="70" t="s">
        <v>17</v>
      </c>
      <c r="AB33" s="53">
        <v>1</v>
      </c>
      <c r="AC33" s="51">
        <v>3</v>
      </c>
      <c r="AD33" s="61">
        <f t="shared" si="0"/>
        <v>-2</v>
      </c>
      <c r="AE33" s="66">
        <f t="shared" si="1"/>
        <v>27</v>
      </c>
    </row>
    <row r="34" spans="27:31" x14ac:dyDescent="0.4">
      <c r="AA34" s="70" t="s">
        <v>10</v>
      </c>
      <c r="AB34" s="54">
        <v>0</v>
      </c>
      <c r="AC34" s="55">
        <v>0</v>
      </c>
      <c r="AD34" s="62">
        <f t="shared" si="0"/>
        <v>0</v>
      </c>
      <c r="AE34" s="66">
        <f t="shared" si="1"/>
        <v>10</v>
      </c>
    </row>
    <row r="35" spans="27:31" x14ac:dyDescent="0.4">
      <c r="AA35" s="70" t="s">
        <v>25</v>
      </c>
      <c r="AB35" s="53">
        <v>1</v>
      </c>
      <c r="AC35" s="51">
        <v>4</v>
      </c>
      <c r="AD35" s="61">
        <f t="shared" si="0"/>
        <v>-3</v>
      </c>
      <c r="AE35" s="66">
        <f t="shared" si="1"/>
        <v>28</v>
      </c>
    </row>
    <row r="36" spans="27:31" x14ac:dyDescent="0.4">
      <c r="AA36" s="70" t="s">
        <v>38</v>
      </c>
      <c r="AB36" s="53">
        <v>4</v>
      </c>
      <c r="AC36" s="51">
        <v>4</v>
      </c>
      <c r="AD36" s="61">
        <f t="shared" si="0"/>
        <v>0</v>
      </c>
      <c r="AE36" s="66">
        <f t="shared" si="1"/>
        <v>10</v>
      </c>
    </row>
    <row r="37" spans="27:31" x14ac:dyDescent="0.4">
      <c r="AA37" s="70" t="s">
        <v>41</v>
      </c>
      <c r="AB37" s="53">
        <v>18</v>
      </c>
      <c r="AC37" s="51">
        <v>24</v>
      </c>
      <c r="AD37" s="61">
        <f t="shared" si="0"/>
        <v>-6</v>
      </c>
      <c r="AE37" s="66">
        <f t="shared" si="1"/>
        <v>34</v>
      </c>
    </row>
    <row r="38" spans="27:31" x14ac:dyDescent="0.4">
      <c r="AA38" s="70" t="s">
        <v>34</v>
      </c>
      <c r="AB38" s="53">
        <v>14</v>
      </c>
      <c r="AC38" s="51">
        <v>13</v>
      </c>
      <c r="AD38" s="61">
        <f t="shared" si="0"/>
        <v>1</v>
      </c>
      <c r="AE38" s="66">
        <f t="shared" si="1"/>
        <v>7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10</v>
      </c>
    </row>
    <row r="40" spans="27:31" x14ac:dyDescent="0.4">
      <c r="AA40" s="70" t="s">
        <v>26</v>
      </c>
      <c r="AB40" s="53">
        <v>5</v>
      </c>
      <c r="AC40" s="51">
        <v>0</v>
      </c>
      <c r="AD40" s="61">
        <f t="shared" si="0"/>
        <v>5</v>
      </c>
      <c r="AE40" s="66">
        <f t="shared" si="1"/>
        <v>3</v>
      </c>
    </row>
    <row r="41" spans="27:31" x14ac:dyDescent="0.4">
      <c r="AA41" s="70" t="s">
        <v>27</v>
      </c>
      <c r="AB41" s="53">
        <v>3</v>
      </c>
      <c r="AC41" s="51">
        <v>2</v>
      </c>
      <c r="AD41" s="61">
        <f t="shared" si="0"/>
        <v>1</v>
      </c>
      <c r="AE41" s="66">
        <f t="shared" si="1"/>
        <v>7</v>
      </c>
    </row>
    <row r="42" spans="27:31" x14ac:dyDescent="0.4">
      <c r="AA42" s="70" t="s">
        <v>15</v>
      </c>
      <c r="AB42" s="53">
        <v>1</v>
      </c>
      <c r="AC42" s="51">
        <v>1</v>
      </c>
      <c r="AD42" s="61">
        <f t="shared" si="0"/>
        <v>0</v>
      </c>
      <c r="AE42" s="66">
        <f t="shared" si="1"/>
        <v>10</v>
      </c>
    </row>
    <row r="43" spans="27:31" x14ac:dyDescent="0.4">
      <c r="AA43" s="70" t="s">
        <v>51</v>
      </c>
      <c r="AB43" s="53">
        <v>178</v>
      </c>
      <c r="AC43" s="51">
        <v>249</v>
      </c>
      <c r="AD43" s="61">
        <f t="shared" si="0"/>
        <v>-71</v>
      </c>
      <c r="AE43" s="66">
        <f t="shared" si="1"/>
        <v>46</v>
      </c>
    </row>
    <row r="44" spans="27:31" x14ac:dyDescent="0.4">
      <c r="AA44" s="70" t="s">
        <v>46</v>
      </c>
      <c r="AB44" s="53">
        <v>45</v>
      </c>
      <c r="AC44" s="51">
        <v>37</v>
      </c>
      <c r="AD44" s="61">
        <f t="shared" si="0"/>
        <v>8</v>
      </c>
      <c r="AE44" s="66">
        <f t="shared" si="1"/>
        <v>2</v>
      </c>
    </row>
    <row r="45" spans="27:31" x14ac:dyDescent="0.4">
      <c r="AA45" s="70" t="s">
        <v>39</v>
      </c>
      <c r="AB45" s="53">
        <v>28</v>
      </c>
      <c r="AC45" s="51">
        <v>47</v>
      </c>
      <c r="AD45" s="61">
        <f t="shared" si="0"/>
        <v>-19</v>
      </c>
      <c r="AE45" s="66">
        <f t="shared" si="1"/>
        <v>41</v>
      </c>
    </row>
    <row r="46" spans="27:31" x14ac:dyDescent="0.4">
      <c r="AA46" s="70" t="s">
        <v>44</v>
      </c>
      <c r="AB46" s="53">
        <v>22</v>
      </c>
      <c r="AC46" s="51">
        <v>17</v>
      </c>
      <c r="AD46" s="61">
        <f t="shared" si="0"/>
        <v>5</v>
      </c>
      <c r="AE46" s="66">
        <f t="shared" si="1"/>
        <v>3</v>
      </c>
    </row>
    <row r="47" spans="27:31" x14ac:dyDescent="0.4">
      <c r="AA47" s="70" t="s">
        <v>5</v>
      </c>
      <c r="AB47" s="53">
        <v>9</v>
      </c>
      <c r="AC47" s="51">
        <v>20</v>
      </c>
      <c r="AD47" s="61">
        <f t="shared" si="0"/>
        <v>-11</v>
      </c>
      <c r="AE47" s="66">
        <f t="shared" si="1"/>
        <v>38</v>
      </c>
    </row>
    <row r="48" spans="27:31" x14ac:dyDescent="0.4">
      <c r="AA48" s="70" t="s">
        <v>24</v>
      </c>
      <c r="AB48" s="53">
        <v>39</v>
      </c>
      <c r="AC48" s="51">
        <v>30</v>
      </c>
      <c r="AD48" s="61">
        <f t="shared" si="0"/>
        <v>9</v>
      </c>
      <c r="AE48" s="66">
        <f t="shared" si="1"/>
        <v>1</v>
      </c>
    </row>
    <row r="49" spans="3:32" ht="19.5" thickBot="1" x14ac:dyDescent="0.45">
      <c r="AA49" s="75" t="s">
        <v>9</v>
      </c>
      <c r="AB49" s="76">
        <v>6</v>
      </c>
      <c r="AC49" s="77">
        <v>9</v>
      </c>
      <c r="AD49" s="78">
        <f t="shared" si="0"/>
        <v>-3</v>
      </c>
      <c r="AE49" s="67">
        <f t="shared" si="1"/>
        <v>28</v>
      </c>
    </row>
    <row r="50" spans="3:32" ht="19.5" thickTop="1" x14ac:dyDescent="0.4">
      <c r="AA50" s="74" t="s">
        <v>4</v>
      </c>
      <c r="AB50" s="52">
        <v>58</v>
      </c>
      <c r="AC50" s="50">
        <v>60</v>
      </c>
      <c r="AD50" s="84">
        <f t="shared" si="0"/>
        <v>-2</v>
      </c>
      <c r="AE50" s="4"/>
    </row>
    <row r="51" spans="3:32" ht="19.5" thickBot="1" x14ac:dyDescent="0.45">
      <c r="AA51" s="79" t="s">
        <v>50</v>
      </c>
      <c r="AB51" s="71">
        <v>1</v>
      </c>
      <c r="AC51" s="72">
        <v>13</v>
      </c>
      <c r="AD51" s="85">
        <f t="shared" si="0"/>
        <v>-12</v>
      </c>
      <c r="AE51" s="4"/>
    </row>
    <row r="52" spans="3:32" ht="19.5" thickBot="1" x14ac:dyDescent="0.45">
      <c r="AA52" s="80" t="s">
        <v>52</v>
      </c>
      <c r="AB52" s="81">
        <v>644</v>
      </c>
      <c r="AC52" s="82">
        <v>964</v>
      </c>
      <c r="AD52" s="83">
        <f t="shared" si="0"/>
        <v>-320</v>
      </c>
      <c r="AE52" s="4"/>
    </row>
    <row r="53" spans="3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</row>
    <row r="54" spans="3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17">
        <v>16481</v>
      </c>
      <c r="E55" s="17">
        <v>58</v>
      </c>
      <c r="F55" s="17">
        <v>41581</v>
      </c>
      <c r="G55" s="17">
        <v>19590</v>
      </c>
      <c r="H55" s="17">
        <v>21991</v>
      </c>
      <c r="I55" s="17">
        <f>L55+O55</f>
        <v>-335</v>
      </c>
      <c r="J55" s="17">
        <f>F60</f>
        <v>1832</v>
      </c>
      <c r="K55" s="17">
        <f>L60</f>
        <v>2180</v>
      </c>
      <c r="L55" s="17">
        <f>J55-K55</f>
        <v>-348</v>
      </c>
      <c r="M55" s="17">
        <f>P60</f>
        <v>374</v>
      </c>
      <c r="N55" s="17">
        <f>Q60</f>
        <v>361</v>
      </c>
      <c r="O55" s="17">
        <f>M55-N55</f>
        <v>13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1188</v>
      </c>
      <c r="E60" s="7">
        <v>644</v>
      </c>
      <c r="F60" s="7">
        <v>1832</v>
      </c>
      <c r="G60" s="7">
        <v>9</v>
      </c>
      <c r="H60" s="7">
        <v>36</v>
      </c>
      <c r="I60" s="7">
        <v>45</v>
      </c>
      <c r="J60" s="7">
        <v>1216</v>
      </c>
      <c r="K60" s="7">
        <v>964</v>
      </c>
      <c r="L60" s="7">
        <v>2180</v>
      </c>
      <c r="M60" s="7">
        <v>9</v>
      </c>
      <c r="N60" s="7">
        <v>17</v>
      </c>
      <c r="O60" s="7">
        <v>26</v>
      </c>
      <c r="P60" s="7">
        <v>374</v>
      </c>
      <c r="Q60" s="7">
        <v>361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s="15" customFormat="1" ht="26.1" customHeight="1" x14ac:dyDescent="0.4">
      <c r="C63" s="4"/>
      <c r="D63" s="21" t="s">
        <v>91</v>
      </c>
      <c r="E63" s="12">
        <v>683</v>
      </c>
      <c r="F63" s="12">
        <v>104</v>
      </c>
      <c r="G63" s="12">
        <v>13</v>
      </c>
      <c r="H63" s="12">
        <v>72</v>
      </c>
      <c r="I63" s="12">
        <v>38</v>
      </c>
      <c r="J63" s="12">
        <v>4</v>
      </c>
      <c r="K63" s="12">
        <v>1</v>
      </c>
      <c r="L63" s="12">
        <v>11</v>
      </c>
      <c r="M63" s="12">
        <v>14</v>
      </c>
      <c r="N63" s="12">
        <v>26</v>
      </c>
      <c r="O63" s="12">
        <v>21</v>
      </c>
      <c r="P63" s="12">
        <v>5</v>
      </c>
      <c r="Q63" s="12">
        <v>12</v>
      </c>
      <c r="R63" s="13">
        <v>156</v>
      </c>
      <c r="S63" s="12">
        <v>6</v>
      </c>
      <c r="T63" s="12">
        <v>7</v>
      </c>
      <c r="U63" s="12">
        <v>15</v>
      </c>
      <c r="V63" s="12">
        <v>0</v>
      </c>
      <c r="W63" s="12">
        <f>SUM(E63:V63)</f>
        <v>1188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656</v>
      </c>
      <c r="F64" s="12">
        <v>70</v>
      </c>
      <c r="G64" s="12">
        <v>11</v>
      </c>
      <c r="H64" s="12">
        <v>114</v>
      </c>
      <c r="I64" s="12">
        <v>105</v>
      </c>
      <c r="J64" s="12">
        <v>10</v>
      </c>
      <c r="K64" s="12">
        <v>1</v>
      </c>
      <c r="L64" s="12">
        <v>21</v>
      </c>
      <c r="M64" s="12">
        <v>26</v>
      </c>
      <c r="N64" s="12">
        <v>27</v>
      </c>
      <c r="O64" s="12">
        <v>15</v>
      </c>
      <c r="P64" s="12">
        <v>6</v>
      </c>
      <c r="Q64" s="12">
        <v>4</v>
      </c>
      <c r="R64" s="13">
        <v>130</v>
      </c>
      <c r="S64" s="12">
        <v>7</v>
      </c>
      <c r="T64" s="12">
        <v>4</v>
      </c>
      <c r="U64" s="12">
        <v>9</v>
      </c>
      <c r="V64" s="12">
        <v>0</v>
      </c>
      <c r="W64" s="12">
        <f t="shared" ref="W64:W65" si="2">SUM(E64:V64)</f>
        <v>1216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3:32" s="20" customFormat="1" ht="26.1" customHeight="1" x14ac:dyDescent="0.4">
      <c r="C65" s="4"/>
      <c r="D65" s="16" t="s">
        <v>93</v>
      </c>
      <c r="E65" s="17">
        <f>E63-E64</f>
        <v>27</v>
      </c>
      <c r="F65" s="17">
        <f t="shared" ref="F65:V65" si="3">F63-F64</f>
        <v>34</v>
      </c>
      <c r="G65" s="17">
        <f t="shared" si="3"/>
        <v>2</v>
      </c>
      <c r="H65" s="17">
        <f t="shared" si="3"/>
        <v>-42</v>
      </c>
      <c r="I65" s="17">
        <f t="shared" si="3"/>
        <v>-67</v>
      </c>
      <c r="J65" s="17">
        <f t="shared" si="3"/>
        <v>-6</v>
      </c>
      <c r="K65" s="17">
        <f t="shared" si="3"/>
        <v>0</v>
      </c>
      <c r="L65" s="17">
        <f t="shared" si="3"/>
        <v>-10</v>
      </c>
      <c r="M65" s="17">
        <f t="shared" si="3"/>
        <v>-12</v>
      </c>
      <c r="N65" s="17">
        <f t="shared" si="3"/>
        <v>-1</v>
      </c>
      <c r="O65" s="17">
        <f t="shared" si="3"/>
        <v>6</v>
      </c>
      <c r="P65" s="17">
        <f t="shared" si="3"/>
        <v>-1</v>
      </c>
      <c r="Q65" s="17">
        <f t="shared" si="3"/>
        <v>8</v>
      </c>
      <c r="R65" s="18">
        <f t="shared" si="3"/>
        <v>26</v>
      </c>
      <c r="S65" s="17">
        <f t="shared" si="3"/>
        <v>-1</v>
      </c>
      <c r="T65" s="17">
        <f t="shared" si="3"/>
        <v>3</v>
      </c>
      <c r="U65" s="17">
        <f t="shared" si="3"/>
        <v>6</v>
      </c>
      <c r="V65" s="17">
        <f t="shared" si="3"/>
        <v>0</v>
      </c>
      <c r="W65" s="12">
        <f t="shared" si="2"/>
        <v>-28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D2:AF69"/>
  <sheetViews>
    <sheetView zoomScale="80" zoomScaleNormal="80" workbookViewId="0">
      <selection activeCell="Y40" sqref="Y40"/>
    </sheetView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8</v>
      </c>
      <c r="AC4" s="50">
        <v>0</v>
      </c>
      <c r="AD4" s="60">
        <f>AB4-AC4</f>
        <v>8</v>
      </c>
      <c r="AE4" s="65">
        <f>RANK(AD4,$AD$4:$AD$49)</f>
        <v>3</v>
      </c>
    </row>
    <row r="5" spans="27:31" x14ac:dyDescent="0.4">
      <c r="AA5" s="70" t="s">
        <v>21</v>
      </c>
      <c r="AB5" s="53">
        <v>4</v>
      </c>
      <c r="AC5" s="51">
        <v>0</v>
      </c>
      <c r="AD5" s="61">
        <f t="shared" ref="AD5:AD52" si="0">AB5-AC5</f>
        <v>4</v>
      </c>
      <c r="AE5" s="66">
        <f t="shared" ref="AE5:AE49" si="1">RANK(AD5,$AD$4:$AD$49)</f>
        <v>5</v>
      </c>
    </row>
    <row r="6" spans="27:31" x14ac:dyDescent="0.4">
      <c r="AA6" s="70" t="s">
        <v>22</v>
      </c>
      <c r="AB6" s="53">
        <v>1</v>
      </c>
      <c r="AC6" s="51">
        <v>1</v>
      </c>
      <c r="AD6" s="61">
        <f t="shared" si="0"/>
        <v>0</v>
      </c>
      <c r="AE6" s="66">
        <f t="shared" si="1"/>
        <v>17</v>
      </c>
    </row>
    <row r="7" spans="27:31" x14ac:dyDescent="0.4">
      <c r="AA7" s="70" t="s">
        <v>11</v>
      </c>
      <c r="AB7" s="53">
        <v>0</v>
      </c>
      <c r="AC7" s="51">
        <v>0</v>
      </c>
      <c r="AD7" s="61">
        <f t="shared" si="0"/>
        <v>0</v>
      </c>
      <c r="AE7" s="66">
        <f t="shared" si="1"/>
        <v>17</v>
      </c>
    </row>
    <row r="8" spans="27:31" x14ac:dyDescent="0.4">
      <c r="AA8" s="70" t="s">
        <v>12</v>
      </c>
      <c r="AB8" s="53">
        <v>3</v>
      </c>
      <c r="AC8" s="51">
        <v>0</v>
      </c>
      <c r="AD8" s="61">
        <f t="shared" si="0"/>
        <v>3</v>
      </c>
      <c r="AE8" s="66">
        <f t="shared" si="1"/>
        <v>8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17</v>
      </c>
    </row>
    <row r="10" spans="27:31" x14ac:dyDescent="0.4">
      <c r="AA10" s="70" t="s">
        <v>28</v>
      </c>
      <c r="AB10" s="53">
        <v>0</v>
      </c>
      <c r="AC10" s="51">
        <v>3</v>
      </c>
      <c r="AD10" s="61">
        <f t="shared" si="0"/>
        <v>-3</v>
      </c>
      <c r="AE10" s="66">
        <f t="shared" si="1"/>
        <v>31</v>
      </c>
    </row>
    <row r="11" spans="27:31" x14ac:dyDescent="0.4">
      <c r="AA11" s="70" t="s">
        <v>31</v>
      </c>
      <c r="AB11" s="53">
        <v>5</v>
      </c>
      <c r="AC11" s="51">
        <v>1</v>
      </c>
      <c r="AD11" s="61">
        <f t="shared" si="0"/>
        <v>4</v>
      </c>
      <c r="AE11" s="66">
        <f t="shared" si="1"/>
        <v>5</v>
      </c>
    </row>
    <row r="12" spans="27:31" x14ac:dyDescent="0.4">
      <c r="AA12" s="70" t="s">
        <v>30</v>
      </c>
      <c r="AB12" s="53">
        <v>2</v>
      </c>
      <c r="AC12" s="51">
        <v>1</v>
      </c>
      <c r="AD12" s="61">
        <f t="shared" si="0"/>
        <v>1</v>
      </c>
      <c r="AE12" s="66">
        <f t="shared" si="1"/>
        <v>13</v>
      </c>
    </row>
    <row r="13" spans="27:31" x14ac:dyDescent="0.4">
      <c r="AA13" s="70" t="s">
        <v>33</v>
      </c>
      <c r="AB13" s="53">
        <v>1</v>
      </c>
      <c r="AC13" s="51">
        <v>0</v>
      </c>
      <c r="AD13" s="61">
        <f t="shared" si="0"/>
        <v>1</v>
      </c>
      <c r="AE13" s="66">
        <f t="shared" si="1"/>
        <v>13</v>
      </c>
    </row>
    <row r="14" spans="27:31" x14ac:dyDescent="0.4">
      <c r="AA14" s="70" t="s">
        <v>42</v>
      </c>
      <c r="AB14" s="53">
        <v>7</v>
      </c>
      <c r="AC14" s="51">
        <v>10</v>
      </c>
      <c r="AD14" s="61">
        <f t="shared" si="0"/>
        <v>-3</v>
      </c>
      <c r="AE14" s="66">
        <f t="shared" si="1"/>
        <v>31</v>
      </c>
    </row>
    <row r="15" spans="27:31" x14ac:dyDescent="0.4">
      <c r="AA15" s="70" t="s">
        <v>43</v>
      </c>
      <c r="AB15" s="53">
        <v>9</v>
      </c>
      <c r="AC15" s="51">
        <v>7</v>
      </c>
      <c r="AD15" s="61">
        <f t="shared" si="0"/>
        <v>2</v>
      </c>
      <c r="AE15" s="66">
        <f t="shared" si="1"/>
        <v>11</v>
      </c>
    </row>
    <row r="16" spans="27:31" x14ac:dyDescent="0.4">
      <c r="AA16" s="70" t="s">
        <v>49</v>
      </c>
      <c r="AB16" s="54">
        <v>27</v>
      </c>
      <c r="AC16" s="55">
        <v>52</v>
      </c>
      <c r="AD16" s="62">
        <f t="shared" si="0"/>
        <v>-25</v>
      </c>
      <c r="AE16" s="66">
        <f t="shared" si="1"/>
        <v>45</v>
      </c>
    </row>
    <row r="17" spans="27:31" x14ac:dyDescent="0.4">
      <c r="AA17" s="70" t="s">
        <v>48</v>
      </c>
      <c r="AB17" s="53">
        <v>25</v>
      </c>
      <c r="AC17" s="51">
        <v>30</v>
      </c>
      <c r="AD17" s="61">
        <f t="shared" si="0"/>
        <v>-5</v>
      </c>
      <c r="AE17" s="66">
        <f t="shared" si="1"/>
        <v>36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17</v>
      </c>
    </row>
    <row r="19" spans="27:31" x14ac:dyDescent="0.4">
      <c r="AA19" s="70" t="s">
        <v>18</v>
      </c>
      <c r="AB19" s="53">
        <v>1</v>
      </c>
      <c r="AC19" s="51">
        <v>0</v>
      </c>
      <c r="AD19" s="61">
        <f t="shared" si="0"/>
        <v>1</v>
      </c>
      <c r="AE19" s="66">
        <f t="shared" si="1"/>
        <v>13</v>
      </c>
    </row>
    <row r="20" spans="27:31" x14ac:dyDescent="0.4">
      <c r="AA20" s="70" t="s">
        <v>8</v>
      </c>
      <c r="AB20" s="53">
        <v>1</v>
      </c>
      <c r="AC20" s="51">
        <v>4</v>
      </c>
      <c r="AD20" s="61">
        <f t="shared" si="0"/>
        <v>-3</v>
      </c>
      <c r="AE20" s="66">
        <f t="shared" si="1"/>
        <v>31</v>
      </c>
    </row>
    <row r="21" spans="27:31" x14ac:dyDescent="0.4">
      <c r="AA21" s="70" t="s">
        <v>23</v>
      </c>
      <c r="AB21" s="53">
        <v>1</v>
      </c>
      <c r="AC21" s="51">
        <v>1</v>
      </c>
      <c r="AD21" s="61">
        <f t="shared" si="0"/>
        <v>0</v>
      </c>
      <c r="AE21" s="66">
        <f t="shared" si="1"/>
        <v>17</v>
      </c>
    </row>
    <row r="22" spans="27:31" x14ac:dyDescent="0.4">
      <c r="AA22" s="70" t="s">
        <v>13</v>
      </c>
      <c r="AB22" s="53">
        <v>0</v>
      </c>
      <c r="AC22" s="51">
        <v>5</v>
      </c>
      <c r="AD22" s="61">
        <f t="shared" si="0"/>
        <v>-5</v>
      </c>
      <c r="AE22" s="66">
        <f t="shared" si="1"/>
        <v>36</v>
      </c>
    </row>
    <row r="23" spans="27:31" x14ac:dyDescent="0.4">
      <c r="AA23" s="70" t="s">
        <v>32</v>
      </c>
      <c r="AB23" s="53">
        <v>4</v>
      </c>
      <c r="AC23" s="51">
        <v>0</v>
      </c>
      <c r="AD23" s="61">
        <f t="shared" si="0"/>
        <v>4</v>
      </c>
      <c r="AE23" s="66">
        <f t="shared" si="1"/>
        <v>5</v>
      </c>
    </row>
    <row r="24" spans="27:31" x14ac:dyDescent="0.4">
      <c r="AA24" s="70" t="s">
        <v>19</v>
      </c>
      <c r="AB24" s="53">
        <v>1</v>
      </c>
      <c r="AC24" s="51">
        <v>4</v>
      </c>
      <c r="AD24" s="61">
        <f t="shared" si="0"/>
        <v>-3</v>
      </c>
      <c r="AE24" s="66">
        <f t="shared" si="1"/>
        <v>31</v>
      </c>
    </row>
    <row r="25" spans="27:31" x14ac:dyDescent="0.4">
      <c r="AA25" s="70" t="s">
        <v>14</v>
      </c>
      <c r="AB25" s="53">
        <v>11</v>
      </c>
      <c r="AC25" s="51">
        <v>2</v>
      </c>
      <c r="AD25" s="61">
        <f t="shared" si="0"/>
        <v>9</v>
      </c>
      <c r="AE25" s="66">
        <f t="shared" si="1"/>
        <v>2</v>
      </c>
    </row>
    <row r="26" spans="27:31" x14ac:dyDescent="0.4">
      <c r="AA26" s="70" t="s">
        <v>45</v>
      </c>
      <c r="AB26" s="53">
        <v>7</v>
      </c>
      <c r="AC26" s="51">
        <v>31</v>
      </c>
      <c r="AD26" s="61">
        <f t="shared" si="0"/>
        <v>-24</v>
      </c>
      <c r="AE26" s="66">
        <f t="shared" si="1"/>
        <v>44</v>
      </c>
    </row>
    <row r="27" spans="27:31" x14ac:dyDescent="0.4">
      <c r="AA27" s="70" t="s">
        <v>37</v>
      </c>
      <c r="AB27" s="53">
        <v>9</v>
      </c>
      <c r="AC27" s="51">
        <v>9</v>
      </c>
      <c r="AD27" s="61">
        <f t="shared" si="0"/>
        <v>0</v>
      </c>
      <c r="AE27" s="66">
        <f t="shared" si="1"/>
        <v>17</v>
      </c>
    </row>
    <row r="28" spans="27:31" x14ac:dyDescent="0.4">
      <c r="AA28" s="70" t="s">
        <v>35</v>
      </c>
      <c r="AB28" s="53">
        <v>5</v>
      </c>
      <c r="AC28" s="51">
        <v>2</v>
      </c>
      <c r="AD28" s="61">
        <f t="shared" si="0"/>
        <v>3</v>
      </c>
      <c r="AE28" s="66">
        <f t="shared" si="1"/>
        <v>8</v>
      </c>
    </row>
    <row r="29" spans="27:31" x14ac:dyDescent="0.4">
      <c r="AA29" s="70" t="s">
        <v>16</v>
      </c>
      <c r="AB29" s="53">
        <v>4</v>
      </c>
      <c r="AC29" s="51">
        <v>14</v>
      </c>
      <c r="AD29" s="61">
        <f t="shared" si="0"/>
        <v>-10</v>
      </c>
      <c r="AE29" s="66">
        <f t="shared" si="1"/>
        <v>40</v>
      </c>
    </row>
    <row r="30" spans="27:31" x14ac:dyDescent="0.4">
      <c r="AA30" s="70" t="s">
        <v>40</v>
      </c>
      <c r="AB30" s="53">
        <v>10</v>
      </c>
      <c r="AC30" s="51">
        <v>20</v>
      </c>
      <c r="AD30" s="61">
        <f t="shared" si="0"/>
        <v>-10</v>
      </c>
      <c r="AE30" s="66">
        <f t="shared" si="1"/>
        <v>40</v>
      </c>
    </row>
    <row r="31" spans="27:31" x14ac:dyDescent="0.4">
      <c r="AA31" s="70" t="s">
        <v>47</v>
      </c>
      <c r="AB31" s="53">
        <v>16</v>
      </c>
      <c r="AC31" s="51">
        <v>23</v>
      </c>
      <c r="AD31" s="61">
        <f t="shared" si="0"/>
        <v>-7</v>
      </c>
      <c r="AE31" s="66">
        <f t="shared" si="1"/>
        <v>38</v>
      </c>
    </row>
    <row r="32" spans="27:31" x14ac:dyDescent="0.4">
      <c r="AA32" s="70" t="s">
        <v>29</v>
      </c>
      <c r="AB32" s="53">
        <v>0</v>
      </c>
      <c r="AC32" s="51">
        <v>7</v>
      </c>
      <c r="AD32" s="61">
        <f t="shared" si="0"/>
        <v>-7</v>
      </c>
      <c r="AE32" s="66">
        <f t="shared" si="1"/>
        <v>38</v>
      </c>
    </row>
    <row r="33" spans="27:31" x14ac:dyDescent="0.4">
      <c r="AA33" s="70" t="s">
        <v>17</v>
      </c>
      <c r="AB33" s="53">
        <v>1</v>
      </c>
      <c r="AC33" s="51">
        <v>2</v>
      </c>
      <c r="AD33" s="61">
        <f t="shared" si="0"/>
        <v>-1</v>
      </c>
      <c r="AE33" s="66">
        <f t="shared" si="1"/>
        <v>26</v>
      </c>
    </row>
    <row r="34" spans="27:31" x14ac:dyDescent="0.4">
      <c r="AA34" s="70" t="s">
        <v>10</v>
      </c>
      <c r="AB34" s="54">
        <v>0</v>
      </c>
      <c r="AC34" s="55">
        <v>1</v>
      </c>
      <c r="AD34" s="62">
        <f t="shared" si="0"/>
        <v>-1</v>
      </c>
      <c r="AE34" s="66">
        <f t="shared" si="1"/>
        <v>26</v>
      </c>
    </row>
    <row r="35" spans="27:31" x14ac:dyDescent="0.4">
      <c r="AA35" s="70" t="s">
        <v>25</v>
      </c>
      <c r="AB35" s="53">
        <v>1</v>
      </c>
      <c r="AC35" s="51">
        <v>1</v>
      </c>
      <c r="AD35" s="61">
        <f t="shared" si="0"/>
        <v>0</v>
      </c>
      <c r="AE35" s="66">
        <f t="shared" si="1"/>
        <v>17</v>
      </c>
    </row>
    <row r="36" spans="27:31" x14ac:dyDescent="0.4">
      <c r="AA36" s="70" t="s">
        <v>38</v>
      </c>
      <c r="AB36" s="53">
        <v>2</v>
      </c>
      <c r="AC36" s="51">
        <v>2</v>
      </c>
      <c r="AD36" s="61">
        <f t="shared" si="0"/>
        <v>0</v>
      </c>
      <c r="AE36" s="66">
        <f t="shared" si="1"/>
        <v>17</v>
      </c>
    </row>
    <row r="37" spans="27:31" x14ac:dyDescent="0.4">
      <c r="AA37" s="70" t="s">
        <v>41</v>
      </c>
      <c r="AB37" s="53">
        <v>10</v>
      </c>
      <c r="AC37" s="51">
        <v>27</v>
      </c>
      <c r="AD37" s="61">
        <f t="shared" si="0"/>
        <v>-17</v>
      </c>
      <c r="AE37" s="66">
        <f t="shared" si="1"/>
        <v>43</v>
      </c>
    </row>
    <row r="38" spans="27:31" x14ac:dyDescent="0.4">
      <c r="AA38" s="70" t="s">
        <v>34</v>
      </c>
      <c r="AB38" s="53">
        <v>7</v>
      </c>
      <c r="AC38" s="51">
        <v>18</v>
      </c>
      <c r="AD38" s="61">
        <f t="shared" si="0"/>
        <v>-11</v>
      </c>
      <c r="AE38" s="66">
        <f t="shared" si="1"/>
        <v>42</v>
      </c>
    </row>
    <row r="39" spans="27:31" x14ac:dyDescent="0.4">
      <c r="AA39" s="70" t="s">
        <v>20</v>
      </c>
      <c r="AB39" s="53">
        <v>3</v>
      </c>
      <c r="AC39" s="51">
        <v>0</v>
      </c>
      <c r="AD39" s="61">
        <f t="shared" si="0"/>
        <v>3</v>
      </c>
      <c r="AE39" s="66">
        <f t="shared" si="1"/>
        <v>8</v>
      </c>
    </row>
    <row r="40" spans="27:31" x14ac:dyDescent="0.4">
      <c r="AA40" s="70" t="s">
        <v>26</v>
      </c>
      <c r="AB40" s="53">
        <v>1</v>
      </c>
      <c r="AC40" s="51">
        <v>4</v>
      </c>
      <c r="AD40" s="61">
        <f t="shared" si="0"/>
        <v>-3</v>
      </c>
      <c r="AE40" s="66">
        <f t="shared" si="1"/>
        <v>31</v>
      </c>
    </row>
    <row r="41" spans="27:31" x14ac:dyDescent="0.4">
      <c r="AA41" s="70" t="s">
        <v>27</v>
      </c>
      <c r="AB41" s="53">
        <v>2</v>
      </c>
      <c r="AC41" s="51">
        <v>1</v>
      </c>
      <c r="AD41" s="61">
        <f t="shared" si="0"/>
        <v>1</v>
      </c>
      <c r="AE41" s="66">
        <f t="shared" si="1"/>
        <v>13</v>
      </c>
    </row>
    <row r="42" spans="27:31" x14ac:dyDescent="0.4">
      <c r="AA42" s="70" t="s">
        <v>15</v>
      </c>
      <c r="AB42" s="53">
        <v>0</v>
      </c>
      <c r="AC42" s="51">
        <v>0</v>
      </c>
      <c r="AD42" s="61">
        <f t="shared" si="0"/>
        <v>0</v>
      </c>
      <c r="AE42" s="66">
        <f t="shared" si="1"/>
        <v>17</v>
      </c>
    </row>
    <row r="43" spans="27:31" x14ac:dyDescent="0.4">
      <c r="AA43" s="70" t="s">
        <v>51</v>
      </c>
      <c r="AB43" s="53">
        <v>175</v>
      </c>
      <c r="AC43" s="51">
        <v>239</v>
      </c>
      <c r="AD43" s="61">
        <f t="shared" si="0"/>
        <v>-64</v>
      </c>
      <c r="AE43" s="66">
        <f t="shared" si="1"/>
        <v>46</v>
      </c>
    </row>
    <row r="44" spans="27:31" x14ac:dyDescent="0.4">
      <c r="AA44" s="70" t="s">
        <v>46</v>
      </c>
      <c r="AB44" s="53">
        <v>43</v>
      </c>
      <c r="AC44" s="51">
        <v>45</v>
      </c>
      <c r="AD44" s="61">
        <f t="shared" si="0"/>
        <v>-2</v>
      </c>
      <c r="AE44" s="66">
        <f t="shared" si="1"/>
        <v>30</v>
      </c>
    </row>
    <row r="45" spans="27:31" x14ac:dyDescent="0.4">
      <c r="AA45" s="70" t="s">
        <v>39</v>
      </c>
      <c r="AB45" s="53">
        <v>46</v>
      </c>
      <c r="AC45" s="51">
        <v>27</v>
      </c>
      <c r="AD45" s="61">
        <f t="shared" si="0"/>
        <v>19</v>
      </c>
      <c r="AE45" s="66">
        <f t="shared" si="1"/>
        <v>1</v>
      </c>
    </row>
    <row r="46" spans="27:31" x14ac:dyDescent="0.4">
      <c r="AA46" s="70" t="s">
        <v>44</v>
      </c>
      <c r="AB46" s="53">
        <v>19</v>
      </c>
      <c r="AC46" s="51">
        <v>20</v>
      </c>
      <c r="AD46" s="61">
        <f t="shared" si="0"/>
        <v>-1</v>
      </c>
      <c r="AE46" s="66">
        <f t="shared" si="1"/>
        <v>26</v>
      </c>
    </row>
    <row r="47" spans="27:31" x14ac:dyDescent="0.4">
      <c r="AA47" s="70" t="s">
        <v>5</v>
      </c>
      <c r="AB47" s="53">
        <v>13</v>
      </c>
      <c r="AC47" s="51">
        <v>11</v>
      </c>
      <c r="AD47" s="61">
        <f t="shared" si="0"/>
        <v>2</v>
      </c>
      <c r="AE47" s="66">
        <f t="shared" si="1"/>
        <v>11</v>
      </c>
    </row>
    <row r="48" spans="27:31" x14ac:dyDescent="0.4">
      <c r="AA48" s="70" t="s">
        <v>24</v>
      </c>
      <c r="AB48" s="53">
        <v>36</v>
      </c>
      <c r="AC48" s="51">
        <v>30</v>
      </c>
      <c r="AD48" s="61">
        <f t="shared" si="0"/>
        <v>6</v>
      </c>
      <c r="AE48" s="66">
        <f t="shared" si="1"/>
        <v>4</v>
      </c>
    </row>
    <row r="49" spans="4:32" ht="19.5" thickBot="1" x14ac:dyDescent="0.45">
      <c r="AA49" s="75" t="s">
        <v>9</v>
      </c>
      <c r="AB49" s="76">
        <v>14</v>
      </c>
      <c r="AC49" s="77">
        <v>15</v>
      </c>
      <c r="AD49" s="78">
        <f t="shared" si="0"/>
        <v>-1</v>
      </c>
      <c r="AE49" s="67">
        <f t="shared" si="1"/>
        <v>26</v>
      </c>
    </row>
    <row r="50" spans="4:32" ht="19.5" thickTop="1" x14ac:dyDescent="0.4">
      <c r="AA50" s="74" t="s">
        <v>4</v>
      </c>
      <c r="AB50" s="52">
        <v>242</v>
      </c>
      <c r="AC50" s="50">
        <v>221</v>
      </c>
      <c r="AD50" s="84">
        <f t="shared" si="0"/>
        <v>21</v>
      </c>
      <c r="AE50" s="4"/>
    </row>
    <row r="51" spans="4:32" ht="19.5" thickBot="1" x14ac:dyDescent="0.45">
      <c r="AA51" s="79" t="s">
        <v>50</v>
      </c>
      <c r="AB51" s="71">
        <v>10</v>
      </c>
      <c r="AC51" s="72">
        <v>7</v>
      </c>
      <c r="AD51" s="85">
        <f t="shared" si="0"/>
        <v>3</v>
      </c>
      <c r="AE51" s="4"/>
    </row>
    <row r="52" spans="4:32" ht="19.5" thickBot="1" x14ac:dyDescent="0.45">
      <c r="AA52" s="80" t="s">
        <v>52</v>
      </c>
      <c r="AB52" s="81">
        <v>787</v>
      </c>
      <c r="AC52" s="82">
        <v>898</v>
      </c>
      <c r="AD52" s="83">
        <f t="shared" si="0"/>
        <v>-111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11408</v>
      </c>
      <c r="E55" s="17">
        <v>25</v>
      </c>
      <c r="F55" s="17">
        <v>29409</v>
      </c>
      <c r="G55" s="17">
        <v>14197</v>
      </c>
      <c r="H55" s="17">
        <v>15212</v>
      </c>
      <c r="I55" s="17">
        <f>L55+O55</f>
        <v>-213</v>
      </c>
      <c r="J55" s="17">
        <f>F60</f>
        <v>1777</v>
      </c>
      <c r="K55" s="17">
        <f>L60</f>
        <v>1968</v>
      </c>
      <c r="L55" s="17">
        <f>J55-K55</f>
        <v>-191</v>
      </c>
      <c r="M55" s="17">
        <f>P60</f>
        <v>252</v>
      </c>
      <c r="N55" s="17">
        <f>Q60</f>
        <v>274</v>
      </c>
      <c r="O55" s="17">
        <f>M55-N55</f>
        <v>-22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990</v>
      </c>
      <c r="E60" s="7">
        <v>787</v>
      </c>
      <c r="F60" s="7">
        <v>1777</v>
      </c>
      <c r="G60" s="7">
        <v>12</v>
      </c>
      <c r="H60" s="7">
        <v>257</v>
      </c>
      <c r="I60" s="7">
        <v>269</v>
      </c>
      <c r="J60" s="7">
        <v>1070</v>
      </c>
      <c r="K60" s="7">
        <v>898</v>
      </c>
      <c r="L60" s="7">
        <v>1968</v>
      </c>
      <c r="M60" s="7">
        <v>39</v>
      </c>
      <c r="N60" s="7">
        <v>224</v>
      </c>
      <c r="O60" s="7">
        <v>263</v>
      </c>
      <c r="P60" s="7">
        <v>252</v>
      </c>
      <c r="Q60" s="7">
        <v>274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s="15" customFormat="1" ht="26.1" customHeight="1" x14ac:dyDescent="0.4">
      <c r="D63" s="21" t="s">
        <v>91</v>
      </c>
      <c r="E63" s="12">
        <v>549</v>
      </c>
      <c r="F63" s="12">
        <v>86</v>
      </c>
      <c r="G63" s="12">
        <v>17</v>
      </c>
      <c r="H63" s="12">
        <v>57</v>
      </c>
      <c r="I63" s="12">
        <v>33</v>
      </c>
      <c r="J63" s="12">
        <v>5</v>
      </c>
      <c r="K63" s="12">
        <v>6</v>
      </c>
      <c r="L63" s="12">
        <v>12</v>
      </c>
      <c r="M63" s="12">
        <v>8</v>
      </c>
      <c r="N63" s="12">
        <v>12</v>
      </c>
      <c r="O63" s="12">
        <v>44</v>
      </c>
      <c r="P63" s="12">
        <v>12</v>
      </c>
      <c r="Q63" s="12">
        <v>4</v>
      </c>
      <c r="R63" s="13">
        <v>130</v>
      </c>
      <c r="S63" s="12">
        <v>5</v>
      </c>
      <c r="T63" s="12">
        <v>3</v>
      </c>
      <c r="U63" s="12">
        <v>6</v>
      </c>
      <c r="V63" s="12">
        <v>1</v>
      </c>
      <c r="W63" s="12">
        <f>SUM(E63:V63)</f>
        <v>990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4:32" s="15" customFormat="1" ht="26.1" customHeight="1" x14ac:dyDescent="0.4">
      <c r="D64" s="21" t="s">
        <v>92</v>
      </c>
      <c r="E64" s="12">
        <v>627</v>
      </c>
      <c r="F64" s="12">
        <v>59</v>
      </c>
      <c r="G64" s="12">
        <v>12</v>
      </c>
      <c r="H64" s="12">
        <v>65</v>
      </c>
      <c r="I64" s="12">
        <v>36</v>
      </c>
      <c r="J64" s="12">
        <v>10</v>
      </c>
      <c r="K64" s="12">
        <v>2</v>
      </c>
      <c r="L64" s="12">
        <v>11</v>
      </c>
      <c r="M64" s="12">
        <v>6</v>
      </c>
      <c r="N64" s="12">
        <v>16</v>
      </c>
      <c r="O64" s="12">
        <v>24</v>
      </c>
      <c r="P64" s="12">
        <v>11</v>
      </c>
      <c r="Q64" s="12">
        <v>8</v>
      </c>
      <c r="R64" s="13">
        <v>157</v>
      </c>
      <c r="S64" s="12">
        <v>8</v>
      </c>
      <c r="T64" s="12">
        <v>8</v>
      </c>
      <c r="U64" s="12">
        <v>9</v>
      </c>
      <c r="V64" s="12">
        <v>1</v>
      </c>
      <c r="W64" s="12">
        <f t="shared" ref="W64:W65" si="2">SUM(E64:V64)</f>
        <v>1070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16" t="s">
        <v>93</v>
      </c>
      <c r="E65" s="17">
        <f>E63-E64</f>
        <v>-78</v>
      </c>
      <c r="F65" s="17">
        <f t="shared" ref="F65:V65" si="3">F63-F64</f>
        <v>27</v>
      </c>
      <c r="G65" s="17">
        <f t="shared" si="3"/>
        <v>5</v>
      </c>
      <c r="H65" s="17">
        <f t="shared" si="3"/>
        <v>-8</v>
      </c>
      <c r="I65" s="17">
        <f t="shared" si="3"/>
        <v>-3</v>
      </c>
      <c r="J65" s="17">
        <f t="shared" si="3"/>
        <v>-5</v>
      </c>
      <c r="K65" s="17">
        <f t="shared" si="3"/>
        <v>4</v>
      </c>
      <c r="L65" s="17">
        <f t="shared" si="3"/>
        <v>1</v>
      </c>
      <c r="M65" s="17">
        <f t="shared" si="3"/>
        <v>2</v>
      </c>
      <c r="N65" s="17">
        <f t="shared" si="3"/>
        <v>-4</v>
      </c>
      <c r="O65" s="17">
        <f t="shared" si="3"/>
        <v>20</v>
      </c>
      <c r="P65" s="17">
        <f t="shared" si="3"/>
        <v>1</v>
      </c>
      <c r="Q65" s="17">
        <f t="shared" si="3"/>
        <v>-4</v>
      </c>
      <c r="R65" s="17">
        <f t="shared" si="3"/>
        <v>-27</v>
      </c>
      <c r="S65" s="17">
        <f t="shared" si="3"/>
        <v>-3</v>
      </c>
      <c r="T65" s="17">
        <f t="shared" si="3"/>
        <v>-5</v>
      </c>
      <c r="U65" s="17">
        <f t="shared" si="3"/>
        <v>-3</v>
      </c>
      <c r="V65" s="17">
        <f t="shared" si="3"/>
        <v>0</v>
      </c>
      <c r="W65" s="12">
        <f t="shared" si="2"/>
        <v>-80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3</v>
      </c>
      <c r="AC4" s="50">
        <v>0</v>
      </c>
      <c r="AD4" s="60">
        <f>AB4-AC4</f>
        <v>3</v>
      </c>
      <c r="AE4" s="65">
        <f>RANK(AD4,$AD$4:$AD$49)</f>
        <v>6</v>
      </c>
    </row>
    <row r="5" spans="27:31" x14ac:dyDescent="0.4">
      <c r="AA5" s="70" t="s">
        <v>21</v>
      </c>
      <c r="AB5" s="53">
        <v>0</v>
      </c>
      <c r="AC5" s="51">
        <v>0</v>
      </c>
      <c r="AD5" s="61">
        <f t="shared" ref="AD5:AD52" si="0">AB5-AC5</f>
        <v>0</v>
      </c>
      <c r="AE5" s="66">
        <f t="shared" ref="AE5:AE49" si="1">RANK(AD5,$AD$4:$AD$49)</f>
        <v>15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15</v>
      </c>
    </row>
    <row r="7" spans="27:31" x14ac:dyDescent="0.4">
      <c r="AA7" s="70" t="s">
        <v>11</v>
      </c>
      <c r="AB7" s="53">
        <v>0</v>
      </c>
      <c r="AC7" s="51">
        <v>0</v>
      </c>
      <c r="AD7" s="61">
        <f t="shared" si="0"/>
        <v>0</v>
      </c>
      <c r="AE7" s="66">
        <f t="shared" si="1"/>
        <v>15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15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15</v>
      </c>
    </row>
    <row r="10" spans="27:31" x14ac:dyDescent="0.4">
      <c r="AA10" s="70" t="s">
        <v>28</v>
      </c>
      <c r="AB10" s="53">
        <v>0</v>
      </c>
      <c r="AC10" s="51">
        <v>0</v>
      </c>
      <c r="AD10" s="61">
        <f t="shared" si="0"/>
        <v>0</v>
      </c>
      <c r="AE10" s="66">
        <f t="shared" si="1"/>
        <v>15</v>
      </c>
    </row>
    <row r="11" spans="27:31" x14ac:dyDescent="0.4">
      <c r="AA11" s="70" t="s">
        <v>31</v>
      </c>
      <c r="AB11" s="53">
        <v>2</v>
      </c>
      <c r="AC11" s="51">
        <v>0</v>
      </c>
      <c r="AD11" s="61">
        <f t="shared" si="0"/>
        <v>2</v>
      </c>
      <c r="AE11" s="66">
        <f t="shared" si="1"/>
        <v>7</v>
      </c>
    </row>
    <row r="12" spans="27:31" x14ac:dyDescent="0.4">
      <c r="AA12" s="70" t="s">
        <v>30</v>
      </c>
      <c r="AB12" s="53">
        <v>0</v>
      </c>
      <c r="AC12" s="51">
        <v>0</v>
      </c>
      <c r="AD12" s="61">
        <f t="shared" si="0"/>
        <v>0</v>
      </c>
      <c r="AE12" s="66">
        <f t="shared" si="1"/>
        <v>15</v>
      </c>
    </row>
    <row r="13" spans="27:31" x14ac:dyDescent="0.4">
      <c r="AA13" s="70" t="s">
        <v>33</v>
      </c>
      <c r="AB13" s="53">
        <v>1</v>
      </c>
      <c r="AC13" s="51">
        <v>0</v>
      </c>
      <c r="AD13" s="61">
        <f t="shared" si="0"/>
        <v>1</v>
      </c>
      <c r="AE13" s="66">
        <f t="shared" si="1"/>
        <v>10</v>
      </c>
    </row>
    <row r="14" spans="27:31" x14ac:dyDescent="0.4">
      <c r="AA14" s="70" t="s">
        <v>42</v>
      </c>
      <c r="AB14" s="53">
        <v>0</v>
      </c>
      <c r="AC14" s="51">
        <v>2</v>
      </c>
      <c r="AD14" s="61">
        <f t="shared" si="0"/>
        <v>-2</v>
      </c>
      <c r="AE14" s="66">
        <f t="shared" si="1"/>
        <v>42</v>
      </c>
    </row>
    <row r="15" spans="27:31" x14ac:dyDescent="0.4">
      <c r="AA15" s="70" t="s">
        <v>43</v>
      </c>
      <c r="AB15" s="53">
        <v>0</v>
      </c>
      <c r="AC15" s="51">
        <v>1</v>
      </c>
      <c r="AD15" s="61">
        <f t="shared" si="0"/>
        <v>-1</v>
      </c>
      <c r="AE15" s="66">
        <f t="shared" si="1"/>
        <v>37</v>
      </c>
    </row>
    <row r="16" spans="27:31" x14ac:dyDescent="0.4">
      <c r="AA16" s="70" t="s">
        <v>49</v>
      </c>
      <c r="AB16" s="54">
        <v>8</v>
      </c>
      <c r="AC16" s="55">
        <v>14</v>
      </c>
      <c r="AD16" s="62">
        <f t="shared" si="0"/>
        <v>-6</v>
      </c>
      <c r="AE16" s="66">
        <f t="shared" si="1"/>
        <v>45</v>
      </c>
    </row>
    <row r="17" spans="27:31" x14ac:dyDescent="0.4">
      <c r="AA17" s="70" t="s">
        <v>48</v>
      </c>
      <c r="AB17" s="53">
        <v>4</v>
      </c>
      <c r="AC17" s="51">
        <v>4</v>
      </c>
      <c r="AD17" s="61">
        <f t="shared" si="0"/>
        <v>0</v>
      </c>
      <c r="AE17" s="66">
        <f t="shared" si="1"/>
        <v>15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15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15</v>
      </c>
    </row>
    <row r="20" spans="27:31" x14ac:dyDescent="0.4">
      <c r="AA20" s="70" t="s">
        <v>8</v>
      </c>
      <c r="AB20" s="53">
        <v>0</v>
      </c>
      <c r="AC20" s="51">
        <v>0</v>
      </c>
      <c r="AD20" s="61">
        <f t="shared" si="0"/>
        <v>0</v>
      </c>
      <c r="AE20" s="66">
        <f t="shared" si="1"/>
        <v>15</v>
      </c>
    </row>
    <row r="21" spans="27:31" x14ac:dyDescent="0.4">
      <c r="AA21" s="70" t="s">
        <v>23</v>
      </c>
      <c r="AB21" s="53">
        <v>1</v>
      </c>
      <c r="AC21" s="51">
        <v>0</v>
      </c>
      <c r="AD21" s="61">
        <f t="shared" si="0"/>
        <v>1</v>
      </c>
      <c r="AE21" s="66">
        <f t="shared" si="1"/>
        <v>10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15</v>
      </c>
    </row>
    <row r="23" spans="27:31" x14ac:dyDescent="0.4">
      <c r="AA23" s="70" t="s">
        <v>32</v>
      </c>
      <c r="AB23" s="53">
        <v>0</v>
      </c>
      <c r="AC23" s="51">
        <v>0</v>
      </c>
      <c r="AD23" s="61">
        <f t="shared" si="0"/>
        <v>0</v>
      </c>
      <c r="AE23" s="66">
        <f t="shared" si="1"/>
        <v>15</v>
      </c>
    </row>
    <row r="24" spans="27:31" x14ac:dyDescent="0.4">
      <c r="AA24" s="70" t="s">
        <v>19</v>
      </c>
      <c r="AB24" s="53">
        <v>1</v>
      </c>
      <c r="AC24" s="51">
        <v>0</v>
      </c>
      <c r="AD24" s="61">
        <f t="shared" si="0"/>
        <v>1</v>
      </c>
      <c r="AE24" s="66">
        <f t="shared" si="1"/>
        <v>10</v>
      </c>
    </row>
    <row r="25" spans="27:31" x14ac:dyDescent="0.4">
      <c r="AA25" s="70" t="s">
        <v>14</v>
      </c>
      <c r="AB25" s="53">
        <v>8</v>
      </c>
      <c r="AC25" s="51">
        <v>0</v>
      </c>
      <c r="AD25" s="61">
        <f t="shared" si="0"/>
        <v>8</v>
      </c>
      <c r="AE25" s="66">
        <f t="shared" si="1"/>
        <v>1</v>
      </c>
    </row>
    <row r="26" spans="27:31" x14ac:dyDescent="0.4">
      <c r="AA26" s="70" t="s">
        <v>45</v>
      </c>
      <c r="AB26" s="53">
        <v>8</v>
      </c>
      <c r="AC26" s="51">
        <v>4</v>
      </c>
      <c r="AD26" s="61">
        <f t="shared" si="0"/>
        <v>4</v>
      </c>
      <c r="AE26" s="66">
        <f t="shared" si="1"/>
        <v>2</v>
      </c>
    </row>
    <row r="27" spans="27:31" x14ac:dyDescent="0.4">
      <c r="AA27" s="70" t="s">
        <v>37</v>
      </c>
      <c r="AB27" s="53">
        <v>4</v>
      </c>
      <c r="AC27" s="51">
        <v>0</v>
      </c>
      <c r="AD27" s="61">
        <f t="shared" si="0"/>
        <v>4</v>
      </c>
      <c r="AE27" s="66">
        <f t="shared" si="1"/>
        <v>2</v>
      </c>
    </row>
    <row r="28" spans="27:31" x14ac:dyDescent="0.4">
      <c r="AA28" s="70" t="s">
        <v>35</v>
      </c>
      <c r="AB28" s="53">
        <v>0</v>
      </c>
      <c r="AC28" s="51">
        <v>0</v>
      </c>
      <c r="AD28" s="61">
        <f t="shared" si="0"/>
        <v>0</v>
      </c>
      <c r="AE28" s="66">
        <f t="shared" si="1"/>
        <v>15</v>
      </c>
    </row>
    <row r="29" spans="27:31" x14ac:dyDescent="0.4">
      <c r="AA29" s="70" t="s">
        <v>16</v>
      </c>
      <c r="AB29" s="53">
        <v>1</v>
      </c>
      <c r="AC29" s="51">
        <v>1</v>
      </c>
      <c r="AD29" s="61">
        <f t="shared" si="0"/>
        <v>0</v>
      </c>
      <c r="AE29" s="66">
        <f t="shared" si="1"/>
        <v>15</v>
      </c>
    </row>
    <row r="30" spans="27:31" x14ac:dyDescent="0.4">
      <c r="AA30" s="70" t="s">
        <v>40</v>
      </c>
      <c r="AB30" s="53">
        <v>7</v>
      </c>
      <c r="AC30" s="51">
        <v>3</v>
      </c>
      <c r="AD30" s="61">
        <f t="shared" si="0"/>
        <v>4</v>
      </c>
      <c r="AE30" s="66">
        <f t="shared" si="1"/>
        <v>2</v>
      </c>
    </row>
    <row r="31" spans="27:31" x14ac:dyDescent="0.4">
      <c r="AA31" s="70" t="s">
        <v>47</v>
      </c>
      <c r="AB31" s="53">
        <v>0</v>
      </c>
      <c r="AC31" s="51">
        <v>9</v>
      </c>
      <c r="AD31" s="61">
        <f t="shared" si="0"/>
        <v>-9</v>
      </c>
      <c r="AE31" s="66">
        <f t="shared" si="1"/>
        <v>46</v>
      </c>
    </row>
    <row r="32" spans="27:31" x14ac:dyDescent="0.4">
      <c r="AA32" s="70" t="s">
        <v>29</v>
      </c>
      <c r="AB32" s="53">
        <v>2</v>
      </c>
      <c r="AC32" s="51">
        <v>0</v>
      </c>
      <c r="AD32" s="61">
        <f t="shared" si="0"/>
        <v>2</v>
      </c>
      <c r="AE32" s="66">
        <f t="shared" si="1"/>
        <v>7</v>
      </c>
    </row>
    <row r="33" spans="27:31" x14ac:dyDescent="0.4">
      <c r="AA33" s="70" t="s">
        <v>17</v>
      </c>
      <c r="AB33" s="53">
        <v>0</v>
      </c>
      <c r="AC33" s="51">
        <v>0</v>
      </c>
      <c r="AD33" s="61">
        <f t="shared" si="0"/>
        <v>0</v>
      </c>
      <c r="AE33" s="66">
        <f t="shared" si="1"/>
        <v>15</v>
      </c>
    </row>
    <row r="34" spans="27:31" x14ac:dyDescent="0.4">
      <c r="AA34" s="70" t="s">
        <v>10</v>
      </c>
      <c r="AB34" s="54">
        <v>0</v>
      </c>
      <c r="AC34" s="55">
        <v>0</v>
      </c>
      <c r="AD34" s="62">
        <f t="shared" si="0"/>
        <v>0</v>
      </c>
      <c r="AE34" s="66">
        <f t="shared" si="1"/>
        <v>15</v>
      </c>
    </row>
    <row r="35" spans="27:31" x14ac:dyDescent="0.4">
      <c r="AA35" s="70" t="s">
        <v>25</v>
      </c>
      <c r="AB35" s="53">
        <v>0</v>
      </c>
      <c r="AC35" s="51">
        <v>1</v>
      </c>
      <c r="AD35" s="61">
        <f t="shared" si="0"/>
        <v>-1</v>
      </c>
      <c r="AE35" s="66">
        <f t="shared" si="1"/>
        <v>37</v>
      </c>
    </row>
    <row r="36" spans="27:31" x14ac:dyDescent="0.4">
      <c r="AA36" s="70" t="s">
        <v>38</v>
      </c>
      <c r="AB36" s="53">
        <v>2</v>
      </c>
      <c r="AC36" s="51">
        <v>2</v>
      </c>
      <c r="AD36" s="61">
        <f t="shared" si="0"/>
        <v>0</v>
      </c>
      <c r="AE36" s="66">
        <f t="shared" si="1"/>
        <v>15</v>
      </c>
    </row>
    <row r="37" spans="27:31" x14ac:dyDescent="0.4">
      <c r="AA37" s="70" t="s">
        <v>41</v>
      </c>
      <c r="AB37" s="53">
        <v>3</v>
      </c>
      <c r="AC37" s="51">
        <v>2</v>
      </c>
      <c r="AD37" s="61">
        <f t="shared" si="0"/>
        <v>1</v>
      </c>
      <c r="AE37" s="66">
        <f t="shared" si="1"/>
        <v>10</v>
      </c>
    </row>
    <row r="38" spans="27:31" x14ac:dyDescent="0.4">
      <c r="AA38" s="70" t="s">
        <v>34</v>
      </c>
      <c r="AB38" s="53">
        <v>1</v>
      </c>
      <c r="AC38" s="51">
        <v>2</v>
      </c>
      <c r="AD38" s="61">
        <f t="shared" si="0"/>
        <v>-1</v>
      </c>
      <c r="AE38" s="66">
        <f t="shared" si="1"/>
        <v>37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15</v>
      </c>
    </row>
    <row r="40" spans="27:31" x14ac:dyDescent="0.4">
      <c r="AA40" s="70" t="s">
        <v>26</v>
      </c>
      <c r="AB40" s="53">
        <v>0</v>
      </c>
      <c r="AC40" s="51">
        <v>1</v>
      </c>
      <c r="AD40" s="61">
        <f t="shared" si="0"/>
        <v>-1</v>
      </c>
      <c r="AE40" s="66">
        <f t="shared" si="1"/>
        <v>37</v>
      </c>
    </row>
    <row r="41" spans="27:31" x14ac:dyDescent="0.4">
      <c r="AA41" s="70" t="s">
        <v>27</v>
      </c>
      <c r="AB41" s="53">
        <v>1</v>
      </c>
      <c r="AC41" s="51">
        <v>0</v>
      </c>
      <c r="AD41" s="61">
        <f t="shared" si="0"/>
        <v>1</v>
      </c>
      <c r="AE41" s="66">
        <f t="shared" si="1"/>
        <v>10</v>
      </c>
    </row>
    <row r="42" spans="27:31" x14ac:dyDescent="0.4">
      <c r="AA42" s="70" t="s">
        <v>15</v>
      </c>
      <c r="AB42" s="53">
        <v>0</v>
      </c>
      <c r="AC42" s="51">
        <v>0</v>
      </c>
      <c r="AD42" s="61">
        <f t="shared" si="0"/>
        <v>0</v>
      </c>
      <c r="AE42" s="66">
        <f t="shared" si="1"/>
        <v>15</v>
      </c>
    </row>
    <row r="43" spans="27:31" x14ac:dyDescent="0.4">
      <c r="AA43" s="70" t="s">
        <v>51</v>
      </c>
      <c r="AB43" s="53">
        <v>25</v>
      </c>
      <c r="AC43" s="51">
        <v>21</v>
      </c>
      <c r="AD43" s="61">
        <f t="shared" si="0"/>
        <v>4</v>
      </c>
      <c r="AE43" s="66">
        <f t="shared" si="1"/>
        <v>2</v>
      </c>
    </row>
    <row r="44" spans="27:31" x14ac:dyDescent="0.4">
      <c r="AA44" s="70" t="s">
        <v>46</v>
      </c>
      <c r="AB44" s="53">
        <v>13</v>
      </c>
      <c r="AC44" s="51">
        <v>16</v>
      </c>
      <c r="AD44" s="61">
        <f t="shared" si="0"/>
        <v>-3</v>
      </c>
      <c r="AE44" s="66">
        <f t="shared" si="1"/>
        <v>43</v>
      </c>
    </row>
    <row r="45" spans="27:31" x14ac:dyDescent="0.4">
      <c r="AA45" s="70" t="s">
        <v>39</v>
      </c>
      <c r="AB45" s="53">
        <v>2</v>
      </c>
      <c r="AC45" s="51">
        <v>3</v>
      </c>
      <c r="AD45" s="61">
        <f t="shared" si="0"/>
        <v>-1</v>
      </c>
      <c r="AE45" s="66">
        <f t="shared" si="1"/>
        <v>37</v>
      </c>
    </row>
    <row r="46" spans="27:31" x14ac:dyDescent="0.4">
      <c r="AA46" s="70" t="s">
        <v>44</v>
      </c>
      <c r="AB46" s="53">
        <v>3</v>
      </c>
      <c r="AC46" s="51">
        <v>7</v>
      </c>
      <c r="AD46" s="61">
        <f t="shared" si="0"/>
        <v>-4</v>
      </c>
      <c r="AE46" s="66">
        <f t="shared" si="1"/>
        <v>44</v>
      </c>
    </row>
    <row r="47" spans="27:31" x14ac:dyDescent="0.4">
      <c r="AA47" s="70" t="s">
        <v>5</v>
      </c>
      <c r="AB47" s="53">
        <v>1</v>
      </c>
      <c r="AC47" s="51">
        <v>1</v>
      </c>
      <c r="AD47" s="61">
        <f t="shared" si="0"/>
        <v>0</v>
      </c>
      <c r="AE47" s="66">
        <f t="shared" si="1"/>
        <v>15</v>
      </c>
    </row>
    <row r="48" spans="27:31" x14ac:dyDescent="0.4">
      <c r="AA48" s="70" t="s">
        <v>24</v>
      </c>
      <c r="AB48" s="53">
        <v>1</v>
      </c>
      <c r="AC48" s="51">
        <v>1</v>
      </c>
      <c r="AD48" s="61">
        <f t="shared" si="0"/>
        <v>0</v>
      </c>
      <c r="AE48" s="66">
        <f t="shared" si="1"/>
        <v>15</v>
      </c>
    </row>
    <row r="49" spans="3:32" ht="19.5" thickBot="1" x14ac:dyDescent="0.45">
      <c r="AA49" s="75" t="s">
        <v>9</v>
      </c>
      <c r="AB49" s="76">
        <v>6</v>
      </c>
      <c r="AC49" s="77">
        <v>4</v>
      </c>
      <c r="AD49" s="78">
        <f t="shared" si="0"/>
        <v>2</v>
      </c>
      <c r="AE49" s="67">
        <f t="shared" si="1"/>
        <v>7</v>
      </c>
    </row>
    <row r="50" spans="3:32" ht="19.5" thickTop="1" x14ac:dyDescent="0.4">
      <c r="AA50" s="74" t="s">
        <v>4</v>
      </c>
      <c r="AB50" s="52">
        <v>6</v>
      </c>
      <c r="AC50" s="50">
        <v>10</v>
      </c>
      <c r="AD50" s="84">
        <f t="shared" si="0"/>
        <v>-4</v>
      </c>
      <c r="AE50" s="4"/>
    </row>
    <row r="51" spans="3:32" ht="19.5" thickBot="1" x14ac:dyDescent="0.45">
      <c r="AA51" s="79" t="s">
        <v>50</v>
      </c>
      <c r="AB51" s="71">
        <v>0</v>
      </c>
      <c r="AC51" s="72">
        <v>0</v>
      </c>
      <c r="AD51" s="85">
        <f t="shared" si="0"/>
        <v>0</v>
      </c>
      <c r="AE51" s="4"/>
    </row>
    <row r="52" spans="3:32" ht="19.5" thickBot="1" x14ac:dyDescent="0.45">
      <c r="AA52" s="80" t="s">
        <v>52</v>
      </c>
      <c r="AB52" s="81">
        <v>114</v>
      </c>
      <c r="AC52" s="82">
        <v>109</v>
      </c>
      <c r="AD52" s="83">
        <f t="shared" si="0"/>
        <v>5</v>
      </c>
      <c r="AE52" s="4"/>
    </row>
    <row r="53" spans="3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</row>
    <row r="54" spans="3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17">
        <v>2715</v>
      </c>
      <c r="E55" s="17">
        <v>-23</v>
      </c>
      <c r="F55" s="17">
        <v>7775</v>
      </c>
      <c r="G55" s="17">
        <v>3688</v>
      </c>
      <c r="H55" s="17">
        <v>4087</v>
      </c>
      <c r="I55" s="17">
        <f>L55+O55</f>
        <v>-130</v>
      </c>
      <c r="J55" s="17">
        <f>F60</f>
        <v>252</v>
      </c>
      <c r="K55" s="17">
        <f>L60</f>
        <v>291</v>
      </c>
      <c r="L55" s="17">
        <f>J55-K55</f>
        <v>-39</v>
      </c>
      <c r="M55" s="17">
        <f>P60</f>
        <v>35</v>
      </c>
      <c r="N55" s="17">
        <f>Q60</f>
        <v>126</v>
      </c>
      <c r="O55" s="17">
        <f>M55-N55</f>
        <v>-91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138</v>
      </c>
      <c r="E60" s="7">
        <v>114</v>
      </c>
      <c r="F60" s="7">
        <v>252</v>
      </c>
      <c r="G60" s="7">
        <v>1</v>
      </c>
      <c r="H60" s="7">
        <v>24</v>
      </c>
      <c r="I60" s="7">
        <v>25</v>
      </c>
      <c r="J60" s="7">
        <v>182</v>
      </c>
      <c r="K60" s="7">
        <v>109</v>
      </c>
      <c r="L60" s="7">
        <v>291</v>
      </c>
      <c r="M60" s="7">
        <v>1</v>
      </c>
      <c r="N60" s="7">
        <v>5</v>
      </c>
      <c r="O60" s="7">
        <v>6</v>
      </c>
      <c r="P60" s="7">
        <v>35</v>
      </c>
      <c r="Q60" s="7">
        <v>126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s="15" customFormat="1" ht="26.1" customHeight="1" x14ac:dyDescent="0.4">
      <c r="C63" s="4"/>
      <c r="D63" s="21" t="s">
        <v>94</v>
      </c>
      <c r="E63" s="12">
        <v>15</v>
      </c>
      <c r="F63" s="12">
        <v>26</v>
      </c>
      <c r="G63" s="12">
        <v>2</v>
      </c>
      <c r="H63" s="12">
        <v>10</v>
      </c>
      <c r="I63" s="12">
        <v>44</v>
      </c>
      <c r="J63" s="12">
        <v>1</v>
      </c>
      <c r="K63" s="12">
        <v>0</v>
      </c>
      <c r="L63" s="12">
        <v>1</v>
      </c>
      <c r="M63" s="12">
        <v>0</v>
      </c>
      <c r="N63" s="12">
        <v>0</v>
      </c>
      <c r="O63" s="12">
        <v>1</v>
      </c>
      <c r="P63" s="12">
        <v>1</v>
      </c>
      <c r="Q63" s="12">
        <v>1</v>
      </c>
      <c r="R63" s="13">
        <v>6</v>
      </c>
      <c r="S63" s="12">
        <v>30</v>
      </c>
      <c r="T63" s="12">
        <v>0</v>
      </c>
      <c r="U63" s="12">
        <v>0</v>
      </c>
      <c r="V63" s="12">
        <v>0</v>
      </c>
      <c r="W63" s="12">
        <f>SUM(E63:V63)</f>
        <v>138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95</v>
      </c>
      <c r="E64" s="12">
        <v>24</v>
      </c>
      <c r="F64" s="12">
        <v>38</v>
      </c>
      <c r="G64" s="12">
        <v>4</v>
      </c>
      <c r="H64" s="12">
        <v>6</v>
      </c>
      <c r="I64" s="12">
        <v>69</v>
      </c>
      <c r="J64" s="12">
        <v>0</v>
      </c>
      <c r="K64" s="12">
        <v>0</v>
      </c>
      <c r="L64" s="12">
        <v>1</v>
      </c>
      <c r="M64" s="12">
        <v>1</v>
      </c>
      <c r="N64" s="12">
        <v>5</v>
      </c>
      <c r="O64" s="12">
        <v>2</v>
      </c>
      <c r="P64" s="12">
        <v>1</v>
      </c>
      <c r="Q64" s="12">
        <v>1</v>
      </c>
      <c r="R64" s="13">
        <v>6</v>
      </c>
      <c r="S64" s="12">
        <v>22</v>
      </c>
      <c r="T64" s="12">
        <v>2</v>
      </c>
      <c r="U64" s="12">
        <v>0</v>
      </c>
      <c r="V64" s="12">
        <v>0</v>
      </c>
      <c r="W64" s="12">
        <f t="shared" ref="W64:W65" si="2">SUM(E64:V64)</f>
        <v>182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3:32" s="20" customFormat="1" ht="26.1" customHeight="1" x14ac:dyDescent="0.4">
      <c r="C65" s="4"/>
      <c r="D65" s="16" t="s">
        <v>96</v>
      </c>
      <c r="E65" s="17">
        <f>E63-E64</f>
        <v>-9</v>
      </c>
      <c r="F65" s="17">
        <f t="shared" ref="F65:V65" si="3">F63-F64</f>
        <v>-12</v>
      </c>
      <c r="G65" s="17">
        <f t="shared" si="3"/>
        <v>-2</v>
      </c>
      <c r="H65" s="17">
        <f t="shared" si="3"/>
        <v>4</v>
      </c>
      <c r="I65" s="17">
        <f t="shared" si="3"/>
        <v>-25</v>
      </c>
      <c r="J65" s="17">
        <f t="shared" si="3"/>
        <v>1</v>
      </c>
      <c r="K65" s="17">
        <f t="shared" si="3"/>
        <v>0</v>
      </c>
      <c r="L65" s="17">
        <f t="shared" si="3"/>
        <v>0</v>
      </c>
      <c r="M65" s="17">
        <f t="shared" si="3"/>
        <v>-1</v>
      </c>
      <c r="N65" s="17">
        <f t="shared" si="3"/>
        <v>-5</v>
      </c>
      <c r="O65" s="17">
        <f t="shared" si="3"/>
        <v>-1</v>
      </c>
      <c r="P65" s="17">
        <f t="shared" si="3"/>
        <v>0</v>
      </c>
      <c r="Q65" s="17">
        <f t="shared" si="3"/>
        <v>0</v>
      </c>
      <c r="R65" s="18">
        <f t="shared" si="3"/>
        <v>0</v>
      </c>
      <c r="S65" s="17">
        <f t="shared" si="3"/>
        <v>8</v>
      </c>
      <c r="T65" s="17">
        <f t="shared" si="3"/>
        <v>-2</v>
      </c>
      <c r="U65" s="17">
        <f t="shared" si="3"/>
        <v>0</v>
      </c>
      <c r="V65" s="17">
        <f t="shared" si="3"/>
        <v>0</v>
      </c>
      <c r="W65" s="12">
        <f t="shared" si="2"/>
        <v>-44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1</v>
      </c>
      <c r="AC4" s="50">
        <v>1</v>
      </c>
      <c r="AD4" s="60">
        <f>AB4-AC4</f>
        <v>0</v>
      </c>
      <c r="AE4" s="65">
        <f>RANK(AD4,$AD$4:$AD$49)</f>
        <v>15</v>
      </c>
    </row>
    <row r="5" spans="27:31" x14ac:dyDescent="0.4">
      <c r="AA5" s="70" t="s">
        <v>21</v>
      </c>
      <c r="AB5" s="53">
        <v>5</v>
      </c>
      <c r="AC5" s="51">
        <v>1</v>
      </c>
      <c r="AD5" s="61">
        <f t="shared" ref="AD5:AD52" si="0">AB5-AC5</f>
        <v>4</v>
      </c>
      <c r="AE5" s="66">
        <f t="shared" ref="AE5:AE49" si="1">RANK(AD5,$AD$4:$AD$49)</f>
        <v>2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15</v>
      </c>
    </row>
    <row r="7" spans="27:31" x14ac:dyDescent="0.4">
      <c r="AA7" s="70" t="s">
        <v>11</v>
      </c>
      <c r="AB7" s="53">
        <v>1</v>
      </c>
      <c r="AC7" s="51">
        <v>1</v>
      </c>
      <c r="AD7" s="61">
        <f t="shared" si="0"/>
        <v>0</v>
      </c>
      <c r="AE7" s="66">
        <f t="shared" si="1"/>
        <v>15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15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15</v>
      </c>
    </row>
    <row r="10" spans="27:31" x14ac:dyDescent="0.4">
      <c r="AA10" s="70" t="s">
        <v>28</v>
      </c>
      <c r="AB10" s="53">
        <v>1</v>
      </c>
      <c r="AC10" s="51">
        <v>0</v>
      </c>
      <c r="AD10" s="61">
        <f t="shared" si="0"/>
        <v>1</v>
      </c>
      <c r="AE10" s="66">
        <f t="shared" si="1"/>
        <v>7</v>
      </c>
    </row>
    <row r="11" spans="27:31" x14ac:dyDescent="0.4">
      <c r="AA11" s="70" t="s">
        <v>31</v>
      </c>
      <c r="AB11" s="53">
        <v>0</v>
      </c>
      <c r="AC11" s="51">
        <v>0</v>
      </c>
      <c r="AD11" s="61">
        <f t="shared" si="0"/>
        <v>0</v>
      </c>
      <c r="AE11" s="66">
        <f t="shared" si="1"/>
        <v>15</v>
      </c>
    </row>
    <row r="12" spans="27:31" x14ac:dyDescent="0.4">
      <c r="AA12" s="70" t="s">
        <v>30</v>
      </c>
      <c r="AB12" s="53">
        <v>0</v>
      </c>
      <c r="AC12" s="51">
        <v>0</v>
      </c>
      <c r="AD12" s="61">
        <f t="shared" si="0"/>
        <v>0</v>
      </c>
      <c r="AE12" s="66">
        <f t="shared" si="1"/>
        <v>15</v>
      </c>
    </row>
    <row r="13" spans="27:31" x14ac:dyDescent="0.4">
      <c r="AA13" s="70" t="s">
        <v>33</v>
      </c>
      <c r="AB13" s="53">
        <v>0</v>
      </c>
      <c r="AC13" s="51">
        <v>4</v>
      </c>
      <c r="AD13" s="61">
        <f t="shared" si="0"/>
        <v>-4</v>
      </c>
      <c r="AE13" s="66">
        <f t="shared" si="1"/>
        <v>36</v>
      </c>
    </row>
    <row r="14" spans="27:31" x14ac:dyDescent="0.4">
      <c r="AA14" s="70" t="s">
        <v>42</v>
      </c>
      <c r="AB14" s="53">
        <v>1</v>
      </c>
      <c r="AC14" s="51">
        <v>7</v>
      </c>
      <c r="AD14" s="61">
        <f t="shared" si="0"/>
        <v>-6</v>
      </c>
      <c r="AE14" s="66">
        <f t="shared" si="1"/>
        <v>43</v>
      </c>
    </row>
    <row r="15" spans="27:31" x14ac:dyDescent="0.4">
      <c r="AA15" s="70" t="s">
        <v>43</v>
      </c>
      <c r="AB15" s="53">
        <v>4</v>
      </c>
      <c r="AC15" s="51">
        <v>1</v>
      </c>
      <c r="AD15" s="61">
        <f t="shared" si="0"/>
        <v>3</v>
      </c>
      <c r="AE15" s="66">
        <f t="shared" si="1"/>
        <v>5</v>
      </c>
    </row>
    <row r="16" spans="27:31" x14ac:dyDescent="0.4">
      <c r="AA16" s="70" t="s">
        <v>49</v>
      </c>
      <c r="AB16" s="54">
        <v>18</v>
      </c>
      <c r="AC16" s="55">
        <v>20</v>
      </c>
      <c r="AD16" s="62">
        <f t="shared" si="0"/>
        <v>-2</v>
      </c>
      <c r="AE16" s="66">
        <f t="shared" si="1"/>
        <v>32</v>
      </c>
    </row>
    <row r="17" spans="27:31" x14ac:dyDescent="0.4">
      <c r="AA17" s="70" t="s">
        <v>48</v>
      </c>
      <c r="AB17" s="53">
        <v>12</v>
      </c>
      <c r="AC17" s="51">
        <v>8</v>
      </c>
      <c r="AD17" s="61">
        <f t="shared" si="0"/>
        <v>4</v>
      </c>
      <c r="AE17" s="66">
        <f t="shared" si="1"/>
        <v>2</v>
      </c>
    </row>
    <row r="18" spans="27:31" x14ac:dyDescent="0.4">
      <c r="AA18" s="70" t="s">
        <v>6</v>
      </c>
      <c r="AB18" s="53">
        <v>2</v>
      </c>
      <c r="AC18" s="51">
        <v>0</v>
      </c>
      <c r="AD18" s="61">
        <f t="shared" si="0"/>
        <v>2</v>
      </c>
      <c r="AE18" s="66">
        <f t="shared" si="1"/>
        <v>6</v>
      </c>
    </row>
    <row r="19" spans="27:31" x14ac:dyDescent="0.4">
      <c r="AA19" s="70" t="s">
        <v>18</v>
      </c>
      <c r="AB19" s="53">
        <v>1</v>
      </c>
      <c r="AC19" s="51">
        <v>0</v>
      </c>
      <c r="AD19" s="61">
        <f t="shared" si="0"/>
        <v>1</v>
      </c>
      <c r="AE19" s="66">
        <f t="shared" si="1"/>
        <v>7</v>
      </c>
    </row>
    <row r="20" spans="27:31" x14ac:dyDescent="0.4">
      <c r="AA20" s="70" t="s">
        <v>8</v>
      </c>
      <c r="AB20" s="53">
        <v>0</v>
      </c>
      <c r="AC20" s="51">
        <v>0</v>
      </c>
      <c r="AD20" s="61">
        <f t="shared" si="0"/>
        <v>0</v>
      </c>
      <c r="AE20" s="66">
        <f t="shared" si="1"/>
        <v>15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15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15</v>
      </c>
    </row>
    <row r="23" spans="27:31" x14ac:dyDescent="0.4">
      <c r="AA23" s="70" t="s">
        <v>32</v>
      </c>
      <c r="AB23" s="53">
        <v>1</v>
      </c>
      <c r="AC23" s="51">
        <v>0</v>
      </c>
      <c r="AD23" s="61">
        <f t="shared" si="0"/>
        <v>1</v>
      </c>
      <c r="AE23" s="66">
        <f t="shared" si="1"/>
        <v>7</v>
      </c>
    </row>
    <row r="24" spans="27:31" x14ac:dyDescent="0.4">
      <c r="AA24" s="70" t="s">
        <v>19</v>
      </c>
      <c r="AB24" s="53">
        <v>1</v>
      </c>
      <c r="AC24" s="51">
        <v>0</v>
      </c>
      <c r="AD24" s="61">
        <f t="shared" si="0"/>
        <v>1</v>
      </c>
      <c r="AE24" s="66">
        <f t="shared" si="1"/>
        <v>7</v>
      </c>
    </row>
    <row r="25" spans="27:31" x14ac:dyDescent="0.4">
      <c r="AA25" s="70" t="s">
        <v>14</v>
      </c>
      <c r="AB25" s="53">
        <v>1</v>
      </c>
      <c r="AC25" s="51">
        <v>4</v>
      </c>
      <c r="AD25" s="61">
        <f t="shared" si="0"/>
        <v>-3</v>
      </c>
      <c r="AE25" s="66">
        <f t="shared" si="1"/>
        <v>34</v>
      </c>
    </row>
    <row r="26" spans="27:31" x14ac:dyDescent="0.4">
      <c r="AA26" s="70" t="s">
        <v>45</v>
      </c>
      <c r="AB26" s="53">
        <v>3</v>
      </c>
      <c r="AC26" s="51">
        <v>9</v>
      </c>
      <c r="AD26" s="61">
        <f t="shared" si="0"/>
        <v>-6</v>
      </c>
      <c r="AE26" s="66">
        <f t="shared" si="1"/>
        <v>43</v>
      </c>
    </row>
    <row r="27" spans="27:31" x14ac:dyDescent="0.4">
      <c r="AA27" s="70" t="s">
        <v>37</v>
      </c>
      <c r="AB27" s="53">
        <v>4</v>
      </c>
      <c r="AC27" s="51">
        <v>3</v>
      </c>
      <c r="AD27" s="61">
        <f t="shared" si="0"/>
        <v>1</v>
      </c>
      <c r="AE27" s="66">
        <f t="shared" si="1"/>
        <v>7</v>
      </c>
    </row>
    <row r="28" spans="27:31" x14ac:dyDescent="0.4">
      <c r="AA28" s="70" t="s">
        <v>35</v>
      </c>
      <c r="AB28" s="53">
        <v>0</v>
      </c>
      <c r="AC28" s="51">
        <v>0</v>
      </c>
      <c r="AD28" s="61">
        <f t="shared" si="0"/>
        <v>0</v>
      </c>
      <c r="AE28" s="66">
        <f t="shared" si="1"/>
        <v>15</v>
      </c>
    </row>
    <row r="29" spans="27:31" x14ac:dyDescent="0.4">
      <c r="AA29" s="70" t="s">
        <v>16</v>
      </c>
      <c r="AB29" s="53">
        <v>1</v>
      </c>
      <c r="AC29" s="51">
        <v>1</v>
      </c>
      <c r="AD29" s="61">
        <f t="shared" si="0"/>
        <v>0</v>
      </c>
      <c r="AE29" s="66">
        <f t="shared" si="1"/>
        <v>15</v>
      </c>
    </row>
    <row r="30" spans="27:31" x14ac:dyDescent="0.4">
      <c r="AA30" s="70" t="s">
        <v>40</v>
      </c>
      <c r="AB30" s="53">
        <v>9</v>
      </c>
      <c r="AC30" s="51">
        <v>11</v>
      </c>
      <c r="AD30" s="61">
        <f t="shared" si="0"/>
        <v>-2</v>
      </c>
      <c r="AE30" s="66">
        <f t="shared" si="1"/>
        <v>32</v>
      </c>
    </row>
    <row r="31" spans="27:31" x14ac:dyDescent="0.4">
      <c r="AA31" s="70" t="s">
        <v>47</v>
      </c>
      <c r="AB31" s="53">
        <v>0</v>
      </c>
      <c r="AC31" s="51">
        <v>5</v>
      </c>
      <c r="AD31" s="61">
        <f t="shared" si="0"/>
        <v>-5</v>
      </c>
      <c r="AE31" s="66">
        <f t="shared" si="1"/>
        <v>41</v>
      </c>
    </row>
    <row r="32" spans="27:31" x14ac:dyDescent="0.4">
      <c r="AA32" s="70" t="s">
        <v>29</v>
      </c>
      <c r="AB32" s="53">
        <v>5</v>
      </c>
      <c r="AC32" s="51">
        <v>1</v>
      </c>
      <c r="AD32" s="61">
        <f t="shared" si="0"/>
        <v>4</v>
      </c>
      <c r="AE32" s="66">
        <f t="shared" si="1"/>
        <v>2</v>
      </c>
    </row>
    <row r="33" spans="27:31" x14ac:dyDescent="0.4">
      <c r="AA33" s="70" t="s">
        <v>17</v>
      </c>
      <c r="AB33" s="53">
        <v>0</v>
      </c>
      <c r="AC33" s="51">
        <v>0</v>
      </c>
      <c r="AD33" s="61">
        <f t="shared" si="0"/>
        <v>0</v>
      </c>
      <c r="AE33" s="66">
        <f t="shared" si="1"/>
        <v>15</v>
      </c>
    </row>
    <row r="34" spans="27:31" x14ac:dyDescent="0.4">
      <c r="AA34" s="70" t="s">
        <v>10</v>
      </c>
      <c r="AB34" s="54">
        <v>3</v>
      </c>
      <c r="AC34" s="55">
        <v>3</v>
      </c>
      <c r="AD34" s="62">
        <f t="shared" si="0"/>
        <v>0</v>
      </c>
      <c r="AE34" s="66">
        <f t="shared" si="1"/>
        <v>15</v>
      </c>
    </row>
    <row r="35" spans="27:31" x14ac:dyDescent="0.4">
      <c r="AA35" s="70" t="s">
        <v>25</v>
      </c>
      <c r="AB35" s="53">
        <v>0</v>
      </c>
      <c r="AC35" s="51">
        <v>0</v>
      </c>
      <c r="AD35" s="61">
        <f t="shared" si="0"/>
        <v>0</v>
      </c>
      <c r="AE35" s="66">
        <f t="shared" si="1"/>
        <v>15</v>
      </c>
    </row>
    <row r="36" spans="27:31" x14ac:dyDescent="0.4">
      <c r="AA36" s="70" t="s">
        <v>38</v>
      </c>
      <c r="AB36" s="53">
        <v>0</v>
      </c>
      <c r="AC36" s="51">
        <v>0</v>
      </c>
      <c r="AD36" s="61">
        <f t="shared" si="0"/>
        <v>0</v>
      </c>
      <c r="AE36" s="66">
        <f t="shared" si="1"/>
        <v>15</v>
      </c>
    </row>
    <row r="37" spans="27:31" x14ac:dyDescent="0.4">
      <c r="AA37" s="70" t="s">
        <v>41</v>
      </c>
      <c r="AB37" s="53">
        <v>5</v>
      </c>
      <c r="AC37" s="51">
        <v>9</v>
      </c>
      <c r="AD37" s="61">
        <f t="shared" si="0"/>
        <v>-4</v>
      </c>
      <c r="AE37" s="66">
        <f t="shared" si="1"/>
        <v>36</v>
      </c>
    </row>
    <row r="38" spans="27:31" x14ac:dyDescent="0.4">
      <c r="AA38" s="70" t="s">
        <v>34</v>
      </c>
      <c r="AB38" s="53">
        <v>4</v>
      </c>
      <c r="AC38" s="51">
        <v>8</v>
      </c>
      <c r="AD38" s="61">
        <f t="shared" si="0"/>
        <v>-4</v>
      </c>
      <c r="AE38" s="66">
        <f t="shared" si="1"/>
        <v>36</v>
      </c>
    </row>
    <row r="39" spans="27:31" x14ac:dyDescent="0.4">
      <c r="AA39" s="70" t="s">
        <v>20</v>
      </c>
      <c r="AB39" s="53">
        <v>1</v>
      </c>
      <c r="AC39" s="51">
        <v>0</v>
      </c>
      <c r="AD39" s="61">
        <f t="shared" si="0"/>
        <v>1</v>
      </c>
      <c r="AE39" s="66">
        <f t="shared" si="1"/>
        <v>7</v>
      </c>
    </row>
    <row r="40" spans="27:31" x14ac:dyDescent="0.4">
      <c r="AA40" s="70" t="s">
        <v>26</v>
      </c>
      <c r="AB40" s="53">
        <v>1</v>
      </c>
      <c r="AC40" s="51">
        <v>6</v>
      </c>
      <c r="AD40" s="61">
        <f t="shared" si="0"/>
        <v>-5</v>
      </c>
      <c r="AE40" s="66">
        <f t="shared" si="1"/>
        <v>41</v>
      </c>
    </row>
    <row r="41" spans="27:31" x14ac:dyDescent="0.4">
      <c r="AA41" s="70" t="s">
        <v>27</v>
      </c>
      <c r="AB41" s="53">
        <v>1</v>
      </c>
      <c r="AC41" s="51">
        <v>0</v>
      </c>
      <c r="AD41" s="61">
        <f t="shared" si="0"/>
        <v>1</v>
      </c>
      <c r="AE41" s="66">
        <f t="shared" si="1"/>
        <v>7</v>
      </c>
    </row>
    <row r="42" spans="27:31" x14ac:dyDescent="0.4">
      <c r="AA42" s="70" t="s">
        <v>15</v>
      </c>
      <c r="AB42" s="53">
        <v>0</v>
      </c>
      <c r="AC42" s="51">
        <v>0</v>
      </c>
      <c r="AD42" s="61">
        <f t="shared" si="0"/>
        <v>0</v>
      </c>
      <c r="AE42" s="66">
        <f t="shared" si="1"/>
        <v>15</v>
      </c>
    </row>
    <row r="43" spans="27:31" x14ac:dyDescent="0.4">
      <c r="AA43" s="70" t="s">
        <v>51</v>
      </c>
      <c r="AB43" s="53">
        <v>35</v>
      </c>
      <c r="AC43" s="51">
        <v>68</v>
      </c>
      <c r="AD43" s="61">
        <f t="shared" si="0"/>
        <v>-33</v>
      </c>
      <c r="AE43" s="66">
        <f t="shared" si="1"/>
        <v>46</v>
      </c>
    </row>
    <row r="44" spans="27:31" x14ac:dyDescent="0.4">
      <c r="AA44" s="70" t="s">
        <v>46</v>
      </c>
      <c r="AB44" s="53">
        <v>15</v>
      </c>
      <c r="AC44" s="51">
        <v>29</v>
      </c>
      <c r="AD44" s="61">
        <f t="shared" si="0"/>
        <v>-14</v>
      </c>
      <c r="AE44" s="66">
        <f t="shared" si="1"/>
        <v>45</v>
      </c>
    </row>
    <row r="45" spans="27:31" x14ac:dyDescent="0.4">
      <c r="AA45" s="70" t="s">
        <v>39</v>
      </c>
      <c r="AB45" s="53">
        <v>5</v>
      </c>
      <c r="AC45" s="51">
        <v>9</v>
      </c>
      <c r="AD45" s="61">
        <f t="shared" si="0"/>
        <v>-4</v>
      </c>
      <c r="AE45" s="66">
        <f t="shared" si="1"/>
        <v>36</v>
      </c>
    </row>
    <row r="46" spans="27:31" x14ac:dyDescent="0.4">
      <c r="AA46" s="70" t="s">
        <v>44</v>
      </c>
      <c r="AB46" s="53">
        <v>5</v>
      </c>
      <c r="AC46" s="51">
        <v>4</v>
      </c>
      <c r="AD46" s="61">
        <f t="shared" si="0"/>
        <v>1</v>
      </c>
      <c r="AE46" s="66">
        <f t="shared" si="1"/>
        <v>7</v>
      </c>
    </row>
    <row r="47" spans="27:31" x14ac:dyDescent="0.4">
      <c r="AA47" s="70" t="s">
        <v>5</v>
      </c>
      <c r="AB47" s="53">
        <v>2</v>
      </c>
      <c r="AC47" s="51">
        <v>6</v>
      </c>
      <c r="AD47" s="61">
        <f t="shared" si="0"/>
        <v>-4</v>
      </c>
      <c r="AE47" s="66">
        <f t="shared" si="1"/>
        <v>36</v>
      </c>
    </row>
    <row r="48" spans="27:31" x14ac:dyDescent="0.4">
      <c r="AA48" s="70" t="s">
        <v>24</v>
      </c>
      <c r="AB48" s="53">
        <v>10</v>
      </c>
      <c r="AC48" s="51">
        <v>3</v>
      </c>
      <c r="AD48" s="61">
        <f t="shared" si="0"/>
        <v>7</v>
      </c>
      <c r="AE48" s="66">
        <f t="shared" si="1"/>
        <v>1</v>
      </c>
    </row>
    <row r="49" spans="4:32" ht="19.5" thickBot="1" x14ac:dyDescent="0.45">
      <c r="AA49" s="75" t="s">
        <v>9</v>
      </c>
      <c r="AB49" s="76">
        <v>1</v>
      </c>
      <c r="AC49" s="77">
        <v>4</v>
      </c>
      <c r="AD49" s="78">
        <f t="shared" si="0"/>
        <v>-3</v>
      </c>
      <c r="AE49" s="67">
        <f t="shared" si="1"/>
        <v>34</v>
      </c>
    </row>
    <row r="50" spans="4:32" ht="19.5" thickTop="1" x14ac:dyDescent="0.4">
      <c r="AA50" s="74" t="s">
        <v>4</v>
      </c>
      <c r="AB50" s="52">
        <v>23</v>
      </c>
      <c r="AC50" s="50">
        <v>26</v>
      </c>
      <c r="AD50" s="84">
        <f t="shared" si="0"/>
        <v>-3</v>
      </c>
      <c r="AE50" s="4"/>
    </row>
    <row r="51" spans="4:32" ht="19.5" thickBot="1" x14ac:dyDescent="0.45">
      <c r="AA51" s="79" t="s">
        <v>50</v>
      </c>
      <c r="AB51" s="71">
        <v>0</v>
      </c>
      <c r="AC51" s="72">
        <v>3</v>
      </c>
      <c r="AD51" s="85">
        <f t="shared" si="0"/>
        <v>-3</v>
      </c>
      <c r="AE51" s="4"/>
    </row>
    <row r="52" spans="4:32" ht="19.5" thickBot="1" x14ac:dyDescent="0.45">
      <c r="AA52" s="80" t="s">
        <v>52</v>
      </c>
      <c r="AB52" s="81">
        <v>182</v>
      </c>
      <c r="AC52" s="82">
        <v>255</v>
      </c>
      <c r="AD52" s="83">
        <f t="shared" si="0"/>
        <v>-73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5203</v>
      </c>
      <c r="E55" s="17">
        <v>8</v>
      </c>
      <c r="F55" s="17">
        <v>13502</v>
      </c>
      <c r="G55" s="17">
        <v>6393</v>
      </c>
      <c r="H55" s="17">
        <v>7109</v>
      </c>
      <c r="I55" s="17">
        <f>L55+O55</f>
        <v>-201</v>
      </c>
      <c r="J55" s="17">
        <f>F60</f>
        <v>487</v>
      </c>
      <c r="K55" s="17">
        <f>L60</f>
        <v>594</v>
      </c>
      <c r="L55" s="17">
        <f>J55-K55</f>
        <v>-107</v>
      </c>
      <c r="M55" s="17">
        <f>P60</f>
        <v>82</v>
      </c>
      <c r="N55" s="17">
        <f>Q60</f>
        <v>176</v>
      </c>
      <c r="O55" s="17">
        <f>M55-N55</f>
        <v>-94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305</v>
      </c>
      <c r="E60" s="7">
        <v>182</v>
      </c>
      <c r="F60" s="7">
        <v>487</v>
      </c>
      <c r="G60" s="7">
        <v>0</v>
      </c>
      <c r="H60" s="7">
        <v>19</v>
      </c>
      <c r="I60" s="7">
        <v>19</v>
      </c>
      <c r="J60" s="7">
        <v>339</v>
      </c>
      <c r="K60" s="7">
        <v>255</v>
      </c>
      <c r="L60" s="7">
        <v>594</v>
      </c>
      <c r="M60" s="7">
        <v>0</v>
      </c>
      <c r="N60" s="7">
        <v>12</v>
      </c>
      <c r="O60" s="7">
        <v>12</v>
      </c>
      <c r="P60" s="7">
        <v>82</v>
      </c>
      <c r="Q60" s="7">
        <v>176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ht="26.1" customHeight="1" x14ac:dyDescent="0.4">
      <c r="D63" s="24" t="s">
        <v>94</v>
      </c>
      <c r="E63" s="7">
        <v>33</v>
      </c>
      <c r="F63" s="7">
        <v>107</v>
      </c>
      <c r="G63" s="7">
        <v>8</v>
      </c>
      <c r="H63" s="7">
        <v>14</v>
      </c>
      <c r="I63" s="7">
        <v>23</v>
      </c>
      <c r="J63" s="7">
        <v>6</v>
      </c>
      <c r="K63" s="7">
        <v>1</v>
      </c>
      <c r="L63" s="7">
        <v>8</v>
      </c>
      <c r="M63" s="7">
        <v>7</v>
      </c>
      <c r="N63" s="7">
        <v>1</v>
      </c>
      <c r="O63" s="7">
        <v>18</v>
      </c>
      <c r="P63" s="7">
        <v>2</v>
      </c>
      <c r="Q63" s="7">
        <v>6</v>
      </c>
      <c r="R63" s="46">
        <v>6</v>
      </c>
      <c r="S63" s="7">
        <v>58</v>
      </c>
      <c r="T63" s="7">
        <v>0</v>
      </c>
      <c r="U63" s="7">
        <v>7</v>
      </c>
      <c r="V63" s="7">
        <v>0</v>
      </c>
      <c r="W63" s="7">
        <f>SUM(E63:V63)</f>
        <v>305</v>
      </c>
      <c r="X63" s="45"/>
      <c r="Y63" s="45"/>
      <c r="Z63" s="45"/>
      <c r="AA63" s="4"/>
      <c r="AB63" s="64"/>
      <c r="AE63" s="4"/>
      <c r="AF63" s="11"/>
    </row>
    <row r="64" spans="4:32" ht="26.1" customHeight="1" x14ac:dyDescent="0.4">
      <c r="D64" s="24" t="s">
        <v>95</v>
      </c>
      <c r="E64" s="7">
        <v>52</v>
      </c>
      <c r="F64" s="7">
        <v>120</v>
      </c>
      <c r="G64" s="7">
        <v>6</v>
      </c>
      <c r="H64" s="7">
        <v>20</v>
      </c>
      <c r="I64" s="7">
        <v>42</v>
      </c>
      <c r="J64" s="7">
        <v>2</v>
      </c>
      <c r="K64" s="7">
        <v>2</v>
      </c>
      <c r="L64" s="7">
        <v>7</v>
      </c>
      <c r="M64" s="7">
        <v>0</v>
      </c>
      <c r="N64" s="7">
        <v>1</v>
      </c>
      <c r="O64" s="7">
        <v>12</v>
      </c>
      <c r="P64" s="7">
        <v>9</v>
      </c>
      <c r="Q64" s="7">
        <v>2</v>
      </c>
      <c r="R64" s="46">
        <v>4</v>
      </c>
      <c r="S64" s="7">
        <v>54</v>
      </c>
      <c r="T64" s="7">
        <v>2</v>
      </c>
      <c r="U64" s="7">
        <v>4</v>
      </c>
      <c r="V64" s="7">
        <v>0</v>
      </c>
      <c r="W64" s="7">
        <f t="shared" ref="W64:W65" si="2">SUM(E64:V64)</f>
        <v>339</v>
      </c>
      <c r="X64" s="45"/>
      <c r="Y64" s="45"/>
      <c r="Z64" s="45"/>
      <c r="AA64" s="4"/>
      <c r="AB64" s="64"/>
      <c r="AE64" s="4"/>
      <c r="AF64" s="64"/>
    </row>
    <row r="65" spans="4:32" s="48" customFormat="1" ht="26.1" customHeight="1" x14ac:dyDescent="0.4">
      <c r="D65" s="47" t="s">
        <v>96</v>
      </c>
      <c r="E65" s="17">
        <f>E63-E64</f>
        <v>-19</v>
      </c>
      <c r="F65" s="17">
        <f t="shared" ref="F65:V65" si="3">F63-F64</f>
        <v>-13</v>
      </c>
      <c r="G65" s="17">
        <f t="shared" si="3"/>
        <v>2</v>
      </c>
      <c r="H65" s="17">
        <f t="shared" si="3"/>
        <v>-6</v>
      </c>
      <c r="I65" s="17">
        <f t="shared" si="3"/>
        <v>-19</v>
      </c>
      <c r="J65" s="17">
        <f t="shared" si="3"/>
        <v>4</v>
      </c>
      <c r="K65" s="17">
        <f t="shared" si="3"/>
        <v>-1</v>
      </c>
      <c r="L65" s="17">
        <f t="shared" si="3"/>
        <v>1</v>
      </c>
      <c r="M65" s="17">
        <f t="shared" si="3"/>
        <v>7</v>
      </c>
      <c r="N65" s="17">
        <f t="shared" si="3"/>
        <v>0</v>
      </c>
      <c r="O65" s="17">
        <f t="shared" si="3"/>
        <v>6</v>
      </c>
      <c r="P65" s="17">
        <f t="shared" si="3"/>
        <v>-7</v>
      </c>
      <c r="Q65" s="17">
        <f t="shared" si="3"/>
        <v>4</v>
      </c>
      <c r="R65" s="17">
        <f t="shared" si="3"/>
        <v>2</v>
      </c>
      <c r="S65" s="17">
        <f t="shared" si="3"/>
        <v>4</v>
      </c>
      <c r="T65" s="17">
        <f t="shared" si="3"/>
        <v>-2</v>
      </c>
      <c r="U65" s="17">
        <f t="shared" si="3"/>
        <v>3</v>
      </c>
      <c r="V65" s="17">
        <f t="shared" si="3"/>
        <v>0</v>
      </c>
      <c r="W65" s="7">
        <f t="shared" si="2"/>
        <v>-34</v>
      </c>
      <c r="X65" s="19"/>
      <c r="Y65" s="19"/>
      <c r="Z65" s="19"/>
      <c r="AB65" s="69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2</v>
      </c>
      <c r="AC4" s="50">
        <v>2</v>
      </c>
      <c r="AD4" s="60">
        <f>AB4-AC4</f>
        <v>0</v>
      </c>
      <c r="AE4" s="65">
        <f>RANK(AD4,$AD$4:$AD$49)</f>
        <v>11</v>
      </c>
    </row>
    <row r="5" spans="27:31" x14ac:dyDescent="0.4">
      <c r="AA5" s="70" t="s">
        <v>21</v>
      </c>
      <c r="AB5" s="53">
        <v>0</v>
      </c>
      <c r="AC5" s="51">
        <v>0</v>
      </c>
      <c r="AD5" s="61">
        <f t="shared" ref="AD5:AD52" si="0">AB5-AC5</f>
        <v>0</v>
      </c>
      <c r="AE5" s="66">
        <f t="shared" ref="AE5:AE49" si="1">RANK(AD5,$AD$4:$AD$49)</f>
        <v>11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11</v>
      </c>
    </row>
    <row r="7" spans="27:31" x14ac:dyDescent="0.4">
      <c r="AA7" s="70" t="s">
        <v>11</v>
      </c>
      <c r="AB7" s="53">
        <v>0</v>
      </c>
      <c r="AC7" s="51">
        <v>0</v>
      </c>
      <c r="AD7" s="61">
        <f t="shared" si="0"/>
        <v>0</v>
      </c>
      <c r="AE7" s="66">
        <f t="shared" si="1"/>
        <v>11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11</v>
      </c>
    </row>
    <row r="9" spans="27:31" x14ac:dyDescent="0.4">
      <c r="AA9" s="70" t="s">
        <v>7</v>
      </c>
      <c r="AB9" s="53">
        <v>1</v>
      </c>
      <c r="AC9" s="51">
        <v>0</v>
      </c>
      <c r="AD9" s="61">
        <f t="shared" si="0"/>
        <v>1</v>
      </c>
      <c r="AE9" s="66">
        <f t="shared" si="1"/>
        <v>6</v>
      </c>
    </row>
    <row r="10" spans="27:31" x14ac:dyDescent="0.4">
      <c r="AA10" s="70" t="s">
        <v>28</v>
      </c>
      <c r="AB10" s="53">
        <v>1</v>
      </c>
      <c r="AC10" s="51">
        <v>1</v>
      </c>
      <c r="AD10" s="61">
        <f t="shared" si="0"/>
        <v>0</v>
      </c>
      <c r="AE10" s="66">
        <f t="shared" si="1"/>
        <v>11</v>
      </c>
    </row>
    <row r="11" spans="27:31" x14ac:dyDescent="0.4">
      <c r="AA11" s="70" t="s">
        <v>31</v>
      </c>
      <c r="AB11" s="53">
        <v>1</v>
      </c>
      <c r="AC11" s="51">
        <v>0</v>
      </c>
      <c r="AD11" s="61">
        <f t="shared" si="0"/>
        <v>1</v>
      </c>
      <c r="AE11" s="66">
        <f t="shared" si="1"/>
        <v>6</v>
      </c>
    </row>
    <row r="12" spans="27:31" x14ac:dyDescent="0.4">
      <c r="AA12" s="70" t="s">
        <v>30</v>
      </c>
      <c r="AB12" s="53">
        <v>1</v>
      </c>
      <c r="AC12" s="51">
        <v>1</v>
      </c>
      <c r="AD12" s="61">
        <f t="shared" si="0"/>
        <v>0</v>
      </c>
      <c r="AE12" s="66">
        <f t="shared" si="1"/>
        <v>11</v>
      </c>
    </row>
    <row r="13" spans="27:31" x14ac:dyDescent="0.4">
      <c r="AA13" s="70" t="s">
        <v>33</v>
      </c>
      <c r="AB13" s="53">
        <v>0</v>
      </c>
      <c r="AC13" s="51">
        <v>0</v>
      </c>
      <c r="AD13" s="61">
        <f t="shared" si="0"/>
        <v>0</v>
      </c>
      <c r="AE13" s="66">
        <f t="shared" si="1"/>
        <v>11</v>
      </c>
    </row>
    <row r="14" spans="27:31" x14ac:dyDescent="0.4">
      <c r="AA14" s="70" t="s">
        <v>42</v>
      </c>
      <c r="AB14" s="53">
        <v>5</v>
      </c>
      <c r="AC14" s="51">
        <v>4</v>
      </c>
      <c r="AD14" s="61">
        <f t="shared" si="0"/>
        <v>1</v>
      </c>
      <c r="AE14" s="66">
        <f t="shared" si="1"/>
        <v>6</v>
      </c>
    </row>
    <row r="15" spans="27:31" x14ac:dyDescent="0.4">
      <c r="AA15" s="70" t="s">
        <v>43</v>
      </c>
      <c r="AB15" s="53">
        <v>3</v>
      </c>
      <c r="AC15" s="51">
        <v>6</v>
      </c>
      <c r="AD15" s="61">
        <f t="shared" si="0"/>
        <v>-3</v>
      </c>
      <c r="AE15" s="66">
        <f t="shared" si="1"/>
        <v>39</v>
      </c>
    </row>
    <row r="16" spans="27:31" x14ac:dyDescent="0.4">
      <c r="AA16" s="70" t="s">
        <v>49</v>
      </c>
      <c r="AB16" s="54">
        <v>17</v>
      </c>
      <c r="AC16" s="55">
        <v>23</v>
      </c>
      <c r="AD16" s="62">
        <f t="shared" si="0"/>
        <v>-6</v>
      </c>
      <c r="AE16" s="66">
        <f t="shared" si="1"/>
        <v>43</v>
      </c>
    </row>
    <row r="17" spans="27:31" x14ac:dyDescent="0.4">
      <c r="AA17" s="70" t="s">
        <v>48</v>
      </c>
      <c r="AB17" s="53">
        <v>10</v>
      </c>
      <c r="AC17" s="51">
        <v>11</v>
      </c>
      <c r="AD17" s="61">
        <f t="shared" si="0"/>
        <v>-1</v>
      </c>
      <c r="AE17" s="66">
        <f t="shared" si="1"/>
        <v>34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11</v>
      </c>
    </row>
    <row r="19" spans="27:31" x14ac:dyDescent="0.4">
      <c r="AA19" s="70" t="s">
        <v>18</v>
      </c>
      <c r="AB19" s="53">
        <v>1</v>
      </c>
      <c r="AC19" s="51">
        <v>0</v>
      </c>
      <c r="AD19" s="61">
        <f t="shared" si="0"/>
        <v>1</v>
      </c>
      <c r="AE19" s="66">
        <f t="shared" si="1"/>
        <v>6</v>
      </c>
    </row>
    <row r="20" spans="27:31" x14ac:dyDescent="0.4">
      <c r="AA20" s="70" t="s">
        <v>8</v>
      </c>
      <c r="AB20" s="53">
        <v>3</v>
      </c>
      <c r="AC20" s="51">
        <v>1</v>
      </c>
      <c r="AD20" s="61">
        <f t="shared" si="0"/>
        <v>2</v>
      </c>
      <c r="AE20" s="66">
        <f t="shared" si="1"/>
        <v>4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11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11</v>
      </c>
    </row>
    <row r="23" spans="27:31" x14ac:dyDescent="0.4">
      <c r="AA23" s="70" t="s">
        <v>32</v>
      </c>
      <c r="AB23" s="53">
        <v>1</v>
      </c>
      <c r="AC23" s="51">
        <v>1</v>
      </c>
      <c r="AD23" s="61">
        <f t="shared" si="0"/>
        <v>0</v>
      </c>
      <c r="AE23" s="66">
        <f t="shared" si="1"/>
        <v>11</v>
      </c>
    </row>
    <row r="24" spans="27:31" x14ac:dyDescent="0.4">
      <c r="AA24" s="70" t="s">
        <v>19</v>
      </c>
      <c r="AB24" s="53">
        <v>0</v>
      </c>
      <c r="AC24" s="51">
        <v>0</v>
      </c>
      <c r="AD24" s="61">
        <f t="shared" si="0"/>
        <v>0</v>
      </c>
      <c r="AE24" s="66">
        <f t="shared" si="1"/>
        <v>11</v>
      </c>
    </row>
    <row r="25" spans="27:31" x14ac:dyDescent="0.4">
      <c r="AA25" s="70" t="s">
        <v>14</v>
      </c>
      <c r="AB25" s="53">
        <v>2</v>
      </c>
      <c r="AC25" s="51">
        <v>2</v>
      </c>
      <c r="AD25" s="61">
        <f t="shared" si="0"/>
        <v>0</v>
      </c>
      <c r="AE25" s="66">
        <f t="shared" si="1"/>
        <v>11</v>
      </c>
    </row>
    <row r="26" spans="27:31" x14ac:dyDescent="0.4">
      <c r="AA26" s="70" t="s">
        <v>45</v>
      </c>
      <c r="AB26" s="53">
        <v>9</v>
      </c>
      <c r="AC26" s="51">
        <v>5</v>
      </c>
      <c r="AD26" s="61">
        <f t="shared" si="0"/>
        <v>4</v>
      </c>
      <c r="AE26" s="66">
        <f t="shared" si="1"/>
        <v>1</v>
      </c>
    </row>
    <row r="27" spans="27:31" x14ac:dyDescent="0.4">
      <c r="AA27" s="70" t="s">
        <v>37</v>
      </c>
      <c r="AB27" s="53">
        <v>0</v>
      </c>
      <c r="AC27" s="51">
        <v>0</v>
      </c>
      <c r="AD27" s="61">
        <f t="shared" si="0"/>
        <v>0</v>
      </c>
      <c r="AE27" s="66">
        <f t="shared" si="1"/>
        <v>11</v>
      </c>
    </row>
    <row r="28" spans="27:31" x14ac:dyDescent="0.4">
      <c r="AA28" s="70" t="s">
        <v>35</v>
      </c>
      <c r="AB28" s="53">
        <v>1</v>
      </c>
      <c r="AC28" s="51">
        <v>1</v>
      </c>
      <c r="AD28" s="61">
        <f t="shared" si="0"/>
        <v>0</v>
      </c>
      <c r="AE28" s="66">
        <f t="shared" si="1"/>
        <v>11</v>
      </c>
    </row>
    <row r="29" spans="27:31" x14ac:dyDescent="0.4">
      <c r="AA29" s="70" t="s">
        <v>16</v>
      </c>
      <c r="AB29" s="53">
        <v>2</v>
      </c>
      <c r="AC29" s="51">
        <v>5</v>
      </c>
      <c r="AD29" s="61">
        <f t="shared" si="0"/>
        <v>-3</v>
      </c>
      <c r="AE29" s="66">
        <f t="shared" si="1"/>
        <v>39</v>
      </c>
    </row>
    <row r="30" spans="27:31" x14ac:dyDescent="0.4">
      <c r="AA30" s="70" t="s">
        <v>40</v>
      </c>
      <c r="AB30" s="53">
        <v>4</v>
      </c>
      <c r="AC30" s="51">
        <v>11</v>
      </c>
      <c r="AD30" s="61">
        <f t="shared" si="0"/>
        <v>-7</v>
      </c>
      <c r="AE30" s="66">
        <f t="shared" si="1"/>
        <v>44</v>
      </c>
    </row>
    <row r="31" spans="27:31" x14ac:dyDescent="0.4">
      <c r="AA31" s="70" t="s">
        <v>47</v>
      </c>
      <c r="AB31" s="53">
        <v>4</v>
      </c>
      <c r="AC31" s="51">
        <v>0</v>
      </c>
      <c r="AD31" s="61">
        <f t="shared" si="0"/>
        <v>4</v>
      </c>
      <c r="AE31" s="66">
        <f t="shared" si="1"/>
        <v>1</v>
      </c>
    </row>
    <row r="32" spans="27:31" x14ac:dyDescent="0.4">
      <c r="AA32" s="70" t="s">
        <v>29</v>
      </c>
      <c r="AB32" s="53">
        <v>0</v>
      </c>
      <c r="AC32" s="51">
        <v>1</v>
      </c>
      <c r="AD32" s="61">
        <f t="shared" si="0"/>
        <v>-1</v>
      </c>
      <c r="AE32" s="66">
        <f t="shared" si="1"/>
        <v>34</v>
      </c>
    </row>
    <row r="33" spans="27:31" x14ac:dyDescent="0.4">
      <c r="AA33" s="70" t="s">
        <v>17</v>
      </c>
      <c r="AB33" s="53">
        <v>1</v>
      </c>
      <c r="AC33" s="51">
        <v>1</v>
      </c>
      <c r="AD33" s="61">
        <f t="shared" si="0"/>
        <v>0</v>
      </c>
      <c r="AE33" s="66">
        <f t="shared" si="1"/>
        <v>11</v>
      </c>
    </row>
    <row r="34" spans="27:31" x14ac:dyDescent="0.4">
      <c r="AA34" s="70" t="s">
        <v>10</v>
      </c>
      <c r="AB34" s="54">
        <v>0</v>
      </c>
      <c r="AC34" s="55">
        <v>0</v>
      </c>
      <c r="AD34" s="62">
        <f t="shared" si="0"/>
        <v>0</v>
      </c>
      <c r="AE34" s="66">
        <f t="shared" si="1"/>
        <v>11</v>
      </c>
    </row>
    <row r="35" spans="27:31" x14ac:dyDescent="0.4">
      <c r="AA35" s="70" t="s">
        <v>25</v>
      </c>
      <c r="AB35" s="53">
        <v>0</v>
      </c>
      <c r="AC35" s="51">
        <v>0</v>
      </c>
      <c r="AD35" s="61">
        <f t="shared" si="0"/>
        <v>0</v>
      </c>
      <c r="AE35" s="66">
        <f t="shared" si="1"/>
        <v>11</v>
      </c>
    </row>
    <row r="36" spans="27:31" x14ac:dyDescent="0.4">
      <c r="AA36" s="70" t="s">
        <v>38</v>
      </c>
      <c r="AB36" s="53">
        <v>1</v>
      </c>
      <c r="AC36" s="51">
        <v>2</v>
      </c>
      <c r="AD36" s="61">
        <f t="shared" si="0"/>
        <v>-1</v>
      </c>
      <c r="AE36" s="66">
        <f t="shared" si="1"/>
        <v>34</v>
      </c>
    </row>
    <row r="37" spans="27:31" x14ac:dyDescent="0.4">
      <c r="AA37" s="70" t="s">
        <v>41</v>
      </c>
      <c r="AB37" s="53">
        <v>4</v>
      </c>
      <c r="AC37" s="51">
        <v>6</v>
      </c>
      <c r="AD37" s="61">
        <f t="shared" si="0"/>
        <v>-2</v>
      </c>
      <c r="AE37" s="66">
        <f t="shared" si="1"/>
        <v>37</v>
      </c>
    </row>
    <row r="38" spans="27:31" x14ac:dyDescent="0.4">
      <c r="AA38" s="70" t="s">
        <v>34</v>
      </c>
      <c r="AB38" s="53">
        <v>4</v>
      </c>
      <c r="AC38" s="51">
        <v>4</v>
      </c>
      <c r="AD38" s="61">
        <f t="shared" si="0"/>
        <v>0</v>
      </c>
      <c r="AE38" s="66">
        <f t="shared" si="1"/>
        <v>11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11</v>
      </c>
    </row>
    <row r="40" spans="27:31" x14ac:dyDescent="0.4">
      <c r="AA40" s="70" t="s">
        <v>26</v>
      </c>
      <c r="AB40" s="53">
        <v>0</v>
      </c>
      <c r="AC40" s="51">
        <v>0</v>
      </c>
      <c r="AD40" s="61">
        <f t="shared" si="0"/>
        <v>0</v>
      </c>
      <c r="AE40" s="66">
        <f t="shared" si="1"/>
        <v>11</v>
      </c>
    </row>
    <row r="41" spans="27:31" x14ac:dyDescent="0.4">
      <c r="AA41" s="70" t="s">
        <v>27</v>
      </c>
      <c r="AB41" s="53">
        <v>0</v>
      </c>
      <c r="AC41" s="51">
        <v>0</v>
      </c>
      <c r="AD41" s="61">
        <f t="shared" si="0"/>
        <v>0</v>
      </c>
      <c r="AE41" s="66">
        <f t="shared" si="1"/>
        <v>11</v>
      </c>
    </row>
    <row r="42" spans="27:31" x14ac:dyDescent="0.4">
      <c r="AA42" s="70" t="s">
        <v>15</v>
      </c>
      <c r="AB42" s="53">
        <v>3</v>
      </c>
      <c r="AC42" s="51">
        <v>0</v>
      </c>
      <c r="AD42" s="61">
        <f t="shared" si="0"/>
        <v>3</v>
      </c>
      <c r="AE42" s="66">
        <f t="shared" si="1"/>
        <v>3</v>
      </c>
    </row>
    <row r="43" spans="27:31" x14ac:dyDescent="0.4">
      <c r="AA43" s="70" t="s">
        <v>51</v>
      </c>
      <c r="AB43" s="53">
        <v>43</v>
      </c>
      <c r="AC43" s="51">
        <v>62</v>
      </c>
      <c r="AD43" s="61">
        <f t="shared" si="0"/>
        <v>-19</v>
      </c>
      <c r="AE43" s="66">
        <f t="shared" si="1"/>
        <v>45</v>
      </c>
    </row>
    <row r="44" spans="27:31" x14ac:dyDescent="0.4">
      <c r="AA44" s="70" t="s">
        <v>46</v>
      </c>
      <c r="AB44" s="53">
        <v>48</v>
      </c>
      <c r="AC44" s="51">
        <v>81</v>
      </c>
      <c r="AD44" s="61">
        <f t="shared" si="0"/>
        <v>-33</v>
      </c>
      <c r="AE44" s="66">
        <f t="shared" si="1"/>
        <v>46</v>
      </c>
    </row>
    <row r="45" spans="27:31" x14ac:dyDescent="0.4">
      <c r="AA45" s="70" t="s">
        <v>39</v>
      </c>
      <c r="AB45" s="53">
        <v>2</v>
      </c>
      <c r="AC45" s="51">
        <v>7</v>
      </c>
      <c r="AD45" s="61">
        <f t="shared" si="0"/>
        <v>-5</v>
      </c>
      <c r="AE45" s="66">
        <f t="shared" si="1"/>
        <v>42</v>
      </c>
    </row>
    <row r="46" spans="27:31" x14ac:dyDescent="0.4">
      <c r="AA46" s="70" t="s">
        <v>44</v>
      </c>
      <c r="AB46" s="53">
        <v>7</v>
      </c>
      <c r="AC46" s="51">
        <v>10</v>
      </c>
      <c r="AD46" s="61">
        <f t="shared" si="0"/>
        <v>-3</v>
      </c>
      <c r="AE46" s="66">
        <f t="shared" si="1"/>
        <v>39</v>
      </c>
    </row>
    <row r="47" spans="27:31" x14ac:dyDescent="0.4">
      <c r="AA47" s="70" t="s">
        <v>5</v>
      </c>
      <c r="AB47" s="53">
        <v>3</v>
      </c>
      <c r="AC47" s="51">
        <v>2</v>
      </c>
      <c r="AD47" s="61">
        <f t="shared" si="0"/>
        <v>1</v>
      </c>
      <c r="AE47" s="66">
        <f t="shared" si="1"/>
        <v>6</v>
      </c>
    </row>
    <row r="48" spans="27:31" x14ac:dyDescent="0.4">
      <c r="AA48" s="70" t="s">
        <v>24</v>
      </c>
      <c r="AB48" s="53">
        <v>1</v>
      </c>
      <c r="AC48" s="51">
        <v>3</v>
      </c>
      <c r="AD48" s="61">
        <f t="shared" si="0"/>
        <v>-2</v>
      </c>
      <c r="AE48" s="66">
        <f t="shared" si="1"/>
        <v>37</v>
      </c>
    </row>
    <row r="49" spans="4:32" ht="19.5" thickBot="1" x14ac:dyDescent="0.45">
      <c r="AA49" s="75" t="s">
        <v>9</v>
      </c>
      <c r="AB49" s="76">
        <v>7</v>
      </c>
      <c r="AC49" s="77">
        <v>5</v>
      </c>
      <c r="AD49" s="78">
        <f t="shared" si="0"/>
        <v>2</v>
      </c>
      <c r="AE49" s="67">
        <f t="shared" si="1"/>
        <v>4</v>
      </c>
    </row>
    <row r="50" spans="4:32" ht="19.5" thickTop="1" x14ac:dyDescent="0.4">
      <c r="AA50" s="74" t="s">
        <v>4</v>
      </c>
      <c r="AB50" s="52">
        <v>6</v>
      </c>
      <c r="AC50" s="50">
        <v>10</v>
      </c>
      <c r="AD50" s="84">
        <f t="shared" si="0"/>
        <v>-4</v>
      </c>
      <c r="AE50" s="4"/>
    </row>
    <row r="51" spans="4:32" ht="19.5" thickBot="1" x14ac:dyDescent="0.45">
      <c r="AA51" s="79" t="s">
        <v>50</v>
      </c>
      <c r="AB51" s="71">
        <v>0</v>
      </c>
      <c r="AC51" s="72">
        <v>0</v>
      </c>
      <c r="AD51" s="85">
        <f t="shared" si="0"/>
        <v>0</v>
      </c>
      <c r="AE51" s="4"/>
    </row>
    <row r="52" spans="4:32" ht="19.5" thickBot="1" x14ac:dyDescent="0.45">
      <c r="AA52" s="80" t="s">
        <v>52</v>
      </c>
      <c r="AB52" s="81">
        <v>198</v>
      </c>
      <c r="AC52" s="82">
        <v>268</v>
      </c>
      <c r="AD52" s="83">
        <f t="shared" si="0"/>
        <v>-70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4940</v>
      </c>
      <c r="E55" s="17">
        <v>-2</v>
      </c>
      <c r="F55" s="17">
        <v>14405</v>
      </c>
      <c r="G55" s="17">
        <v>6833</v>
      </c>
      <c r="H55" s="17">
        <v>7572</v>
      </c>
      <c r="I55" s="17">
        <f>L55+O55</f>
        <v>-185</v>
      </c>
      <c r="J55" s="17">
        <f>F60</f>
        <v>454</v>
      </c>
      <c r="K55" s="17">
        <f>L60</f>
        <v>563</v>
      </c>
      <c r="L55" s="17">
        <f>J55-K55</f>
        <v>-109</v>
      </c>
      <c r="M55" s="17">
        <f>P60</f>
        <v>116</v>
      </c>
      <c r="N55" s="17">
        <f>Q60</f>
        <v>192</v>
      </c>
      <c r="O55" s="17">
        <f>M55-N55</f>
        <v>-76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256</v>
      </c>
      <c r="E60" s="7">
        <v>198</v>
      </c>
      <c r="F60" s="7">
        <v>454</v>
      </c>
      <c r="G60" s="7">
        <v>0</v>
      </c>
      <c r="H60" s="7">
        <v>7</v>
      </c>
      <c r="I60" s="7">
        <v>7</v>
      </c>
      <c r="J60" s="7">
        <v>295</v>
      </c>
      <c r="K60" s="7">
        <v>268</v>
      </c>
      <c r="L60" s="7">
        <v>563</v>
      </c>
      <c r="M60" s="7">
        <v>3</v>
      </c>
      <c r="N60" s="7">
        <v>8</v>
      </c>
      <c r="O60" s="7">
        <v>11</v>
      </c>
      <c r="P60" s="7">
        <v>116</v>
      </c>
      <c r="Q60" s="7">
        <v>192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ht="26.1" customHeight="1" x14ac:dyDescent="0.4">
      <c r="D63" s="24" t="s">
        <v>94</v>
      </c>
      <c r="E63" s="7">
        <v>25</v>
      </c>
      <c r="F63" s="7">
        <v>149</v>
      </c>
      <c r="G63" s="7">
        <v>1</v>
      </c>
      <c r="H63" s="7">
        <v>10</v>
      </c>
      <c r="I63" s="7">
        <v>10</v>
      </c>
      <c r="J63" s="7">
        <v>3</v>
      </c>
      <c r="K63" s="7">
        <v>0</v>
      </c>
      <c r="L63" s="7">
        <v>4</v>
      </c>
      <c r="M63" s="7">
        <v>1</v>
      </c>
      <c r="N63" s="7">
        <v>2</v>
      </c>
      <c r="O63" s="7">
        <v>1</v>
      </c>
      <c r="P63" s="7">
        <v>2</v>
      </c>
      <c r="Q63" s="7">
        <v>1</v>
      </c>
      <c r="R63" s="46">
        <v>3</v>
      </c>
      <c r="S63" s="7">
        <v>37</v>
      </c>
      <c r="T63" s="7">
        <v>3</v>
      </c>
      <c r="U63" s="7">
        <v>3</v>
      </c>
      <c r="V63" s="7">
        <v>1</v>
      </c>
      <c r="W63" s="7">
        <f>SUM(E63:V63)</f>
        <v>256</v>
      </c>
      <c r="X63" s="45"/>
      <c r="Y63" s="45"/>
      <c r="Z63" s="45"/>
      <c r="AA63" s="4"/>
      <c r="AB63" s="64"/>
      <c r="AE63" s="4"/>
      <c r="AF63" s="11"/>
    </row>
    <row r="64" spans="4:32" ht="26.1" customHeight="1" x14ac:dyDescent="0.4">
      <c r="D64" s="24" t="s">
        <v>95</v>
      </c>
      <c r="E64" s="7">
        <v>17</v>
      </c>
      <c r="F64" s="7">
        <v>120</v>
      </c>
      <c r="G64" s="7">
        <v>5</v>
      </c>
      <c r="H64" s="7">
        <v>19</v>
      </c>
      <c r="I64" s="7">
        <v>35</v>
      </c>
      <c r="J64" s="7">
        <v>0</v>
      </c>
      <c r="K64" s="7">
        <v>3</v>
      </c>
      <c r="L64" s="7">
        <v>4</v>
      </c>
      <c r="M64" s="7">
        <v>3</v>
      </c>
      <c r="N64" s="7">
        <v>10</v>
      </c>
      <c r="O64" s="7">
        <v>5</v>
      </c>
      <c r="P64" s="7">
        <v>11</v>
      </c>
      <c r="Q64" s="7">
        <v>2</v>
      </c>
      <c r="R64" s="46">
        <v>1</v>
      </c>
      <c r="S64" s="7">
        <v>50</v>
      </c>
      <c r="T64" s="7">
        <v>8</v>
      </c>
      <c r="U64" s="7">
        <v>1</v>
      </c>
      <c r="V64" s="7">
        <v>1</v>
      </c>
      <c r="W64" s="7">
        <f t="shared" ref="W64:W65" si="2">SUM(E64:V64)</f>
        <v>295</v>
      </c>
      <c r="X64" s="45"/>
      <c r="Y64" s="45"/>
      <c r="Z64" s="45"/>
      <c r="AA64" s="4"/>
      <c r="AB64" s="64"/>
      <c r="AE64" s="4"/>
      <c r="AF64" s="64"/>
    </row>
    <row r="65" spans="4:32" s="48" customFormat="1" ht="26.1" customHeight="1" x14ac:dyDescent="0.4">
      <c r="D65" s="47" t="s">
        <v>96</v>
      </c>
      <c r="E65" s="17">
        <f>E63-E64</f>
        <v>8</v>
      </c>
      <c r="F65" s="17">
        <f t="shared" ref="F65:V65" si="3">F63-F64</f>
        <v>29</v>
      </c>
      <c r="G65" s="17">
        <f t="shared" si="3"/>
        <v>-4</v>
      </c>
      <c r="H65" s="17">
        <f t="shared" si="3"/>
        <v>-9</v>
      </c>
      <c r="I65" s="17">
        <f t="shared" si="3"/>
        <v>-25</v>
      </c>
      <c r="J65" s="17">
        <f t="shared" si="3"/>
        <v>3</v>
      </c>
      <c r="K65" s="17">
        <f t="shared" si="3"/>
        <v>-3</v>
      </c>
      <c r="L65" s="17">
        <f t="shared" si="3"/>
        <v>0</v>
      </c>
      <c r="M65" s="17">
        <f t="shared" si="3"/>
        <v>-2</v>
      </c>
      <c r="N65" s="17">
        <f t="shared" si="3"/>
        <v>-8</v>
      </c>
      <c r="O65" s="17">
        <f t="shared" si="3"/>
        <v>-4</v>
      </c>
      <c r="P65" s="17">
        <f t="shared" si="3"/>
        <v>-9</v>
      </c>
      <c r="Q65" s="17">
        <f t="shared" si="3"/>
        <v>-1</v>
      </c>
      <c r="R65" s="17">
        <f t="shared" si="3"/>
        <v>2</v>
      </c>
      <c r="S65" s="17">
        <f t="shared" si="3"/>
        <v>-13</v>
      </c>
      <c r="T65" s="17">
        <f t="shared" si="3"/>
        <v>-5</v>
      </c>
      <c r="U65" s="17">
        <f t="shared" si="3"/>
        <v>2</v>
      </c>
      <c r="V65" s="17">
        <f t="shared" si="3"/>
        <v>0</v>
      </c>
      <c r="W65" s="7">
        <f t="shared" si="2"/>
        <v>-39</v>
      </c>
      <c r="X65" s="19"/>
      <c r="Y65" s="19"/>
      <c r="Z65" s="19"/>
      <c r="AB65" s="69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0</v>
      </c>
      <c r="AC4" s="50">
        <v>0</v>
      </c>
      <c r="AD4" s="60">
        <f>AB4-AC4</f>
        <v>0</v>
      </c>
      <c r="AE4" s="65">
        <f>RANK(AD4,$AD$4:$AD$49)</f>
        <v>6</v>
      </c>
    </row>
    <row r="5" spans="27:31" x14ac:dyDescent="0.4">
      <c r="AA5" s="70" t="s">
        <v>21</v>
      </c>
      <c r="AB5" s="53">
        <v>0</v>
      </c>
      <c r="AC5" s="51">
        <v>0</v>
      </c>
      <c r="AD5" s="61">
        <f t="shared" ref="AD5:AD52" si="0">AB5-AC5</f>
        <v>0</v>
      </c>
      <c r="AE5" s="66">
        <f t="shared" ref="AE5:AE49" si="1">RANK(AD5,$AD$4:$AD$49)</f>
        <v>6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6</v>
      </c>
    </row>
    <row r="7" spans="27:31" x14ac:dyDescent="0.4">
      <c r="AA7" s="70" t="s">
        <v>11</v>
      </c>
      <c r="AB7" s="53">
        <v>0</v>
      </c>
      <c r="AC7" s="51">
        <v>0</v>
      </c>
      <c r="AD7" s="61">
        <f t="shared" si="0"/>
        <v>0</v>
      </c>
      <c r="AE7" s="66">
        <f t="shared" si="1"/>
        <v>6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6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6</v>
      </c>
    </row>
    <row r="10" spans="27:31" x14ac:dyDescent="0.4">
      <c r="AA10" s="70" t="s">
        <v>28</v>
      </c>
      <c r="AB10" s="53">
        <v>0</v>
      </c>
      <c r="AC10" s="51">
        <v>0</v>
      </c>
      <c r="AD10" s="61">
        <f t="shared" si="0"/>
        <v>0</v>
      </c>
      <c r="AE10" s="66">
        <f t="shared" si="1"/>
        <v>6</v>
      </c>
    </row>
    <row r="11" spans="27:31" x14ac:dyDescent="0.4">
      <c r="AA11" s="70" t="s">
        <v>31</v>
      </c>
      <c r="AB11" s="53">
        <v>0</v>
      </c>
      <c r="AC11" s="51">
        <v>0</v>
      </c>
      <c r="AD11" s="61">
        <f t="shared" si="0"/>
        <v>0</v>
      </c>
      <c r="AE11" s="66">
        <f t="shared" si="1"/>
        <v>6</v>
      </c>
    </row>
    <row r="12" spans="27:31" x14ac:dyDescent="0.4">
      <c r="AA12" s="70" t="s">
        <v>30</v>
      </c>
      <c r="AB12" s="53">
        <v>0</v>
      </c>
      <c r="AC12" s="51">
        <v>0</v>
      </c>
      <c r="AD12" s="61">
        <f t="shared" si="0"/>
        <v>0</v>
      </c>
      <c r="AE12" s="66">
        <f t="shared" si="1"/>
        <v>6</v>
      </c>
    </row>
    <row r="13" spans="27:31" x14ac:dyDescent="0.4">
      <c r="AA13" s="70" t="s">
        <v>33</v>
      </c>
      <c r="AB13" s="53">
        <v>0</v>
      </c>
      <c r="AC13" s="51">
        <v>0</v>
      </c>
      <c r="AD13" s="61">
        <f t="shared" si="0"/>
        <v>0</v>
      </c>
      <c r="AE13" s="66">
        <f t="shared" si="1"/>
        <v>6</v>
      </c>
    </row>
    <row r="14" spans="27:31" x14ac:dyDescent="0.4">
      <c r="AA14" s="70" t="s">
        <v>42</v>
      </c>
      <c r="AB14" s="53">
        <v>2</v>
      </c>
      <c r="AC14" s="51">
        <v>0</v>
      </c>
      <c r="AD14" s="61">
        <f t="shared" si="0"/>
        <v>2</v>
      </c>
      <c r="AE14" s="66">
        <f t="shared" si="1"/>
        <v>2</v>
      </c>
    </row>
    <row r="15" spans="27:31" x14ac:dyDescent="0.4">
      <c r="AA15" s="70" t="s">
        <v>43</v>
      </c>
      <c r="AB15" s="53">
        <v>0</v>
      </c>
      <c r="AC15" s="51">
        <v>0</v>
      </c>
      <c r="AD15" s="61">
        <f t="shared" si="0"/>
        <v>0</v>
      </c>
      <c r="AE15" s="66">
        <f t="shared" si="1"/>
        <v>6</v>
      </c>
    </row>
    <row r="16" spans="27:31" x14ac:dyDescent="0.4">
      <c r="AA16" s="70" t="s">
        <v>49</v>
      </c>
      <c r="AB16" s="54">
        <v>1</v>
      </c>
      <c r="AC16" s="55">
        <v>1</v>
      </c>
      <c r="AD16" s="62">
        <f t="shared" si="0"/>
        <v>0</v>
      </c>
      <c r="AE16" s="66">
        <f t="shared" si="1"/>
        <v>6</v>
      </c>
    </row>
    <row r="17" spans="27:31" x14ac:dyDescent="0.4">
      <c r="AA17" s="70" t="s">
        <v>48</v>
      </c>
      <c r="AB17" s="53">
        <v>1</v>
      </c>
      <c r="AC17" s="51">
        <v>1</v>
      </c>
      <c r="AD17" s="61">
        <f t="shared" si="0"/>
        <v>0</v>
      </c>
      <c r="AE17" s="66">
        <f t="shared" si="1"/>
        <v>6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6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6</v>
      </c>
    </row>
    <row r="20" spans="27:31" x14ac:dyDescent="0.4">
      <c r="AA20" s="70" t="s">
        <v>8</v>
      </c>
      <c r="AB20" s="53">
        <v>0</v>
      </c>
      <c r="AC20" s="51">
        <v>0</v>
      </c>
      <c r="AD20" s="61">
        <f t="shared" si="0"/>
        <v>0</v>
      </c>
      <c r="AE20" s="66">
        <f t="shared" si="1"/>
        <v>6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6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6</v>
      </c>
    </row>
    <row r="23" spans="27:31" x14ac:dyDescent="0.4">
      <c r="AA23" s="70" t="s">
        <v>32</v>
      </c>
      <c r="AB23" s="53">
        <v>2</v>
      </c>
      <c r="AC23" s="51">
        <v>3</v>
      </c>
      <c r="AD23" s="61">
        <f t="shared" si="0"/>
        <v>-1</v>
      </c>
      <c r="AE23" s="66">
        <f t="shared" si="1"/>
        <v>37</v>
      </c>
    </row>
    <row r="24" spans="27:31" x14ac:dyDescent="0.4">
      <c r="AA24" s="70" t="s">
        <v>19</v>
      </c>
      <c r="AB24" s="53">
        <v>0</v>
      </c>
      <c r="AC24" s="51">
        <v>0</v>
      </c>
      <c r="AD24" s="61">
        <f t="shared" si="0"/>
        <v>0</v>
      </c>
      <c r="AE24" s="66">
        <f t="shared" si="1"/>
        <v>6</v>
      </c>
    </row>
    <row r="25" spans="27:31" x14ac:dyDescent="0.4">
      <c r="AA25" s="70" t="s">
        <v>14</v>
      </c>
      <c r="AB25" s="53">
        <v>0</v>
      </c>
      <c r="AC25" s="51">
        <v>1</v>
      </c>
      <c r="AD25" s="61">
        <f t="shared" si="0"/>
        <v>-1</v>
      </c>
      <c r="AE25" s="66">
        <f t="shared" si="1"/>
        <v>37</v>
      </c>
    </row>
    <row r="26" spans="27:31" x14ac:dyDescent="0.4">
      <c r="AA26" s="70" t="s">
        <v>45</v>
      </c>
      <c r="AB26" s="53">
        <v>2</v>
      </c>
      <c r="AC26" s="51">
        <v>8</v>
      </c>
      <c r="AD26" s="61">
        <f t="shared" si="0"/>
        <v>-6</v>
      </c>
      <c r="AE26" s="66">
        <f t="shared" si="1"/>
        <v>45</v>
      </c>
    </row>
    <row r="27" spans="27:31" x14ac:dyDescent="0.4">
      <c r="AA27" s="70" t="s">
        <v>37</v>
      </c>
      <c r="AB27" s="53">
        <v>0</v>
      </c>
      <c r="AC27" s="51">
        <v>0</v>
      </c>
      <c r="AD27" s="61">
        <f t="shared" si="0"/>
        <v>0</v>
      </c>
      <c r="AE27" s="66">
        <f t="shared" si="1"/>
        <v>6</v>
      </c>
    </row>
    <row r="28" spans="27:31" x14ac:dyDescent="0.4">
      <c r="AA28" s="70" t="s">
        <v>35</v>
      </c>
      <c r="AB28" s="53">
        <v>0</v>
      </c>
      <c r="AC28" s="51">
        <v>1</v>
      </c>
      <c r="AD28" s="61">
        <f t="shared" si="0"/>
        <v>-1</v>
      </c>
      <c r="AE28" s="66">
        <f t="shared" si="1"/>
        <v>37</v>
      </c>
    </row>
    <row r="29" spans="27:31" x14ac:dyDescent="0.4">
      <c r="AA29" s="70" t="s">
        <v>16</v>
      </c>
      <c r="AB29" s="53">
        <v>0</v>
      </c>
      <c r="AC29" s="51">
        <v>0</v>
      </c>
      <c r="AD29" s="61">
        <f t="shared" si="0"/>
        <v>0</v>
      </c>
      <c r="AE29" s="66">
        <f t="shared" si="1"/>
        <v>6</v>
      </c>
    </row>
    <row r="30" spans="27:31" x14ac:dyDescent="0.4">
      <c r="AA30" s="70" t="s">
        <v>40</v>
      </c>
      <c r="AB30" s="53">
        <v>2</v>
      </c>
      <c r="AC30" s="51">
        <v>1</v>
      </c>
      <c r="AD30" s="61">
        <f t="shared" si="0"/>
        <v>1</v>
      </c>
      <c r="AE30" s="66">
        <f t="shared" si="1"/>
        <v>3</v>
      </c>
    </row>
    <row r="31" spans="27:31" x14ac:dyDescent="0.4">
      <c r="AA31" s="70" t="s">
        <v>47</v>
      </c>
      <c r="AB31" s="53">
        <v>1</v>
      </c>
      <c r="AC31" s="51">
        <v>3</v>
      </c>
      <c r="AD31" s="61">
        <f t="shared" si="0"/>
        <v>-2</v>
      </c>
      <c r="AE31" s="66">
        <f t="shared" si="1"/>
        <v>44</v>
      </c>
    </row>
    <row r="32" spans="27:31" x14ac:dyDescent="0.4">
      <c r="AA32" s="70" t="s">
        <v>29</v>
      </c>
      <c r="AB32" s="53">
        <v>0</v>
      </c>
      <c r="AC32" s="51">
        <v>0</v>
      </c>
      <c r="AD32" s="61">
        <f t="shared" si="0"/>
        <v>0</v>
      </c>
      <c r="AE32" s="66">
        <f t="shared" si="1"/>
        <v>6</v>
      </c>
    </row>
    <row r="33" spans="27:31" x14ac:dyDescent="0.4">
      <c r="AA33" s="70" t="s">
        <v>17</v>
      </c>
      <c r="AB33" s="53">
        <v>0</v>
      </c>
      <c r="AC33" s="51">
        <v>0</v>
      </c>
      <c r="AD33" s="61">
        <f t="shared" si="0"/>
        <v>0</v>
      </c>
      <c r="AE33" s="66">
        <f t="shared" si="1"/>
        <v>6</v>
      </c>
    </row>
    <row r="34" spans="27:31" x14ac:dyDescent="0.4">
      <c r="AA34" s="70" t="s">
        <v>10</v>
      </c>
      <c r="AB34" s="54">
        <v>0</v>
      </c>
      <c r="AC34" s="55">
        <v>0</v>
      </c>
      <c r="AD34" s="62">
        <f t="shared" si="0"/>
        <v>0</v>
      </c>
      <c r="AE34" s="66">
        <f t="shared" si="1"/>
        <v>6</v>
      </c>
    </row>
    <row r="35" spans="27:31" x14ac:dyDescent="0.4">
      <c r="AA35" s="70" t="s">
        <v>25</v>
      </c>
      <c r="AB35" s="53">
        <v>0</v>
      </c>
      <c r="AC35" s="51">
        <v>0</v>
      </c>
      <c r="AD35" s="61">
        <f t="shared" si="0"/>
        <v>0</v>
      </c>
      <c r="AE35" s="66">
        <f t="shared" si="1"/>
        <v>6</v>
      </c>
    </row>
    <row r="36" spans="27:31" x14ac:dyDescent="0.4">
      <c r="AA36" s="70" t="s">
        <v>38</v>
      </c>
      <c r="AB36" s="53">
        <v>0</v>
      </c>
      <c r="AC36" s="51">
        <v>0</v>
      </c>
      <c r="AD36" s="61">
        <f t="shared" si="0"/>
        <v>0</v>
      </c>
      <c r="AE36" s="66">
        <f t="shared" si="1"/>
        <v>6</v>
      </c>
    </row>
    <row r="37" spans="27:31" x14ac:dyDescent="0.4">
      <c r="AA37" s="70" t="s">
        <v>41</v>
      </c>
      <c r="AB37" s="53">
        <v>1</v>
      </c>
      <c r="AC37" s="51">
        <v>1</v>
      </c>
      <c r="AD37" s="61">
        <f t="shared" si="0"/>
        <v>0</v>
      </c>
      <c r="AE37" s="66">
        <f t="shared" si="1"/>
        <v>6</v>
      </c>
    </row>
    <row r="38" spans="27:31" x14ac:dyDescent="0.4">
      <c r="AA38" s="70" t="s">
        <v>34</v>
      </c>
      <c r="AB38" s="53">
        <v>1</v>
      </c>
      <c r="AC38" s="51">
        <v>0</v>
      </c>
      <c r="AD38" s="61">
        <f t="shared" si="0"/>
        <v>1</v>
      </c>
      <c r="AE38" s="66">
        <f t="shared" si="1"/>
        <v>3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6</v>
      </c>
    </row>
    <row r="40" spans="27:31" x14ac:dyDescent="0.4">
      <c r="AA40" s="70" t="s">
        <v>26</v>
      </c>
      <c r="AB40" s="53">
        <v>1</v>
      </c>
      <c r="AC40" s="51">
        <v>0</v>
      </c>
      <c r="AD40" s="61">
        <f t="shared" si="0"/>
        <v>1</v>
      </c>
      <c r="AE40" s="66">
        <f t="shared" si="1"/>
        <v>3</v>
      </c>
    </row>
    <row r="41" spans="27:31" x14ac:dyDescent="0.4">
      <c r="AA41" s="70" t="s">
        <v>27</v>
      </c>
      <c r="AB41" s="53">
        <v>0</v>
      </c>
      <c r="AC41" s="51">
        <v>1</v>
      </c>
      <c r="AD41" s="61">
        <f t="shared" si="0"/>
        <v>-1</v>
      </c>
      <c r="AE41" s="66">
        <f t="shared" si="1"/>
        <v>37</v>
      </c>
    </row>
    <row r="42" spans="27:31" x14ac:dyDescent="0.4">
      <c r="AA42" s="70" t="s">
        <v>15</v>
      </c>
      <c r="AB42" s="53">
        <v>0</v>
      </c>
      <c r="AC42" s="51">
        <v>1</v>
      </c>
      <c r="AD42" s="61">
        <f t="shared" si="0"/>
        <v>-1</v>
      </c>
      <c r="AE42" s="66">
        <f t="shared" si="1"/>
        <v>37</v>
      </c>
    </row>
    <row r="43" spans="27:31" x14ac:dyDescent="0.4">
      <c r="AA43" s="70" t="s">
        <v>51</v>
      </c>
      <c r="AB43" s="53">
        <v>16</v>
      </c>
      <c r="AC43" s="51">
        <v>44</v>
      </c>
      <c r="AD43" s="61">
        <f t="shared" si="0"/>
        <v>-28</v>
      </c>
      <c r="AE43" s="66">
        <f t="shared" si="1"/>
        <v>46</v>
      </c>
    </row>
    <row r="44" spans="27:31" x14ac:dyDescent="0.4">
      <c r="AA44" s="70" t="s">
        <v>46</v>
      </c>
      <c r="AB44" s="53">
        <v>1</v>
      </c>
      <c r="AC44" s="51">
        <v>2</v>
      </c>
      <c r="AD44" s="61">
        <f t="shared" si="0"/>
        <v>-1</v>
      </c>
      <c r="AE44" s="66">
        <f t="shared" si="1"/>
        <v>37</v>
      </c>
    </row>
    <row r="45" spans="27:31" x14ac:dyDescent="0.4">
      <c r="AA45" s="70" t="s">
        <v>39</v>
      </c>
      <c r="AB45" s="53">
        <v>0</v>
      </c>
      <c r="AC45" s="51">
        <v>0</v>
      </c>
      <c r="AD45" s="61">
        <f t="shared" si="0"/>
        <v>0</v>
      </c>
      <c r="AE45" s="66">
        <f t="shared" si="1"/>
        <v>6</v>
      </c>
    </row>
    <row r="46" spans="27:31" x14ac:dyDescent="0.4">
      <c r="AA46" s="70" t="s">
        <v>44</v>
      </c>
      <c r="AB46" s="53">
        <v>4</v>
      </c>
      <c r="AC46" s="51">
        <v>0</v>
      </c>
      <c r="AD46" s="61">
        <f t="shared" si="0"/>
        <v>4</v>
      </c>
      <c r="AE46" s="66">
        <f t="shared" si="1"/>
        <v>1</v>
      </c>
    </row>
    <row r="47" spans="27:31" x14ac:dyDescent="0.4">
      <c r="AA47" s="70" t="s">
        <v>5</v>
      </c>
      <c r="AB47" s="53">
        <v>0</v>
      </c>
      <c r="AC47" s="51">
        <v>0</v>
      </c>
      <c r="AD47" s="61">
        <f t="shared" si="0"/>
        <v>0</v>
      </c>
      <c r="AE47" s="66">
        <f t="shared" si="1"/>
        <v>6</v>
      </c>
    </row>
    <row r="48" spans="27:31" x14ac:dyDescent="0.4">
      <c r="AA48" s="70" t="s">
        <v>24</v>
      </c>
      <c r="AB48" s="53">
        <v>0</v>
      </c>
      <c r="AC48" s="51">
        <v>0</v>
      </c>
      <c r="AD48" s="61">
        <f t="shared" si="0"/>
        <v>0</v>
      </c>
      <c r="AE48" s="66">
        <f t="shared" si="1"/>
        <v>6</v>
      </c>
    </row>
    <row r="49" spans="4:32" ht="19.5" thickBot="1" x14ac:dyDescent="0.45">
      <c r="AA49" s="75" t="s">
        <v>9</v>
      </c>
      <c r="AB49" s="76">
        <v>0</v>
      </c>
      <c r="AC49" s="77">
        <v>1</v>
      </c>
      <c r="AD49" s="78">
        <f t="shared" si="0"/>
        <v>-1</v>
      </c>
      <c r="AE49" s="67">
        <f t="shared" si="1"/>
        <v>37</v>
      </c>
    </row>
    <row r="50" spans="4:32" ht="19.5" thickTop="1" x14ac:dyDescent="0.4">
      <c r="AA50" s="74" t="s">
        <v>4</v>
      </c>
      <c r="AB50" s="52">
        <v>1</v>
      </c>
      <c r="AC50" s="50">
        <v>2</v>
      </c>
      <c r="AD50" s="84">
        <f t="shared" si="0"/>
        <v>-1</v>
      </c>
      <c r="AE50" s="4"/>
    </row>
    <row r="51" spans="4:32" ht="19.5" thickBot="1" x14ac:dyDescent="0.45">
      <c r="AA51" s="79" t="s">
        <v>50</v>
      </c>
      <c r="AB51" s="71">
        <v>0</v>
      </c>
      <c r="AC51" s="72">
        <v>0</v>
      </c>
      <c r="AD51" s="85">
        <f t="shared" si="0"/>
        <v>0</v>
      </c>
      <c r="AE51" s="4"/>
    </row>
    <row r="52" spans="4:32" ht="19.5" thickBot="1" x14ac:dyDescent="0.45">
      <c r="AA52" s="80" t="s">
        <v>52</v>
      </c>
      <c r="AB52" s="81">
        <v>36</v>
      </c>
      <c r="AC52" s="82">
        <v>71</v>
      </c>
      <c r="AD52" s="83">
        <f t="shared" si="0"/>
        <v>-35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1156</v>
      </c>
      <c r="E55" s="17">
        <v>-25</v>
      </c>
      <c r="F55" s="17">
        <v>2300</v>
      </c>
      <c r="G55" s="17">
        <v>1061</v>
      </c>
      <c r="H55" s="17">
        <v>1239</v>
      </c>
      <c r="I55" s="17">
        <f>L55+O55</f>
        <v>-81</v>
      </c>
      <c r="J55" s="17">
        <f>F60</f>
        <v>102</v>
      </c>
      <c r="K55" s="17">
        <f>L60</f>
        <v>126</v>
      </c>
      <c r="L55" s="17">
        <f>J55-K55</f>
        <v>-24</v>
      </c>
      <c r="M55" s="17">
        <f>P60</f>
        <v>8</v>
      </c>
      <c r="N55" s="17">
        <f>Q60</f>
        <v>65</v>
      </c>
      <c r="O55" s="17">
        <f>M55-N55</f>
        <v>-57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66</v>
      </c>
      <c r="E60" s="7">
        <v>36</v>
      </c>
      <c r="F60" s="7">
        <v>102</v>
      </c>
      <c r="G60" s="7">
        <v>0</v>
      </c>
      <c r="H60" s="7">
        <v>0</v>
      </c>
      <c r="I60" s="7">
        <v>0</v>
      </c>
      <c r="J60" s="7">
        <v>55</v>
      </c>
      <c r="K60" s="7">
        <v>71</v>
      </c>
      <c r="L60" s="7">
        <v>126</v>
      </c>
      <c r="M60" s="7">
        <v>0</v>
      </c>
      <c r="N60" s="7">
        <v>0</v>
      </c>
      <c r="O60" s="7">
        <v>0</v>
      </c>
      <c r="P60" s="7">
        <v>8</v>
      </c>
      <c r="Q60" s="7">
        <v>65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ht="26.1" customHeight="1" x14ac:dyDescent="0.4">
      <c r="D63" s="24" t="s">
        <v>94</v>
      </c>
      <c r="E63" s="7">
        <v>12</v>
      </c>
      <c r="F63" s="7">
        <v>29</v>
      </c>
      <c r="G63" s="7">
        <v>2</v>
      </c>
      <c r="H63" s="7">
        <v>7</v>
      </c>
      <c r="I63" s="7">
        <v>3</v>
      </c>
      <c r="J63" s="7">
        <v>0</v>
      </c>
      <c r="K63" s="7">
        <v>3</v>
      </c>
      <c r="L63" s="7">
        <v>0</v>
      </c>
      <c r="M63" s="7">
        <v>0</v>
      </c>
      <c r="N63" s="7">
        <v>0</v>
      </c>
      <c r="O63" s="7">
        <v>3</v>
      </c>
      <c r="P63" s="7">
        <v>0</v>
      </c>
      <c r="Q63" s="7">
        <v>0</v>
      </c>
      <c r="R63" s="46">
        <v>1</v>
      </c>
      <c r="S63" s="7">
        <v>5</v>
      </c>
      <c r="T63" s="7">
        <v>1</v>
      </c>
      <c r="U63" s="7">
        <v>0</v>
      </c>
      <c r="V63" s="7">
        <v>0</v>
      </c>
      <c r="W63" s="7">
        <f>SUM(E63:V63)</f>
        <v>66</v>
      </c>
      <c r="X63" s="45"/>
      <c r="Y63" s="45"/>
      <c r="Z63" s="45"/>
      <c r="AA63" s="4"/>
      <c r="AB63" s="64"/>
      <c r="AE63" s="4"/>
      <c r="AF63" s="11"/>
    </row>
    <row r="64" spans="4:32" ht="26.1" customHeight="1" x14ac:dyDescent="0.4">
      <c r="D64" s="24" t="s">
        <v>95</v>
      </c>
      <c r="E64" s="7">
        <v>8</v>
      </c>
      <c r="F64" s="7">
        <v>26</v>
      </c>
      <c r="G64" s="7">
        <v>1</v>
      </c>
      <c r="H64" s="7">
        <v>0</v>
      </c>
      <c r="I64" s="7">
        <v>3</v>
      </c>
      <c r="J64" s="7">
        <v>0</v>
      </c>
      <c r="K64" s="7">
        <v>0</v>
      </c>
      <c r="L64" s="7">
        <v>0</v>
      </c>
      <c r="M64" s="7">
        <v>1</v>
      </c>
      <c r="N64" s="7">
        <v>0</v>
      </c>
      <c r="O64" s="7">
        <v>1</v>
      </c>
      <c r="P64" s="7">
        <v>0</v>
      </c>
      <c r="Q64" s="7">
        <v>2</v>
      </c>
      <c r="R64" s="46">
        <v>6</v>
      </c>
      <c r="S64" s="7">
        <v>3</v>
      </c>
      <c r="T64" s="7">
        <v>1</v>
      </c>
      <c r="U64" s="7">
        <v>3</v>
      </c>
      <c r="V64" s="7">
        <v>0</v>
      </c>
      <c r="W64" s="7">
        <f t="shared" ref="W64:W65" si="2">SUM(E64:V64)</f>
        <v>55</v>
      </c>
      <c r="X64" s="45"/>
      <c r="Y64" s="45"/>
      <c r="Z64" s="45"/>
      <c r="AA64" s="4"/>
      <c r="AB64" s="64"/>
      <c r="AE64" s="4"/>
      <c r="AF64" s="64"/>
    </row>
    <row r="65" spans="4:32" s="48" customFormat="1" ht="26.1" customHeight="1" x14ac:dyDescent="0.4">
      <c r="D65" s="47" t="s">
        <v>96</v>
      </c>
      <c r="E65" s="17">
        <f>E63-E64</f>
        <v>4</v>
      </c>
      <c r="F65" s="17">
        <f t="shared" ref="F65:V65" si="3">F63-F64</f>
        <v>3</v>
      </c>
      <c r="G65" s="17">
        <f t="shared" si="3"/>
        <v>1</v>
      </c>
      <c r="H65" s="17">
        <f t="shared" si="3"/>
        <v>7</v>
      </c>
      <c r="I65" s="17">
        <f t="shared" si="3"/>
        <v>0</v>
      </c>
      <c r="J65" s="17">
        <f t="shared" si="3"/>
        <v>0</v>
      </c>
      <c r="K65" s="17">
        <f t="shared" si="3"/>
        <v>3</v>
      </c>
      <c r="L65" s="17">
        <f t="shared" si="3"/>
        <v>0</v>
      </c>
      <c r="M65" s="17">
        <f t="shared" si="3"/>
        <v>-1</v>
      </c>
      <c r="N65" s="17">
        <f t="shared" si="3"/>
        <v>0</v>
      </c>
      <c r="O65" s="17">
        <f t="shared" si="3"/>
        <v>2</v>
      </c>
      <c r="P65" s="17">
        <f t="shared" si="3"/>
        <v>0</v>
      </c>
      <c r="Q65" s="17">
        <f t="shared" si="3"/>
        <v>-2</v>
      </c>
      <c r="R65" s="17">
        <f t="shared" si="3"/>
        <v>-5</v>
      </c>
      <c r="S65" s="17">
        <f t="shared" si="3"/>
        <v>2</v>
      </c>
      <c r="T65" s="17">
        <f t="shared" si="3"/>
        <v>0</v>
      </c>
      <c r="U65" s="17">
        <f t="shared" si="3"/>
        <v>-3</v>
      </c>
      <c r="V65" s="17">
        <f t="shared" si="3"/>
        <v>0</v>
      </c>
      <c r="W65" s="7">
        <f t="shared" si="2"/>
        <v>11</v>
      </c>
      <c r="X65" s="19"/>
      <c r="Y65" s="19"/>
      <c r="Z65" s="19"/>
      <c r="AB65" s="69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C2:AE69"/>
  <sheetViews>
    <sheetView zoomScale="80" zoomScaleNormal="80" workbookViewId="0">
      <selection activeCell="Y25" sqref="Y25"/>
    </sheetView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102</v>
      </c>
      <c r="AC4" s="50">
        <v>50</v>
      </c>
      <c r="AD4" s="60">
        <f>AB4-AC4</f>
        <v>52</v>
      </c>
      <c r="AE4" s="65">
        <f>RANK(AD4,$AD$4:$AD$49)</f>
        <v>1</v>
      </c>
    </row>
    <row r="5" spans="27:31" x14ac:dyDescent="0.4">
      <c r="AA5" s="70" t="s">
        <v>21</v>
      </c>
      <c r="AB5" s="53">
        <v>55</v>
      </c>
      <c r="AC5" s="51">
        <v>33</v>
      </c>
      <c r="AD5" s="61">
        <f t="shared" ref="AD5:AD52" si="0">AB5-AC5</f>
        <v>22</v>
      </c>
      <c r="AE5" s="66">
        <f t="shared" ref="AE5:AE49" si="1">RANK(AD5,$AD$4:$AD$49)</f>
        <v>2</v>
      </c>
    </row>
    <row r="6" spans="27:31" x14ac:dyDescent="0.4">
      <c r="AA6" s="70" t="s">
        <v>22</v>
      </c>
      <c r="AB6" s="53">
        <v>6</v>
      </c>
      <c r="AC6" s="51">
        <v>8</v>
      </c>
      <c r="AD6" s="61">
        <f t="shared" si="0"/>
        <v>-2</v>
      </c>
      <c r="AE6" s="66">
        <f t="shared" si="1"/>
        <v>24</v>
      </c>
    </row>
    <row r="7" spans="27:31" x14ac:dyDescent="0.4">
      <c r="AA7" s="70" t="s">
        <v>11</v>
      </c>
      <c r="AB7" s="53">
        <v>34</v>
      </c>
      <c r="AC7" s="51">
        <v>21</v>
      </c>
      <c r="AD7" s="61">
        <f t="shared" si="0"/>
        <v>13</v>
      </c>
      <c r="AE7" s="66">
        <f t="shared" si="1"/>
        <v>7</v>
      </c>
    </row>
    <row r="8" spans="27:31" x14ac:dyDescent="0.4">
      <c r="AA8" s="70" t="s">
        <v>12</v>
      </c>
      <c r="AB8" s="53">
        <v>11</v>
      </c>
      <c r="AC8" s="51">
        <v>14</v>
      </c>
      <c r="AD8" s="61">
        <f t="shared" si="0"/>
        <v>-3</v>
      </c>
      <c r="AE8" s="66">
        <f t="shared" si="1"/>
        <v>25</v>
      </c>
    </row>
    <row r="9" spans="27:31" x14ac:dyDescent="0.4">
      <c r="AA9" s="70" t="s">
        <v>7</v>
      </c>
      <c r="AB9" s="53">
        <v>22</v>
      </c>
      <c r="AC9" s="51">
        <v>1</v>
      </c>
      <c r="AD9" s="61">
        <f t="shared" si="0"/>
        <v>21</v>
      </c>
      <c r="AE9" s="66">
        <f t="shared" si="1"/>
        <v>3</v>
      </c>
    </row>
    <row r="10" spans="27:31" x14ac:dyDescent="0.4">
      <c r="AA10" s="70" t="s">
        <v>28</v>
      </c>
      <c r="AB10" s="53">
        <v>28</v>
      </c>
      <c r="AC10" s="51">
        <v>7</v>
      </c>
      <c r="AD10" s="61">
        <f t="shared" si="0"/>
        <v>21</v>
      </c>
      <c r="AE10" s="66">
        <f t="shared" si="1"/>
        <v>3</v>
      </c>
    </row>
    <row r="11" spans="27:31" x14ac:dyDescent="0.4">
      <c r="AA11" s="70" t="s">
        <v>31</v>
      </c>
      <c r="AB11" s="53">
        <v>25</v>
      </c>
      <c r="AC11" s="51">
        <v>33</v>
      </c>
      <c r="AD11" s="61">
        <f t="shared" si="0"/>
        <v>-8</v>
      </c>
      <c r="AE11" s="66">
        <f t="shared" si="1"/>
        <v>32</v>
      </c>
    </row>
    <row r="12" spans="27:31" x14ac:dyDescent="0.4">
      <c r="AA12" s="70" t="s">
        <v>30</v>
      </c>
      <c r="AB12" s="53">
        <v>22</v>
      </c>
      <c r="AC12" s="51">
        <v>14</v>
      </c>
      <c r="AD12" s="61">
        <f t="shared" si="0"/>
        <v>8</v>
      </c>
      <c r="AE12" s="66">
        <f t="shared" si="1"/>
        <v>11</v>
      </c>
    </row>
    <row r="13" spans="27:31" x14ac:dyDescent="0.4">
      <c r="AA13" s="70" t="s">
        <v>33</v>
      </c>
      <c r="AB13" s="53">
        <v>16</v>
      </c>
      <c r="AC13" s="51">
        <v>24</v>
      </c>
      <c r="AD13" s="61">
        <f t="shared" si="0"/>
        <v>-8</v>
      </c>
      <c r="AE13" s="66">
        <f t="shared" si="1"/>
        <v>32</v>
      </c>
    </row>
    <row r="14" spans="27:31" x14ac:dyDescent="0.4">
      <c r="AA14" s="70" t="s">
        <v>42</v>
      </c>
      <c r="AB14" s="53">
        <v>133</v>
      </c>
      <c r="AC14" s="51">
        <v>129</v>
      </c>
      <c r="AD14" s="61">
        <f t="shared" si="0"/>
        <v>4</v>
      </c>
      <c r="AE14" s="66">
        <f t="shared" si="1"/>
        <v>15</v>
      </c>
    </row>
    <row r="15" spans="27:31" x14ac:dyDescent="0.4">
      <c r="AA15" s="70" t="s">
        <v>43</v>
      </c>
      <c r="AB15" s="53">
        <v>128</v>
      </c>
      <c r="AC15" s="51">
        <v>158</v>
      </c>
      <c r="AD15" s="61">
        <f t="shared" si="0"/>
        <v>-30</v>
      </c>
      <c r="AE15" s="66">
        <f t="shared" si="1"/>
        <v>40</v>
      </c>
    </row>
    <row r="16" spans="27:31" x14ac:dyDescent="0.4">
      <c r="AA16" s="70" t="s">
        <v>49</v>
      </c>
      <c r="AB16" s="54">
        <v>325</v>
      </c>
      <c r="AC16" s="55">
        <v>513</v>
      </c>
      <c r="AD16" s="62">
        <f t="shared" si="0"/>
        <v>-188</v>
      </c>
      <c r="AE16" s="66">
        <f t="shared" si="1"/>
        <v>45</v>
      </c>
    </row>
    <row r="17" spans="27:31" x14ac:dyDescent="0.4">
      <c r="AA17" s="70" t="s">
        <v>48</v>
      </c>
      <c r="AB17" s="53">
        <v>407</v>
      </c>
      <c r="AC17" s="51">
        <v>456</v>
      </c>
      <c r="AD17" s="61">
        <f t="shared" si="0"/>
        <v>-49</v>
      </c>
      <c r="AE17" s="66">
        <f t="shared" si="1"/>
        <v>41</v>
      </c>
    </row>
    <row r="18" spans="27:31" x14ac:dyDescent="0.4">
      <c r="AA18" s="70" t="s">
        <v>6</v>
      </c>
      <c r="AB18" s="53">
        <v>28</v>
      </c>
      <c r="AC18" s="51">
        <v>18</v>
      </c>
      <c r="AD18" s="61">
        <f t="shared" si="0"/>
        <v>10</v>
      </c>
      <c r="AE18" s="66">
        <f t="shared" si="1"/>
        <v>9</v>
      </c>
    </row>
    <row r="19" spans="27:31" x14ac:dyDescent="0.4">
      <c r="AA19" s="70" t="s">
        <v>18</v>
      </c>
      <c r="AB19" s="53">
        <v>8</v>
      </c>
      <c r="AC19" s="51">
        <v>14</v>
      </c>
      <c r="AD19" s="61">
        <f t="shared" si="0"/>
        <v>-6</v>
      </c>
      <c r="AE19" s="66">
        <f t="shared" si="1"/>
        <v>31</v>
      </c>
    </row>
    <row r="20" spans="27:31" x14ac:dyDescent="0.4">
      <c r="AA20" s="70" t="s">
        <v>8</v>
      </c>
      <c r="AB20" s="53">
        <v>10</v>
      </c>
      <c r="AC20" s="51">
        <v>8</v>
      </c>
      <c r="AD20" s="61">
        <f t="shared" si="0"/>
        <v>2</v>
      </c>
      <c r="AE20" s="66">
        <f t="shared" si="1"/>
        <v>19</v>
      </c>
    </row>
    <row r="21" spans="27:31" x14ac:dyDescent="0.4">
      <c r="AA21" s="70" t="s">
        <v>23</v>
      </c>
      <c r="AB21" s="53">
        <v>6</v>
      </c>
      <c r="AC21" s="51">
        <v>9</v>
      </c>
      <c r="AD21" s="61">
        <f t="shared" si="0"/>
        <v>-3</v>
      </c>
      <c r="AE21" s="66">
        <f t="shared" si="1"/>
        <v>25</v>
      </c>
    </row>
    <row r="22" spans="27:31" x14ac:dyDescent="0.4">
      <c r="AA22" s="70" t="s">
        <v>13</v>
      </c>
      <c r="AB22" s="53">
        <v>5</v>
      </c>
      <c r="AC22" s="51">
        <v>6</v>
      </c>
      <c r="AD22" s="61">
        <f t="shared" si="0"/>
        <v>-1</v>
      </c>
      <c r="AE22" s="66">
        <f t="shared" si="1"/>
        <v>22</v>
      </c>
    </row>
    <row r="23" spans="27:31" x14ac:dyDescent="0.4">
      <c r="AA23" s="70" t="s">
        <v>32</v>
      </c>
      <c r="AB23" s="53">
        <v>22</v>
      </c>
      <c r="AC23" s="51">
        <v>16</v>
      </c>
      <c r="AD23" s="61">
        <f t="shared" si="0"/>
        <v>6</v>
      </c>
      <c r="AE23" s="66">
        <f t="shared" si="1"/>
        <v>13</v>
      </c>
    </row>
    <row r="24" spans="27:31" x14ac:dyDescent="0.4">
      <c r="AA24" s="70" t="s">
        <v>19</v>
      </c>
      <c r="AB24" s="53">
        <v>14</v>
      </c>
      <c r="AC24" s="51">
        <v>11</v>
      </c>
      <c r="AD24" s="61">
        <f t="shared" si="0"/>
        <v>3</v>
      </c>
      <c r="AE24" s="66">
        <f t="shared" si="1"/>
        <v>17</v>
      </c>
    </row>
    <row r="25" spans="27:31" x14ac:dyDescent="0.4">
      <c r="AA25" s="70" t="s">
        <v>14</v>
      </c>
      <c r="AB25" s="53">
        <v>65</v>
      </c>
      <c r="AC25" s="51">
        <v>51</v>
      </c>
      <c r="AD25" s="61">
        <f t="shared" si="0"/>
        <v>14</v>
      </c>
      <c r="AE25" s="66">
        <f t="shared" si="1"/>
        <v>6</v>
      </c>
    </row>
    <row r="26" spans="27:31" x14ac:dyDescent="0.4">
      <c r="AA26" s="70" t="s">
        <v>45</v>
      </c>
      <c r="AB26" s="53">
        <v>157</v>
      </c>
      <c r="AC26" s="51">
        <v>237</v>
      </c>
      <c r="AD26" s="61">
        <f t="shared" si="0"/>
        <v>-80</v>
      </c>
      <c r="AE26" s="66">
        <f t="shared" si="1"/>
        <v>43</v>
      </c>
    </row>
    <row r="27" spans="27:31" x14ac:dyDescent="0.4">
      <c r="AA27" s="70" t="s">
        <v>37</v>
      </c>
      <c r="AB27" s="53">
        <v>42</v>
      </c>
      <c r="AC27" s="51">
        <v>38</v>
      </c>
      <c r="AD27" s="61">
        <f t="shared" si="0"/>
        <v>4</v>
      </c>
      <c r="AE27" s="66">
        <f t="shared" si="1"/>
        <v>15</v>
      </c>
    </row>
    <row r="28" spans="27:31" x14ac:dyDescent="0.4">
      <c r="AA28" s="70" t="s">
        <v>35</v>
      </c>
      <c r="AB28" s="53">
        <v>17</v>
      </c>
      <c r="AC28" s="51">
        <v>15</v>
      </c>
      <c r="AD28" s="61">
        <f t="shared" si="0"/>
        <v>2</v>
      </c>
      <c r="AE28" s="66">
        <f t="shared" si="1"/>
        <v>19</v>
      </c>
    </row>
    <row r="29" spans="27:31" x14ac:dyDescent="0.4">
      <c r="AA29" s="70" t="s">
        <v>16</v>
      </c>
      <c r="AB29" s="53">
        <v>122</v>
      </c>
      <c r="AC29" s="51">
        <v>121</v>
      </c>
      <c r="AD29" s="61">
        <f t="shared" si="0"/>
        <v>1</v>
      </c>
      <c r="AE29" s="66">
        <f t="shared" si="1"/>
        <v>21</v>
      </c>
    </row>
    <row r="30" spans="27:31" x14ac:dyDescent="0.4">
      <c r="AA30" s="70" t="s">
        <v>40</v>
      </c>
      <c r="AB30" s="53">
        <v>158</v>
      </c>
      <c r="AC30" s="51">
        <v>236</v>
      </c>
      <c r="AD30" s="61">
        <f t="shared" si="0"/>
        <v>-78</v>
      </c>
      <c r="AE30" s="66">
        <f t="shared" si="1"/>
        <v>42</v>
      </c>
    </row>
    <row r="31" spans="27:31" x14ac:dyDescent="0.4">
      <c r="AA31" s="70" t="s">
        <v>47</v>
      </c>
      <c r="AB31" s="53">
        <v>77</v>
      </c>
      <c r="AC31" s="51">
        <v>98</v>
      </c>
      <c r="AD31" s="61">
        <f t="shared" si="0"/>
        <v>-21</v>
      </c>
      <c r="AE31" s="66">
        <f t="shared" si="1"/>
        <v>36</v>
      </c>
    </row>
    <row r="32" spans="27:31" x14ac:dyDescent="0.4">
      <c r="AA32" s="70" t="s">
        <v>29</v>
      </c>
      <c r="AB32" s="53">
        <v>13</v>
      </c>
      <c r="AC32" s="51">
        <v>17</v>
      </c>
      <c r="AD32" s="61">
        <f t="shared" si="0"/>
        <v>-4</v>
      </c>
      <c r="AE32" s="66">
        <f t="shared" si="1"/>
        <v>27</v>
      </c>
    </row>
    <row r="33" spans="27:31" x14ac:dyDescent="0.4">
      <c r="AA33" s="70" t="s">
        <v>17</v>
      </c>
      <c r="AB33" s="53">
        <v>13</v>
      </c>
      <c r="AC33" s="51">
        <v>10</v>
      </c>
      <c r="AD33" s="61">
        <f t="shared" si="0"/>
        <v>3</v>
      </c>
      <c r="AE33" s="66">
        <f t="shared" si="1"/>
        <v>17</v>
      </c>
    </row>
    <row r="34" spans="27:31" x14ac:dyDescent="0.4">
      <c r="AA34" s="70" t="s">
        <v>10</v>
      </c>
      <c r="AB34" s="54">
        <v>12</v>
      </c>
      <c r="AC34" s="55">
        <v>13</v>
      </c>
      <c r="AD34" s="62">
        <f t="shared" si="0"/>
        <v>-1</v>
      </c>
      <c r="AE34" s="66">
        <f t="shared" si="1"/>
        <v>22</v>
      </c>
    </row>
    <row r="35" spans="27:31" x14ac:dyDescent="0.4">
      <c r="AA35" s="70" t="s">
        <v>25</v>
      </c>
      <c r="AB35" s="53">
        <v>15</v>
      </c>
      <c r="AC35" s="51">
        <v>20</v>
      </c>
      <c r="AD35" s="61">
        <f t="shared" si="0"/>
        <v>-5</v>
      </c>
      <c r="AE35" s="66">
        <f t="shared" si="1"/>
        <v>29</v>
      </c>
    </row>
    <row r="36" spans="27:31" x14ac:dyDescent="0.4">
      <c r="AA36" s="70" t="s">
        <v>38</v>
      </c>
      <c r="AB36" s="53">
        <v>35</v>
      </c>
      <c r="AC36" s="51">
        <v>28</v>
      </c>
      <c r="AD36" s="61">
        <f t="shared" si="0"/>
        <v>7</v>
      </c>
      <c r="AE36" s="66">
        <f t="shared" si="1"/>
        <v>12</v>
      </c>
    </row>
    <row r="37" spans="27:31" x14ac:dyDescent="0.4">
      <c r="AA37" s="70" t="s">
        <v>41</v>
      </c>
      <c r="AB37" s="53">
        <v>291</v>
      </c>
      <c r="AC37" s="51">
        <v>308</v>
      </c>
      <c r="AD37" s="61">
        <f t="shared" si="0"/>
        <v>-17</v>
      </c>
      <c r="AE37" s="66">
        <f t="shared" si="1"/>
        <v>35</v>
      </c>
    </row>
    <row r="38" spans="27:31" x14ac:dyDescent="0.4">
      <c r="AA38" s="70" t="s">
        <v>34</v>
      </c>
      <c r="AB38" s="53">
        <v>157</v>
      </c>
      <c r="AC38" s="51">
        <v>148</v>
      </c>
      <c r="AD38" s="61">
        <f t="shared" si="0"/>
        <v>9</v>
      </c>
      <c r="AE38" s="66">
        <f t="shared" si="1"/>
        <v>10</v>
      </c>
    </row>
    <row r="39" spans="27:31" x14ac:dyDescent="0.4">
      <c r="AA39" s="70" t="s">
        <v>20</v>
      </c>
      <c r="AB39" s="53">
        <v>18</v>
      </c>
      <c r="AC39" s="51">
        <v>23</v>
      </c>
      <c r="AD39" s="61">
        <f t="shared" si="0"/>
        <v>-5</v>
      </c>
      <c r="AE39" s="66">
        <f t="shared" si="1"/>
        <v>29</v>
      </c>
    </row>
    <row r="40" spans="27:31" x14ac:dyDescent="0.4">
      <c r="AA40" s="70" t="s">
        <v>26</v>
      </c>
      <c r="AB40" s="53">
        <v>23</v>
      </c>
      <c r="AC40" s="51">
        <v>18</v>
      </c>
      <c r="AD40" s="61">
        <f t="shared" si="0"/>
        <v>5</v>
      </c>
      <c r="AE40" s="66">
        <f t="shared" si="1"/>
        <v>14</v>
      </c>
    </row>
    <row r="41" spans="27:31" x14ac:dyDescent="0.4">
      <c r="AA41" s="70" t="s">
        <v>27</v>
      </c>
      <c r="AB41" s="53">
        <v>46</v>
      </c>
      <c r="AC41" s="51">
        <v>31</v>
      </c>
      <c r="AD41" s="61">
        <f t="shared" si="0"/>
        <v>15</v>
      </c>
      <c r="AE41" s="66">
        <f t="shared" si="1"/>
        <v>5</v>
      </c>
    </row>
    <row r="42" spans="27:31" x14ac:dyDescent="0.4">
      <c r="AA42" s="70" t="s">
        <v>15</v>
      </c>
      <c r="AB42" s="53">
        <v>6</v>
      </c>
      <c r="AC42" s="51">
        <v>14</v>
      </c>
      <c r="AD42" s="61">
        <f t="shared" si="0"/>
        <v>-8</v>
      </c>
      <c r="AE42" s="66">
        <f t="shared" si="1"/>
        <v>32</v>
      </c>
    </row>
    <row r="43" spans="27:31" x14ac:dyDescent="0.4">
      <c r="AA43" s="70" t="s">
        <v>51</v>
      </c>
      <c r="AB43" s="53">
        <v>1105</v>
      </c>
      <c r="AC43" s="51">
        <v>1963</v>
      </c>
      <c r="AD43" s="61">
        <f t="shared" si="0"/>
        <v>-858</v>
      </c>
      <c r="AE43" s="66">
        <f t="shared" si="1"/>
        <v>46</v>
      </c>
    </row>
    <row r="44" spans="27:31" x14ac:dyDescent="0.4">
      <c r="AA44" s="70" t="s">
        <v>46</v>
      </c>
      <c r="AB44" s="53">
        <v>452</v>
      </c>
      <c r="AC44" s="51">
        <v>560</v>
      </c>
      <c r="AD44" s="61">
        <f t="shared" si="0"/>
        <v>-108</v>
      </c>
      <c r="AE44" s="66">
        <f t="shared" si="1"/>
        <v>44</v>
      </c>
    </row>
    <row r="45" spans="27:31" x14ac:dyDescent="0.4">
      <c r="AA45" s="70" t="s">
        <v>39</v>
      </c>
      <c r="AB45" s="53">
        <v>260</v>
      </c>
      <c r="AC45" s="51">
        <v>281</v>
      </c>
      <c r="AD45" s="61">
        <f t="shared" si="0"/>
        <v>-21</v>
      </c>
      <c r="AE45" s="66">
        <f t="shared" si="1"/>
        <v>36</v>
      </c>
    </row>
    <row r="46" spans="27:31" x14ac:dyDescent="0.4">
      <c r="AA46" s="70" t="s">
        <v>44</v>
      </c>
      <c r="AB46" s="53">
        <v>170</v>
      </c>
      <c r="AC46" s="51">
        <v>157</v>
      </c>
      <c r="AD46" s="61">
        <f t="shared" si="0"/>
        <v>13</v>
      </c>
      <c r="AE46" s="66">
        <f t="shared" si="1"/>
        <v>7</v>
      </c>
    </row>
    <row r="47" spans="27:31" x14ac:dyDescent="0.4">
      <c r="AA47" s="70" t="s">
        <v>5</v>
      </c>
      <c r="AB47" s="53">
        <v>125</v>
      </c>
      <c r="AC47" s="51">
        <v>129</v>
      </c>
      <c r="AD47" s="61">
        <f t="shared" si="0"/>
        <v>-4</v>
      </c>
      <c r="AE47" s="66">
        <f t="shared" si="1"/>
        <v>27</v>
      </c>
    </row>
    <row r="48" spans="27:31" x14ac:dyDescent="0.4">
      <c r="AA48" s="70" t="s">
        <v>24</v>
      </c>
      <c r="AB48" s="53">
        <v>269</v>
      </c>
      <c r="AC48" s="51">
        <v>293</v>
      </c>
      <c r="AD48" s="61">
        <f t="shared" si="0"/>
        <v>-24</v>
      </c>
      <c r="AE48" s="66">
        <f t="shared" si="1"/>
        <v>38</v>
      </c>
    </row>
    <row r="49" spans="3:31" ht="19.5" thickBot="1" x14ac:dyDescent="0.45">
      <c r="AA49" s="75" t="s">
        <v>9</v>
      </c>
      <c r="AB49" s="76">
        <v>216</v>
      </c>
      <c r="AC49" s="77">
        <v>243</v>
      </c>
      <c r="AD49" s="78">
        <f t="shared" si="0"/>
        <v>-27</v>
      </c>
      <c r="AE49" s="67">
        <f t="shared" si="1"/>
        <v>39</v>
      </c>
    </row>
    <row r="50" spans="3:31" ht="19.5" thickTop="1" x14ac:dyDescent="0.4">
      <c r="AA50" s="74" t="s">
        <v>4</v>
      </c>
      <c r="AB50" s="52">
        <v>610</v>
      </c>
      <c r="AC50" s="50">
        <v>404</v>
      </c>
      <c r="AD50" s="84">
        <f t="shared" si="0"/>
        <v>206</v>
      </c>
      <c r="AE50" s="4"/>
    </row>
    <row r="51" spans="3:31" ht="19.5" thickBot="1" x14ac:dyDescent="0.45">
      <c r="AA51" s="79" t="s">
        <v>50</v>
      </c>
      <c r="AB51" s="71">
        <v>182</v>
      </c>
      <c r="AC51" s="72">
        <v>265</v>
      </c>
      <c r="AD51" s="85">
        <f t="shared" si="0"/>
        <v>-83</v>
      </c>
      <c r="AE51" s="4"/>
    </row>
    <row r="52" spans="3:31" ht="19.5" thickBot="1" x14ac:dyDescent="0.45">
      <c r="AA52" s="80" t="s">
        <v>52</v>
      </c>
      <c r="AB52" s="81">
        <v>6063</v>
      </c>
      <c r="AC52" s="82">
        <v>7264</v>
      </c>
      <c r="AD52" s="83">
        <f t="shared" si="0"/>
        <v>-1201</v>
      </c>
      <c r="AE52" s="4"/>
    </row>
    <row r="53" spans="3:31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4"/>
      <c r="M53" s="104" t="s">
        <v>80</v>
      </c>
      <c r="N53" s="104"/>
      <c r="O53" s="104"/>
      <c r="P53" s="5"/>
    </row>
    <row r="54" spans="3:31" ht="20.100000000000001" customHeight="1" x14ac:dyDescent="0.4">
      <c r="D54" s="104"/>
      <c r="E54" s="103"/>
      <c r="F54" s="2" t="s">
        <v>52</v>
      </c>
      <c r="G54" s="2" t="s">
        <v>81</v>
      </c>
      <c r="H54" s="2" t="s">
        <v>82</v>
      </c>
      <c r="I54" s="103"/>
      <c r="J54" s="2" t="s">
        <v>83</v>
      </c>
      <c r="K54" s="2" t="s">
        <v>84</v>
      </c>
      <c r="L54" s="6" t="s">
        <v>85</v>
      </c>
      <c r="M54" s="2" t="s">
        <v>86</v>
      </c>
      <c r="N54" s="2" t="s">
        <v>87</v>
      </c>
      <c r="O54" s="6" t="s">
        <v>88</v>
      </c>
      <c r="P54" s="5"/>
    </row>
    <row r="55" spans="3:31" x14ac:dyDescent="0.4">
      <c r="D55" s="17">
        <v>105310</v>
      </c>
      <c r="E55" s="17">
        <v>-180</v>
      </c>
      <c r="F55" s="17">
        <v>246567</v>
      </c>
      <c r="G55" s="17">
        <v>116898</v>
      </c>
      <c r="H55" s="17">
        <v>129669</v>
      </c>
      <c r="I55" s="17">
        <f>L55+O55</f>
        <v>-2696</v>
      </c>
      <c r="J55" s="17">
        <f>F60</f>
        <v>9097</v>
      </c>
      <c r="K55" s="17">
        <f>L60</f>
        <v>10462</v>
      </c>
      <c r="L55" s="17">
        <f>J55-K55</f>
        <v>-1365</v>
      </c>
      <c r="M55" s="17">
        <f>P60</f>
        <v>1951</v>
      </c>
      <c r="N55" s="17">
        <f>Q60</f>
        <v>3282</v>
      </c>
      <c r="O55" s="17">
        <f>M55-N55</f>
        <v>-1331</v>
      </c>
    </row>
    <row r="56" spans="3:31" customFormat="1" x14ac:dyDescent="0.4">
      <c r="X56" s="45"/>
      <c r="Y56" s="45"/>
      <c r="Z56" s="45"/>
      <c r="AA56" s="68"/>
      <c r="AB56" s="45"/>
      <c r="AC56" s="45"/>
      <c r="AD56" s="45"/>
      <c r="AE56" s="64"/>
    </row>
    <row r="57" spans="3:31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AE57" s="68"/>
    </row>
    <row r="58" spans="3:31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</row>
    <row r="59" spans="3:31" x14ac:dyDescent="0.4">
      <c r="D59" s="2" t="s">
        <v>73</v>
      </c>
      <c r="E59" s="2" t="s">
        <v>74</v>
      </c>
      <c r="F59" s="2" t="s">
        <v>52</v>
      </c>
      <c r="G59" s="2" t="s">
        <v>73</v>
      </c>
      <c r="H59" s="2" t="s">
        <v>74</v>
      </c>
      <c r="I59" s="2" t="s">
        <v>52</v>
      </c>
      <c r="J59" s="2" t="s">
        <v>73</v>
      </c>
      <c r="K59" s="2" t="s">
        <v>74</v>
      </c>
      <c r="L59" s="2" t="s">
        <v>52</v>
      </c>
      <c r="M59" s="2" t="s">
        <v>73</v>
      </c>
      <c r="N59" s="2" t="s">
        <v>74</v>
      </c>
      <c r="O59" s="2" t="s">
        <v>52</v>
      </c>
      <c r="P59" s="2" t="s">
        <v>69</v>
      </c>
      <c r="Q59" s="2" t="s">
        <v>70</v>
      </c>
    </row>
    <row r="60" spans="3:31" x14ac:dyDescent="0.4">
      <c r="D60" s="7">
        <v>3034</v>
      </c>
      <c r="E60" s="7">
        <v>6063</v>
      </c>
      <c r="F60" s="7">
        <v>9097</v>
      </c>
      <c r="G60" s="7">
        <v>37</v>
      </c>
      <c r="H60" s="7">
        <v>718</v>
      </c>
      <c r="I60" s="7">
        <v>755</v>
      </c>
      <c r="J60" s="7">
        <v>3198</v>
      </c>
      <c r="K60" s="7">
        <v>7264</v>
      </c>
      <c r="L60" s="7">
        <v>10462</v>
      </c>
      <c r="M60" s="7">
        <v>35</v>
      </c>
      <c r="N60" s="7">
        <v>599</v>
      </c>
      <c r="O60" s="7">
        <v>634</v>
      </c>
      <c r="P60" s="7">
        <v>1951</v>
      </c>
      <c r="Q60" s="7">
        <v>3282</v>
      </c>
    </row>
    <row r="61" spans="3:31" customFormat="1" x14ac:dyDescent="0.4">
      <c r="X61" s="45"/>
      <c r="Y61" s="45"/>
      <c r="Z61" s="45"/>
      <c r="AA61" s="68"/>
      <c r="AB61" s="45"/>
      <c r="AC61" s="45"/>
      <c r="AD61" s="45"/>
      <c r="AE61" s="64"/>
    </row>
    <row r="62" spans="3:31" s="11" customFormat="1" ht="26.1" customHeight="1" x14ac:dyDescent="0.4">
      <c r="C62" s="4"/>
      <c r="D62" s="8"/>
      <c r="E62" s="8" t="s">
        <v>0</v>
      </c>
      <c r="F62" s="8" t="s">
        <v>53</v>
      </c>
      <c r="G62" s="8" t="s">
        <v>54</v>
      </c>
      <c r="H62" s="8" t="s">
        <v>55</v>
      </c>
      <c r="I62" s="8" t="s">
        <v>56</v>
      </c>
      <c r="J62" s="8" t="s">
        <v>57</v>
      </c>
      <c r="K62" s="8" t="s">
        <v>58</v>
      </c>
      <c r="L62" s="8" t="s">
        <v>59</v>
      </c>
      <c r="M62" s="8" t="s">
        <v>60</v>
      </c>
      <c r="N62" s="8" t="s">
        <v>61</v>
      </c>
      <c r="O62" s="8" t="s">
        <v>62</v>
      </c>
      <c r="P62" s="9" t="s">
        <v>63</v>
      </c>
      <c r="Q62" s="8" t="s">
        <v>89</v>
      </c>
      <c r="R62" s="8" t="s">
        <v>64</v>
      </c>
      <c r="S62" s="8" t="s">
        <v>65</v>
      </c>
      <c r="T62" s="8" t="s">
        <v>66</v>
      </c>
      <c r="U62" s="8" t="s">
        <v>67</v>
      </c>
      <c r="V62" s="8" t="s">
        <v>50</v>
      </c>
      <c r="W62" s="8" t="s">
        <v>90</v>
      </c>
      <c r="X62" s="10"/>
      <c r="Y62" s="10"/>
      <c r="AE62" s="68"/>
    </row>
    <row r="63" spans="3:31" s="15" customFormat="1" ht="26.1" customHeight="1" x14ac:dyDescent="0.4">
      <c r="C63" s="4"/>
      <c r="D63" s="8" t="s">
        <v>91</v>
      </c>
      <c r="E63" s="12">
        <v>851</v>
      </c>
      <c r="F63" s="88"/>
      <c r="G63" s="12">
        <v>65</v>
      </c>
      <c r="H63" s="12">
        <v>212</v>
      </c>
      <c r="I63" s="12">
        <v>320</v>
      </c>
      <c r="J63" s="12">
        <v>229</v>
      </c>
      <c r="K63" s="12">
        <v>123</v>
      </c>
      <c r="L63" s="12">
        <v>88</v>
      </c>
      <c r="M63" s="12">
        <v>42</v>
      </c>
      <c r="N63" s="12">
        <v>65</v>
      </c>
      <c r="O63" s="12">
        <v>232</v>
      </c>
      <c r="P63" s="13">
        <v>55</v>
      </c>
      <c r="Q63" s="12">
        <v>31</v>
      </c>
      <c r="R63" s="12">
        <v>126</v>
      </c>
      <c r="S63" s="12">
        <v>277</v>
      </c>
      <c r="T63" s="12">
        <v>243</v>
      </c>
      <c r="U63" s="12">
        <v>75</v>
      </c>
      <c r="V63" s="12">
        <v>0</v>
      </c>
      <c r="W63" s="12">
        <f>SUM(E63:V63)</f>
        <v>3034</v>
      </c>
      <c r="X63" s="45"/>
      <c r="Y63" s="45"/>
      <c r="Z63" s="4"/>
      <c r="AA63" s="64"/>
      <c r="AB63" s="4"/>
      <c r="AC63" s="4"/>
      <c r="AD63" s="4"/>
      <c r="AE63" s="11"/>
    </row>
    <row r="64" spans="3:31" s="15" customFormat="1" ht="26.1" customHeight="1" x14ac:dyDescent="0.4">
      <c r="C64" s="4"/>
      <c r="D64" s="8" t="s">
        <v>92</v>
      </c>
      <c r="E64" s="12">
        <v>808</v>
      </c>
      <c r="F64" s="88"/>
      <c r="G64" s="12">
        <v>61</v>
      </c>
      <c r="H64" s="12">
        <v>292</v>
      </c>
      <c r="I64" s="12">
        <v>465</v>
      </c>
      <c r="J64" s="12">
        <v>169</v>
      </c>
      <c r="K64" s="12">
        <v>99</v>
      </c>
      <c r="L64" s="12">
        <v>71</v>
      </c>
      <c r="M64" s="12">
        <v>62</v>
      </c>
      <c r="N64" s="12">
        <v>78</v>
      </c>
      <c r="O64" s="12">
        <v>163</v>
      </c>
      <c r="P64" s="13">
        <v>49</v>
      </c>
      <c r="Q64" s="12">
        <v>44</v>
      </c>
      <c r="R64" s="12">
        <v>189</v>
      </c>
      <c r="S64" s="12">
        <v>283</v>
      </c>
      <c r="T64" s="12">
        <v>315</v>
      </c>
      <c r="U64" s="12">
        <v>50</v>
      </c>
      <c r="V64" s="12">
        <v>0</v>
      </c>
      <c r="W64" s="12">
        <f t="shared" ref="W64:W65" si="2">SUM(E64:V64)</f>
        <v>3198</v>
      </c>
      <c r="X64" s="45"/>
      <c r="Y64" s="45"/>
      <c r="Z64" s="4"/>
      <c r="AA64" s="64"/>
      <c r="AB64" s="4"/>
      <c r="AC64" s="4"/>
      <c r="AD64" s="4"/>
      <c r="AE64" s="64"/>
    </row>
    <row r="65" spans="3:31" s="20" customFormat="1" ht="26.1" customHeight="1" x14ac:dyDescent="0.4">
      <c r="C65" s="4"/>
      <c r="D65" s="16" t="s">
        <v>93</v>
      </c>
      <c r="E65" s="17">
        <f>E63-E64</f>
        <v>43</v>
      </c>
      <c r="F65" s="88"/>
      <c r="G65" s="17">
        <f>G63-G64</f>
        <v>4</v>
      </c>
      <c r="H65" s="17">
        <f t="shared" ref="H65:V65" si="3">H63-H64</f>
        <v>-80</v>
      </c>
      <c r="I65" s="17">
        <f t="shared" si="3"/>
        <v>-145</v>
      </c>
      <c r="J65" s="17">
        <f t="shared" si="3"/>
        <v>60</v>
      </c>
      <c r="K65" s="17">
        <f t="shared" si="3"/>
        <v>24</v>
      </c>
      <c r="L65" s="17">
        <f t="shared" si="3"/>
        <v>17</v>
      </c>
      <c r="M65" s="17">
        <f t="shared" si="3"/>
        <v>-20</v>
      </c>
      <c r="N65" s="17">
        <f t="shared" si="3"/>
        <v>-13</v>
      </c>
      <c r="O65" s="17">
        <f t="shared" si="3"/>
        <v>69</v>
      </c>
      <c r="P65" s="17">
        <f t="shared" si="3"/>
        <v>6</v>
      </c>
      <c r="Q65" s="17">
        <f t="shared" si="3"/>
        <v>-13</v>
      </c>
      <c r="R65" s="17">
        <f t="shared" si="3"/>
        <v>-63</v>
      </c>
      <c r="S65" s="17">
        <f t="shared" si="3"/>
        <v>-6</v>
      </c>
      <c r="T65" s="17">
        <f t="shared" si="3"/>
        <v>-72</v>
      </c>
      <c r="U65" s="17">
        <f t="shared" si="3"/>
        <v>25</v>
      </c>
      <c r="V65" s="17">
        <f t="shared" si="3"/>
        <v>0</v>
      </c>
      <c r="W65" s="12">
        <f t="shared" si="2"/>
        <v>-164</v>
      </c>
      <c r="X65" s="19"/>
      <c r="Y65" s="19"/>
      <c r="Z65" s="48"/>
      <c r="AA65" s="69"/>
      <c r="AB65" s="48"/>
      <c r="AC65" s="48"/>
      <c r="AD65" s="48"/>
      <c r="AE65" s="64"/>
    </row>
    <row r="66" spans="3:31" x14ac:dyDescent="0.4">
      <c r="AE66" s="11"/>
    </row>
    <row r="68" spans="3:31" x14ac:dyDescent="0.4">
      <c r="AA68" s="69"/>
      <c r="AB68" s="48"/>
      <c r="AC68" s="48"/>
      <c r="AD68" s="48"/>
    </row>
    <row r="69" spans="3:31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/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0</v>
      </c>
      <c r="AC4" s="50">
        <v>1</v>
      </c>
      <c r="AD4" s="60">
        <f>AB4-AC4</f>
        <v>-1</v>
      </c>
      <c r="AE4" s="65">
        <f>RANK(AD4,$AD$4:$AD$49)</f>
        <v>22</v>
      </c>
    </row>
    <row r="5" spans="27:31" x14ac:dyDescent="0.4">
      <c r="AA5" s="70" t="s">
        <v>21</v>
      </c>
      <c r="AB5" s="53">
        <v>0</v>
      </c>
      <c r="AC5" s="51">
        <v>3</v>
      </c>
      <c r="AD5" s="61">
        <f t="shared" ref="AD5:AD52" si="0">AB5-AC5</f>
        <v>-3</v>
      </c>
      <c r="AE5" s="66">
        <f t="shared" ref="AE5:AE49" si="1">RANK(AD5,$AD$4:$AD$49)</f>
        <v>37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8</v>
      </c>
    </row>
    <row r="7" spans="27:31" x14ac:dyDescent="0.4">
      <c r="AA7" s="70" t="s">
        <v>11</v>
      </c>
      <c r="AB7" s="53">
        <v>0</v>
      </c>
      <c r="AC7" s="51">
        <v>1</v>
      </c>
      <c r="AD7" s="61">
        <f t="shared" si="0"/>
        <v>-1</v>
      </c>
      <c r="AE7" s="66">
        <f t="shared" si="1"/>
        <v>22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8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8</v>
      </c>
    </row>
    <row r="10" spans="27:31" x14ac:dyDescent="0.4">
      <c r="AA10" s="70" t="s">
        <v>28</v>
      </c>
      <c r="AB10" s="53">
        <v>0</v>
      </c>
      <c r="AC10" s="51">
        <v>0</v>
      </c>
      <c r="AD10" s="61">
        <f t="shared" si="0"/>
        <v>0</v>
      </c>
      <c r="AE10" s="66">
        <f t="shared" si="1"/>
        <v>8</v>
      </c>
    </row>
    <row r="11" spans="27:31" x14ac:dyDescent="0.4">
      <c r="AA11" s="70" t="s">
        <v>31</v>
      </c>
      <c r="AB11" s="53">
        <v>0</v>
      </c>
      <c r="AC11" s="51">
        <v>1</v>
      </c>
      <c r="AD11" s="61">
        <f t="shared" si="0"/>
        <v>-1</v>
      </c>
      <c r="AE11" s="66">
        <f t="shared" si="1"/>
        <v>22</v>
      </c>
    </row>
    <row r="12" spans="27:31" x14ac:dyDescent="0.4">
      <c r="AA12" s="70" t="s">
        <v>30</v>
      </c>
      <c r="AB12" s="53">
        <v>1</v>
      </c>
      <c r="AC12" s="51">
        <v>5</v>
      </c>
      <c r="AD12" s="61">
        <f t="shared" si="0"/>
        <v>-4</v>
      </c>
      <c r="AE12" s="66">
        <f t="shared" si="1"/>
        <v>41</v>
      </c>
    </row>
    <row r="13" spans="27:31" x14ac:dyDescent="0.4">
      <c r="AA13" s="70" t="s">
        <v>33</v>
      </c>
      <c r="AB13" s="53">
        <v>1</v>
      </c>
      <c r="AC13" s="51">
        <v>0</v>
      </c>
      <c r="AD13" s="61">
        <f t="shared" si="0"/>
        <v>1</v>
      </c>
      <c r="AE13" s="66">
        <f t="shared" si="1"/>
        <v>7</v>
      </c>
    </row>
    <row r="14" spans="27:31" x14ac:dyDescent="0.4">
      <c r="AA14" s="70" t="s">
        <v>42</v>
      </c>
      <c r="AB14" s="53">
        <v>1</v>
      </c>
      <c r="AC14" s="51">
        <v>4</v>
      </c>
      <c r="AD14" s="61">
        <f t="shared" si="0"/>
        <v>-3</v>
      </c>
      <c r="AE14" s="66">
        <f t="shared" si="1"/>
        <v>37</v>
      </c>
    </row>
    <row r="15" spans="27:31" x14ac:dyDescent="0.4">
      <c r="AA15" s="70" t="s">
        <v>43</v>
      </c>
      <c r="AB15" s="53">
        <v>4</v>
      </c>
      <c r="AC15" s="51">
        <v>5</v>
      </c>
      <c r="AD15" s="61">
        <f t="shared" si="0"/>
        <v>-1</v>
      </c>
      <c r="AE15" s="66">
        <f t="shared" si="1"/>
        <v>22</v>
      </c>
    </row>
    <row r="16" spans="27:31" x14ac:dyDescent="0.4">
      <c r="AA16" s="70" t="s">
        <v>49</v>
      </c>
      <c r="AB16" s="54">
        <v>13</v>
      </c>
      <c r="AC16" s="55">
        <v>14</v>
      </c>
      <c r="AD16" s="62">
        <f t="shared" si="0"/>
        <v>-1</v>
      </c>
      <c r="AE16" s="66">
        <f t="shared" si="1"/>
        <v>22</v>
      </c>
    </row>
    <row r="17" spans="27:31" x14ac:dyDescent="0.4">
      <c r="AA17" s="70" t="s">
        <v>48</v>
      </c>
      <c r="AB17" s="53">
        <v>8</v>
      </c>
      <c r="AC17" s="51">
        <v>13</v>
      </c>
      <c r="AD17" s="61">
        <f t="shared" si="0"/>
        <v>-5</v>
      </c>
      <c r="AE17" s="66">
        <f t="shared" si="1"/>
        <v>43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8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8</v>
      </c>
    </row>
    <row r="20" spans="27:31" x14ac:dyDescent="0.4">
      <c r="AA20" s="70" t="s">
        <v>8</v>
      </c>
      <c r="AB20" s="53">
        <v>0</v>
      </c>
      <c r="AC20" s="51">
        <v>2</v>
      </c>
      <c r="AD20" s="61">
        <f t="shared" si="0"/>
        <v>-2</v>
      </c>
      <c r="AE20" s="66">
        <f t="shared" si="1"/>
        <v>33</v>
      </c>
    </row>
    <row r="21" spans="27:31" x14ac:dyDescent="0.4">
      <c r="AA21" s="70" t="s">
        <v>23</v>
      </c>
      <c r="AB21" s="53">
        <v>0</v>
      </c>
      <c r="AC21" s="51">
        <v>2</v>
      </c>
      <c r="AD21" s="61">
        <f t="shared" si="0"/>
        <v>-2</v>
      </c>
      <c r="AE21" s="66">
        <f t="shared" si="1"/>
        <v>33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8</v>
      </c>
    </row>
    <row r="23" spans="27:31" x14ac:dyDescent="0.4">
      <c r="AA23" s="70" t="s">
        <v>32</v>
      </c>
      <c r="AB23" s="53">
        <v>0</v>
      </c>
      <c r="AC23" s="51">
        <v>1</v>
      </c>
      <c r="AD23" s="61">
        <f t="shared" si="0"/>
        <v>-1</v>
      </c>
      <c r="AE23" s="66">
        <f t="shared" si="1"/>
        <v>22</v>
      </c>
    </row>
    <row r="24" spans="27:31" x14ac:dyDescent="0.4">
      <c r="AA24" s="70" t="s">
        <v>19</v>
      </c>
      <c r="AB24" s="53">
        <v>0</v>
      </c>
      <c r="AC24" s="51">
        <v>3</v>
      </c>
      <c r="AD24" s="61">
        <f t="shared" si="0"/>
        <v>-3</v>
      </c>
      <c r="AE24" s="66">
        <f t="shared" si="1"/>
        <v>37</v>
      </c>
    </row>
    <row r="25" spans="27:31" x14ac:dyDescent="0.4">
      <c r="AA25" s="70" t="s">
        <v>14</v>
      </c>
      <c r="AB25" s="53">
        <v>4</v>
      </c>
      <c r="AC25" s="51">
        <v>0</v>
      </c>
      <c r="AD25" s="61">
        <f t="shared" si="0"/>
        <v>4</v>
      </c>
      <c r="AE25" s="66">
        <f t="shared" si="1"/>
        <v>3</v>
      </c>
    </row>
    <row r="26" spans="27:31" x14ac:dyDescent="0.4">
      <c r="AA26" s="70" t="s">
        <v>45</v>
      </c>
      <c r="AB26" s="53">
        <v>12</v>
      </c>
      <c r="AC26" s="51">
        <v>9</v>
      </c>
      <c r="AD26" s="61">
        <f t="shared" si="0"/>
        <v>3</v>
      </c>
      <c r="AE26" s="66">
        <f t="shared" si="1"/>
        <v>5</v>
      </c>
    </row>
    <row r="27" spans="27:31" x14ac:dyDescent="0.4">
      <c r="AA27" s="70" t="s">
        <v>37</v>
      </c>
      <c r="AB27" s="53">
        <v>0</v>
      </c>
      <c r="AC27" s="51">
        <v>1</v>
      </c>
      <c r="AD27" s="61">
        <f t="shared" si="0"/>
        <v>-1</v>
      </c>
      <c r="AE27" s="66">
        <f t="shared" si="1"/>
        <v>22</v>
      </c>
    </row>
    <row r="28" spans="27:31" x14ac:dyDescent="0.4">
      <c r="AA28" s="70" t="s">
        <v>35</v>
      </c>
      <c r="AB28" s="53">
        <v>4</v>
      </c>
      <c r="AC28" s="51">
        <v>0</v>
      </c>
      <c r="AD28" s="61">
        <f t="shared" si="0"/>
        <v>4</v>
      </c>
      <c r="AE28" s="66">
        <f t="shared" si="1"/>
        <v>3</v>
      </c>
    </row>
    <row r="29" spans="27:31" x14ac:dyDescent="0.4">
      <c r="AA29" s="70" t="s">
        <v>16</v>
      </c>
      <c r="AB29" s="53">
        <v>2</v>
      </c>
      <c r="AC29" s="51">
        <v>0</v>
      </c>
      <c r="AD29" s="61">
        <f t="shared" si="0"/>
        <v>2</v>
      </c>
      <c r="AE29" s="66">
        <f t="shared" si="1"/>
        <v>6</v>
      </c>
    </row>
    <row r="30" spans="27:31" x14ac:dyDescent="0.4">
      <c r="AA30" s="70" t="s">
        <v>40</v>
      </c>
      <c r="AB30" s="53">
        <v>4</v>
      </c>
      <c r="AC30" s="51">
        <v>12</v>
      </c>
      <c r="AD30" s="61">
        <f t="shared" si="0"/>
        <v>-8</v>
      </c>
      <c r="AE30" s="66">
        <f t="shared" si="1"/>
        <v>45</v>
      </c>
    </row>
    <row r="31" spans="27:31" x14ac:dyDescent="0.4">
      <c r="AA31" s="70" t="s">
        <v>47</v>
      </c>
      <c r="AB31" s="53">
        <v>3</v>
      </c>
      <c r="AC31" s="51">
        <v>6</v>
      </c>
      <c r="AD31" s="61">
        <f t="shared" si="0"/>
        <v>-3</v>
      </c>
      <c r="AE31" s="66">
        <f t="shared" si="1"/>
        <v>37</v>
      </c>
    </row>
    <row r="32" spans="27:31" x14ac:dyDescent="0.4">
      <c r="AA32" s="70" t="s">
        <v>29</v>
      </c>
      <c r="AB32" s="53">
        <v>0</v>
      </c>
      <c r="AC32" s="51">
        <v>2</v>
      </c>
      <c r="AD32" s="61">
        <f t="shared" si="0"/>
        <v>-2</v>
      </c>
      <c r="AE32" s="66">
        <f t="shared" si="1"/>
        <v>33</v>
      </c>
    </row>
    <row r="33" spans="27:31" x14ac:dyDescent="0.4">
      <c r="AA33" s="70" t="s">
        <v>17</v>
      </c>
      <c r="AB33" s="53">
        <v>0</v>
      </c>
      <c r="AC33" s="51">
        <v>0</v>
      </c>
      <c r="AD33" s="61">
        <f t="shared" si="0"/>
        <v>0</v>
      </c>
      <c r="AE33" s="66">
        <f t="shared" si="1"/>
        <v>8</v>
      </c>
    </row>
    <row r="34" spans="27:31" x14ac:dyDescent="0.4">
      <c r="AA34" s="70" t="s">
        <v>10</v>
      </c>
      <c r="AB34" s="54">
        <v>0</v>
      </c>
      <c r="AC34" s="55">
        <v>0</v>
      </c>
      <c r="AD34" s="62">
        <f t="shared" si="0"/>
        <v>0</v>
      </c>
      <c r="AE34" s="66">
        <f t="shared" si="1"/>
        <v>8</v>
      </c>
    </row>
    <row r="35" spans="27:31" x14ac:dyDescent="0.4">
      <c r="AA35" s="70" t="s">
        <v>25</v>
      </c>
      <c r="AB35" s="53">
        <v>1</v>
      </c>
      <c r="AC35" s="51">
        <v>1</v>
      </c>
      <c r="AD35" s="61">
        <f t="shared" si="0"/>
        <v>0</v>
      </c>
      <c r="AE35" s="66">
        <f t="shared" si="1"/>
        <v>8</v>
      </c>
    </row>
    <row r="36" spans="27:31" x14ac:dyDescent="0.4">
      <c r="AA36" s="70" t="s">
        <v>38</v>
      </c>
      <c r="AB36" s="53">
        <v>1</v>
      </c>
      <c r="AC36" s="51">
        <v>3</v>
      </c>
      <c r="AD36" s="61">
        <f t="shared" si="0"/>
        <v>-2</v>
      </c>
      <c r="AE36" s="66">
        <f t="shared" si="1"/>
        <v>33</v>
      </c>
    </row>
    <row r="37" spans="27:31" x14ac:dyDescent="0.4">
      <c r="AA37" s="70" t="s">
        <v>41</v>
      </c>
      <c r="AB37" s="53">
        <v>2</v>
      </c>
      <c r="AC37" s="51">
        <v>2</v>
      </c>
      <c r="AD37" s="61">
        <f t="shared" si="0"/>
        <v>0</v>
      </c>
      <c r="AE37" s="66">
        <f t="shared" si="1"/>
        <v>8</v>
      </c>
    </row>
    <row r="38" spans="27:31" x14ac:dyDescent="0.4">
      <c r="AA38" s="70" t="s">
        <v>34</v>
      </c>
      <c r="AB38" s="53">
        <v>0</v>
      </c>
      <c r="AC38" s="51">
        <v>6</v>
      </c>
      <c r="AD38" s="61">
        <f t="shared" si="0"/>
        <v>-6</v>
      </c>
      <c r="AE38" s="66">
        <f t="shared" si="1"/>
        <v>44</v>
      </c>
    </row>
    <row r="39" spans="27:31" x14ac:dyDescent="0.4">
      <c r="AA39" s="70" t="s">
        <v>20</v>
      </c>
      <c r="AB39" s="53">
        <v>0</v>
      </c>
      <c r="AC39" s="51">
        <v>0</v>
      </c>
      <c r="AD39" s="61">
        <f t="shared" si="0"/>
        <v>0</v>
      </c>
      <c r="AE39" s="66">
        <f t="shared" si="1"/>
        <v>8</v>
      </c>
    </row>
    <row r="40" spans="27:31" x14ac:dyDescent="0.4">
      <c r="AA40" s="70" t="s">
        <v>26</v>
      </c>
      <c r="AB40" s="53">
        <v>0</v>
      </c>
      <c r="AC40" s="51">
        <v>1</v>
      </c>
      <c r="AD40" s="61">
        <f t="shared" si="0"/>
        <v>-1</v>
      </c>
      <c r="AE40" s="66">
        <f t="shared" si="1"/>
        <v>22</v>
      </c>
    </row>
    <row r="41" spans="27:31" x14ac:dyDescent="0.4">
      <c r="AA41" s="70" t="s">
        <v>27</v>
      </c>
      <c r="AB41" s="53">
        <v>0</v>
      </c>
      <c r="AC41" s="51">
        <v>0</v>
      </c>
      <c r="AD41" s="61">
        <f t="shared" si="0"/>
        <v>0</v>
      </c>
      <c r="AE41" s="66">
        <f t="shared" si="1"/>
        <v>8</v>
      </c>
    </row>
    <row r="42" spans="27:31" x14ac:dyDescent="0.4">
      <c r="AA42" s="70" t="s">
        <v>15</v>
      </c>
      <c r="AB42" s="53">
        <v>0</v>
      </c>
      <c r="AC42" s="51">
        <v>1</v>
      </c>
      <c r="AD42" s="61">
        <f t="shared" si="0"/>
        <v>-1</v>
      </c>
      <c r="AE42" s="66">
        <f t="shared" si="1"/>
        <v>22</v>
      </c>
    </row>
    <row r="43" spans="27:31" x14ac:dyDescent="0.4">
      <c r="AA43" s="70" t="s">
        <v>51</v>
      </c>
      <c r="AB43" s="53">
        <v>36</v>
      </c>
      <c r="AC43" s="51">
        <v>54</v>
      </c>
      <c r="AD43" s="61">
        <f t="shared" si="0"/>
        <v>-18</v>
      </c>
      <c r="AE43" s="66">
        <f t="shared" si="1"/>
        <v>46</v>
      </c>
    </row>
    <row r="44" spans="27:31" x14ac:dyDescent="0.4">
      <c r="AA44" s="70" t="s">
        <v>46</v>
      </c>
      <c r="AB44" s="53">
        <v>16</v>
      </c>
      <c r="AC44" s="51">
        <v>17</v>
      </c>
      <c r="AD44" s="61">
        <f t="shared" si="0"/>
        <v>-1</v>
      </c>
      <c r="AE44" s="66">
        <f t="shared" si="1"/>
        <v>22</v>
      </c>
    </row>
    <row r="45" spans="27:31" x14ac:dyDescent="0.4">
      <c r="AA45" s="70" t="s">
        <v>39</v>
      </c>
      <c r="AB45" s="53">
        <v>7</v>
      </c>
      <c r="AC45" s="51">
        <v>11</v>
      </c>
      <c r="AD45" s="61">
        <f t="shared" si="0"/>
        <v>-4</v>
      </c>
      <c r="AE45" s="66">
        <f t="shared" si="1"/>
        <v>41</v>
      </c>
    </row>
    <row r="46" spans="27:31" x14ac:dyDescent="0.4">
      <c r="AA46" s="70" t="s">
        <v>44</v>
      </c>
      <c r="AB46" s="53">
        <v>6</v>
      </c>
      <c r="AC46" s="51">
        <v>6</v>
      </c>
      <c r="AD46" s="61">
        <f t="shared" si="0"/>
        <v>0</v>
      </c>
      <c r="AE46" s="66">
        <f t="shared" si="1"/>
        <v>8</v>
      </c>
    </row>
    <row r="47" spans="27:31" x14ac:dyDescent="0.4">
      <c r="AA47" s="70" t="s">
        <v>5</v>
      </c>
      <c r="AB47" s="53">
        <v>6</v>
      </c>
      <c r="AC47" s="51">
        <v>1</v>
      </c>
      <c r="AD47" s="61">
        <f t="shared" si="0"/>
        <v>5</v>
      </c>
      <c r="AE47" s="66">
        <f t="shared" si="1"/>
        <v>1</v>
      </c>
    </row>
    <row r="48" spans="27:31" x14ac:dyDescent="0.4">
      <c r="AA48" s="70" t="s">
        <v>24</v>
      </c>
      <c r="AB48" s="53">
        <v>16</v>
      </c>
      <c r="AC48" s="51">
        <v>17</v>
      </c>
      <c r="AD48" s="61">
        <f t="shared" si="0"/>
        <v>-1</v>
      </c>
      <c r="AE48" s="66">
        <f t="shared" si="1"/>
        <v>22</v>
      </c>
    </row>
    <row r="49" spans="3:32" ht="19.5" thickBot="1" x14ac:dyDescent="0.45">
      <c r="AA49" s="75" t="s">
        <v>9</v>
      </c>
      <c r="AB49" s="76">
        <v>10</v>
      </c>
      <c r="AC49" s="77">
        <v>5</v>
      </c>
      <c r="AD49" s="78">
        <f t="shared" si="0"/>
        <v>5</v>
      </c>
      <c r="AE49" s="67">
        <f t="shared" si="1"/>
        <v>1</v>
      </c>
    </row>
    <row r="50" spans="3:32" ht="19.5" thickTop="1" x14ac:dyDescent="0.4">
      <c r="AA50" s="74" t="s">
        <v>4</v>
      </c>
      <c r="AB50" s="52">
        <v>5</v>
      </c>
      <c r="AC50" s="50">
        <v>18</v>
      </c>
      <c r="AD50" s="84">
        <f t="shared" si="0"/>
        <v>-13</v>
      </c>
      <c r="AE50" s="4"/>
    </row>
    <row r="51" spans="3:32" ht="19.5" thickBot="1" x14ac:dyDescent="0.45">
      <c r="AA51" s="79" t="s">
        <v>50</v>
      </c>
      <c r="AB51" s="71">
        <v>2</v>
      </c>
      <c r="AC51" s="72">
        <v>0</v>
      </c>
      <c r="AD51" s="85">
        <f t="shared" si="0"/>
        <v>2</v>
      </c>
      <c r="AE51" s="4"/>
    </row>
    <row r="52" spans="3:32" ht="19.5" thickBot="1" x14ac:dyDescent="0.45">
      <c r="AA52" s="80" t="s">
        <v>52</v>
      </c>
      <c r="AB52" s="81">
        <v>165</v>
      </c>
      <c r="AC52" s="82">
        <v>228</v>
      </c>
      <c r="AD52" s="83">
        <f t="shared" si="0"/>
        <v>-63</v>
      </c>
      <c r="AE52" s="4"/>
    </row>
    <row r="53" spans="3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AA53" s="4"/>
      <c r="AB53" s="64"/>
      <c r="AE53" s="4"/>
      <c r="AF53" s="64"/>
    </row>
    <row r="54" spans="3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AA54" s="4"/>
      <c r="AB54" s="64"/>
      <c r="AE54" s="4"/>
      <c r="AF54" s="64"/>
    </row>
    <row r="55" spans="3:32" x14ac:dyDescent="0.4">
      <c r="D55" s="17">
        <v>5236</v>
      </c>
      <c r="E55" s="17">
        <v>29</v>
      </c>
      <c r="F55" s="17">
        <v>13841</v>
      </c>
      <c r="G55" s="17">
        <v>6564</v>
      </c>
      <c r="H55" s="17">
        <v>7277</v>
      </c>
      <c r="I55" s="17">
        <f>L55+O55</f>
        <v>50</v>
      </c>
      <c r="J55" s="17">
        <f>F60</f>
        <v>631</v>
      </c>
      <c r="K55" s="17">
        <f>L60</f>
        <v>605</v>
      </c>
      <c r="L55" s="17">
        <f>J55-K55</f>
        <v>26</v>
      </c>
      <c r="M55" s="17">
        <f>P60</f>
        <v>168</v>
      </c>
      <c r="N55" s="17">
        <f>Q60</f>
        <v>144</v>
      </c>
      <c r="O55" s="17">
        <f>M55-N55</f>
        <v>24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466</v>
      </c>
      <c r="E60" s="7">
        <v>165</v>
      </c>
      <c r="F60" s="7">
        <v>631</v>
      </c>
      <c r="G60" s="7">
        <v>3</v>
      </c>
      <c r="H60" s="7">
        <v>5</v>
      </c>
      <c r="I60" s="7">
        <v>8</v>
      </c>
      <c r="J60" s="7">
        <v>377</v>
      </c>
      <c r="K60" s="7">
        <v>228</v>
      </c>
      <c r="L60" s="7">
        <v>605</v>
      </c>
      <c r="M60" s="7">
        <v>0</v>
      </c>
      <c r="N60" s="7">
        <v>4</v>
      </c>
      <c r="O60" s="7">
        <v>4</v>
      </c>
      <c r="P60" s="7">
        <v>168</v>
      </c>
      <c r="Q60" s="7">
        <v>144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ht="26.1" customHeight="1" x14ac:dyDescent="0.4">
      <c r="D63" s="24" t="s">
        <v>94</v>
      </c>
      <c r="E63" s="7">
        <v>45</v>
      </c>
      <c r="F63" s="7">
        <v>283</v>
      </c>
      <c r="G63" s="7">
        <v>14</v>
      </c>
      <c r="H63" s="7">
        <v>7</v>
      </c>
      <c r="I63" s="7">
        <v>11</v>
      </c>
      <c r="J63" s="7">
        <v>31</v>
      </c>
      <c r="K63" s="7">
        <v>20</v>
      </c>
      <c r="L63" s="7">
        <v>4</v>
      </c>
      <c r="M63" s="7">
        <v>2</v>
      </c>
      <c r="N63" s="7">
        <v>6</v>
      </c>
      <c r="O63" s="7">
        <v>10</v>
      </c>
      <c r="P63" s="7">
        <v>9</v>
      </c>
      <c r="Q63" s="7">
        <v>1</v>
      </c>
      <c r="R63" s="46">
        <v>11</v>
      </c>
      <c r="S63" s="7">
        <v>7</v>
      </c>
      <c r="T63" s="7">
        <v>1</v>
      </c>
      <c r="U63" s="7">
        <v>4</v>
      </c>
      <c r="V63" s="7">
        <v>0</v>
      </c>
      <c r="W63" s="7">
        <f>SUM(E63:V63)</f>
        <v>466</v>
      </c>
      <c r="X63" s="45"/>
      <c r="Y63" s="45"/>
      <c r="Z63" s="45"/>
      <c r="AA63" s="4"/>
      <c r="AB63" s="64"/>
      <c r="AE63" s="4"/>
      <c r="AF63" s="11"/>
    </row>
    <row r="64" spans="3:32" ht="26.1" customHeight="1" x14ac:dyDescent="0.4">
      <c r="D64" s="24" t="s">
        <v>95</v>
      </c>
      <c r="E64" s="7">
        <v>52</v>
      </c>
      <c r="F64" s="7">
        <v>218</v>
      </c>
      <c r="G64" s="7">
        <v>3</v>
      </c>
      <c r="H64" s="7">
        <v>5</v>
      </c>
      <c r="I64" s="7">
        <v>21</v>
      </c>
      <c r="J64" s="7">
        <v>21</v>
      </c>
      <c r="K64" s="7">
        <v>27</v>
      </c>
      <c r="L64" s="7">
        <v>1</v>
      </c>
      <c r="M64" s="7">
        <v>7</v>
      </c>
      <c r="N64" s="7">
        <v>5</v>
      </c>
      <c r="O64" s="7">
        <v>6</v>
      </c>
      <c r="P64" s="7">
        <v>2</v>
      </c>
      <c r="Q64" s="7">
        <v>1</v>
      </c>
      <c r="R64" s="46">
        <v>4</v>
      </c>
      <c r="S64" s="7">
        <v>0</v>
      </c>
      <c r="T64" s="7">
        <v>1</v>
      </c>
      <c r="U64" s="7">
        <v>3</v>
      </c>
      <c r="V64" s="7">
        <v>0</v>
      </c>
      <c r="W64" s="7">
        <f t="shared" ref="W64:W65" si="2">SUM(E64:V64)</f>
        <v>377</v>
      </c>
      <c r="X64" s="45"/>
      <c r="Y64" s="45"/>
      <c r="Z64" s="45"/>
      <c r="AA64" s="4"/>
      <c r="AB64" s="64"/>
      <c r="AE64" s="4"/>
      <c r="AF64" s="64"/>
    </row>
    <row r="65" spans="3:32" s="48" customFormat="1" ht="26.1" customHeight="1" x14ac:dyDescent="0.4">
      <c r="C65" s="4"/>
      <c r="D65" s="47" t="s">
        <v>96</v>
      </c>
      <c r="E65" s="17">
        <f>E63-E64</f>
        <v>-7</v>
      </c>
      <c r="F65" s="17">
        <f t="shared" ref="F65:V65" si="3">F63-F64</f>
        <v>65</v>
      </c>
      <c r="G65" s="17">
        <f t="shared" si="3"/>
        <v>11</v>
      </c>
      <c r="H65" s="17">
        <f t="shared" si="3"/>
        <v>2</v>
      </c>
      <c r="I65" s="17">
        <f t="shared" si="3"/>
        <v>-10</v>
      </c>
      <c r="J65" s="17">
        <f t="shared" si="3"/>
        <v>10</v>
      </c>
      <c r="K65" s="17">
        <f t="shared" si="3"/>
        <v>-7</v>
      </c>
      <c r="L65" s="17">
        <f t="shared" si="3"/>
        <v>3</v>
      </c>
      <c r="M65" s="17">
        <f t="shared" si="3"/>
        <v>-5</v>
      </c>
      <c r="N65" s="17">
        <f t="shared" si="3"/>
        <v>1</v>
      </c>
      <c r="O65" s="17">
        <f t="shared" si="3"/>
        <v>4</v>
      </c>
      <c r="P65" s="17">
        <f t="shared" si="3"/>
        <v>7</v>
      </c>
      <c r="Q65" s="17">
        <f t="shared" si="3"/>
        <v>0</v>
      </c>
      <c r="R65" s="17">
        <f t="shared" si="3"/>
        <v>7</v>
      </c>
      <c r="S65" s="17">
        <f t="shared" si="3"/>
        <v>7</v>
      </c>
      <c r="T65" s="17">
        <f t="shared" si="3"/>
        <v>0</v>
      </c>
      <c r="U65" s="17">
        <f t="shared" si="3"/>
        <v>1</v>
      </c>
      <c r="V65" s="17">
        <f t="shared" si="3"/>
        <v>0</v>
      </c>
      <c r="W65" s="7">
        <f t="shared" si="2"/>
        <v>89</v>
      </c>
      <c r="X65" s="19"/>
      <c r="Y65" s="19"/>
      <c r="Z65" s="19"/>
      <c r="AB65" s="69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M53:O53"/>
    <mergeCell ref="D53:D54"/>
    <mergeCell ref="E53:E54"/>
    <mergeCell ref="F53:H53"/>
    <mergeCell ref="I53:I54"/>
    <mergeCell ref="J53:L53"/>
    <mergeCell ref="P57:Q58"/>
    <mergeCell ref="D57:I57"/>
    <mergeCell ref="J57:O57"/>
    <mergeCell ref="D58:F58"/>
    <mergeCell ref="G58:I58"/>
    <mergeCell ref="J58:L58"/>
    <mergeCell ref="M58:O58"/>
  </mergeCells>
  <phoneticPr fontId="1"/>
  <pageMargins left="0" right="0" top="0" bottom="0" header="0" footer="0"/>
  <pageSetup paperSize="9" scale="4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2</v>
      </c>
      <c r="AC4" s="50">
        <v>4</v>
      </c>
      <c r="AD4" s="60">
        <f>AB4-AC4</f>
        <v>-2</v>
      </c>
      <c r="AE4" s="65">
        <f>RANK(AD4,$AD$4:$AD$49)</f>
        <v>29</v>
      </c>
    </row>
    <row r="5" spans="27:31" x14ac:dyDescent="0.4">
      <c r="AA5" s="70" t="s">
        <v>21</v>
      </c>
      <c r="AB5" s="53">
        <v>1</v>
      </c>
      <c r="AC5" s="51">
        <v>0</v>
      </c>
      <c r="AD5" s="61">
        <f t="shared" ref="AD5:AD52" si="0">AB5-AC5</f>
        <v>1</v>
      </c>
      <c r="AE5" s="66">
        <f t="shared" ref="AE5:AE49" si="1">RANK(AD5,$AD$4:$AD$49)</f>
        <v>9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17</v>
      </c>
    </row>
    <row r="7" spans="27:31" x14ac:dyDescent="0.4">
      <c r="AA7" s="70" t="s">
        <v>11</v>
      </c>
      <c r="AB7" s="53">
        <v>1</v>
      </c>
      <c r="AC7" s="51">
        <v>0</v>
      </c>
      <c r="AD7" s="61">
        <f t="shared" si="0"/>
        <v>1</v>
      </c>
      <c r="AE7" s="66">
        <f t="shared" si="1"/>
        <v>9</v>
      </c>
    </row>
    <row r="8" spans="27:31" x14ac:dyDescent="0.4">
      <c r="AA8" s="70" t="s">
        <v>12</v>
      </c>
      <c r="AB8" s="53">
        <v>1</v>
      </c>
      <c r="AC8" s="51">
        <v>1</v>
      </c>
      <c r="AD8" s="61">
        <f t="shared" si="0"/>
        <v>0</v>
      </c>
      <c r="AE8" s="66">
        <f t="shared" si="1"/>
        <v>17</v>
      </c>
    </row>
    <row r="9" spans="27:31" x14ac:dyDescent="0.4">
      <c r="AA9" s="70" t="s">
        <v>7</v>
      </c>
      <c r="AB9" s="53">
        <v>1</v>
      </c>
      <c r="AC9" s="51">
        <v>1</v>
      </c>
      <c r="AD9" s="61">
        <f t="shared" si="0"/>
        <v>0</v>
      </c>
      <c r="AE9" s="66">
        <f t="shared" si="1"/>
        <v>17</v>
      </c>
    </row>
    <row r="10" spans="27:31" x14ac:dyDescent="0.4">
      <c r="AA10" s="70" t="s">
        <v>28</v>
      </c>
      <c r="AB10" s="53">
        <v>1</v>
      </c>
      <c r="AC10" s="51">
        <v>1</v>
      </c>
      <c r="AD10" s="61">
        <f t="shared" si="0"/>
        <v>0</v>
      </c>
      <c r="AE10" s="66">
        <f t="shared" si="1"/>
        <v>17</v>
      </c>
    </row>
    <row r="11" spans="27:31" x14ac:dyDescent="0.4">
      <c r="AA11" s="70" t="s">
        <v>31</v>
      </c>
      <c r="AB11" s="53">
        <v>4</v>
      </c>
      <c r="AC11" s="51">
        <v>1</v>
      </c>
      <c r="AD11" s="61">
        <f t="shared" si="0"/>
        <v>3</v>
      </c>
      <c r="AE11" s="66">
        <f t="shared" si="1"/>
        <v>4</v>
      </c>
    </row>
    <row r="12" spans="27:31" x14ac:dyDescent="0.4">
      <c r="AA12" s="70" t="s">
        <v>30</v>
      </c>
      <c r="AB12" s="53">
        <v>0</v>
      </c>
      <c r="AC12" s="51">
        <v>4</v>
      </c>
      <c r="AD12" s="61">
        <f t="shared" si="0"/>
        <v>-4</v>
      </c>
      <c r="AE12" s="66">
        <f t="shared" si="1"/>
        <v>37</v>
      </c>
    </row>
    <row r="13" spans="27:31" x14ac:dyDescent="0.4">
      <c r="AA13" s="70" t="s">
        <v>33</v>
      </c>
      <c r="AB13" s="53">
        <v>0</v>
      </c>
      <c r="AC13" s="51">
        <v>0</v>
      </c>
      <c r="AD13" s="61">
        <f t="shared" si="0"/>
        <v>0</v>
      </c>
      <c r="AE13" s="66">
        <f t="shared" si="1"/>
        <v>17</v>
      </c>
    </row>
    <row r="14" spans="27:31" x14ac:dyDescent="0.4">
      <c r="AA14" s="70" t="s">
        <v>42</v>
      </c>
      <c r="AB14" s="53">
        <v>9</v>
      </c>
      <c r="AC14" s="51">
        <v>6</v>
      </c>
      <c r="AD14" s="61">
        <f t="shared" si="0"/>
        <v>3</v>
      </c>
      <c r="AE14" s="66">
        <f t="shared" si="1"/>
        <v>4</v>
      </c>
    </row>
    <row r="15" spans="27:31" x14ac:dyDescent="0.4">
      <c r="AA15" s="70" t="s">
        <v>43</v>
      </c>
      <c r="AB15" s="53">
        <v>6</v>
      </c>
      <c r="AC15" s="51">
        <v>10</v>
      </c>
      <c r="AD15" s="61">
        <f t="shared" si="0"/>
        <v>-4</v>
      </c>
      <c r="AE15" s="66">
        <f t="shared" si="1"/>
        <v>37</v>
      </c>
    </row>
    <row r="16" spans="27:31" x14ac:dyDescent="0.4">
      <c r="AA16" s="70" t="s">
        <v>49</v>
      </c>
      <c r="AB16" s="54">
        <v>17</v>
      </c>
      <c r="AC16" s="55">
        <v>28</v>
      </c>
      <c r="AD16" s="62">
        <f t="shared" si="0"/>
        <v>-11</v>
      </c>
      <c r="AE16" s="66">
        <f t="shared" si="1"/>
        <v>45</v>
      </c>
    </row>
    <row r="17" spans="27:31" x14ac:dyDescent="0.4">
      <c r="AA17" s="70" t="s">
        <v>48</v>
      </c>
      <c r="AB17" s="53">
        <v>9</v>
      </c>
      <c r="AC17" s="51">
        <v>13</v>
      </c>
      <c r="AD17" s="61">
        <f t="shared" si="0"/>
        <v>-4</v>
      </c>
      <c r="AE17" s="66">
        <f t="shared" si="1"/>
        <v>37</v>
      </c>
    </row>
    <row r="18" spans="27:31" x14ac:dyDescent="0.4">
      <c r="AA18" s="70" t="s">
        <v>6</v>
      </c>
      <c r="AB18" s="53">
        <v>0</v>
      </c>
      <c r="AC18" s="51">
        <v>2</v>
      </c>
      <c r="AD18" s="61">
        <f t="shared" si="0"/>
        <v>-2</v>
      </c>
      <c r="AE18" s="66">
        <f t="shared" si="1"/>
        <v>29</v>
      </c>
    </row>
    <row r="19" spans="27:31" x14ac:dyDescent="0.4">
      <c r="AA19" s="70" t="s">
        <v>18</v>
      </c>
      <c r="AB19" s="53">
        <v>0</v>
      </c>
      <c r="AC19" s="51">
        <v>1</v>
      </c>
      <c r="AD19" s="61">
        <f t="shared" si="0"/>
        <v>-1</v>
      </c>
      <c r="AE19" s="66">
        <f t="shared" si="1"/>
        <v>26</v>
      </c>
    </row>
    <row r="20" spans="27:31" x14ac:dyDescent="0.4">
      <c r="AA20" s="70" t="s">
        <v>8</v>
      </c>
      <c r="AB20" s="53">
        <v>1</v>
      </c>
      <c r="AC20" s="51">
        <v>0</v>
      </c>
      <c r="AD20" s="61">
        <f t="shared" si="0"/>
        <v>1</v>
      </c>
      <c r="AE20" s="66">
        <f t="shared" si="1"/>
        <v>9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17</v>
      </c>
    </row>
    <row r="22" spans="27:31" x14ac:dyDescent="0.4">
      <c r="AA22" s="70" t="s">
        <v>13</v>
      </c>
      <c r="AB22" s="53">
        <v>0</v>
      </c>
      <c r="AC22" s="51">
        <v>1</v>
      </c>
      <c r="AD22" s="61">
        <f t="shared" si="0"/>
        <v>-1</v>
      </c>
      <c r="AE22" s="66">
        <f t="shared" si="1"/>
        <v>26</v>
      </c>
    </row>
    <row r="23" spans="27:31" x14ac:dyDescent="0.4">
      <c r="AA23" s="70" t="s">
        <v>32</v>
      </c>
      <c r="AB23" s="53">
        <v>3</v>
      </c>
      <c r="AC23" s="51">
        <v>0</v>
      </c>
      <c r="AD23" s="61">
        <f t="shared" si="0"/>
        <v>3</v>
      </c>
      <c r="AE23" s="66">
        <f t="shared" si="1"/>
        <v>4</v>
      </c>
    </row>
    <row r="24" spans="27:31" x14ac:dyDescent="0.4">
      <c r="AA24" s="70" t="s">
        <v>19</v>
      </c>
      <c r="AB24" s="53">
        <v>2</v>
      </c>
      <c r="AC24" s="51">
        <v>1</v>
      </c>
      <c r="AD24" s="61">
        <f t="shared" si="0"/>
        <v>1</v>
      </c>
      <c r="AE24" s="66">
        <f t="shared" si="1"/>
        <v>9</v>
      </c>
    </row>
    <row r="25" spans="27:31" x14ac:dyDescent="0.4">
      <c r="AA25" s="70" t="s">
        <v>14</v>
      </c>
      <c r="AB25" s="53">
        <v>3</v>
      </c>
      <c r="AC25" s="51">
        <v>1</v>
      </c>
      <c r="AD25" s="61">
        <f t="shared" si="0"/>
        <v>2</v>
      </c>
      <c r="AE25" s="66">
        <f t="shared" si="1"/>
        <v>7</v>
      </c>
    </row>
    <row r="26" spans="27:31" x14ac:dyDescent="0.4">
      <c r="AA26" s="70" t="s">
        <v>45</v>
      </c>
      <c r="AB26" s="53">
        <v>34</v>
      </c>
      <c r="AC26" s="51">
        <v>30</v>
      </c>
      <c r="AD26" s="61">
        <f t="shared" si="0"/>
        <v>4</v>
      </c>
      <c r="AE26" s="66">
        <f t="shared" si="1"/>
        <v>3</v>
      </c>
    </row>
    <row r="27" spans="27:31" x14ac:dyDescent="0.4">
      <c r="AA27" s="70" t="s">
        <v>37</v>
      </c>
      <c r="AB27" s="53">
        <v>1</v>
      </c>
      <c r="AC27" s="51">
        <v>3</v>
      </c>
      <c r="AD27" s="61">
        <f t="shared" si="0"/>
        <v>-2</v>
      </c>
      <c r="AE27" s="66">
        <f t="shared" si="1"/>
        <v>29</v>
      </c>
    </row>
    <row r="28" spans="27:31" x14ac:dyDescent="0.4">
      <c r="AA28" s="70" t="s">
        <v>35</v>
      </c>
      <c r="AB28" s="53">
        <v>1</v>
      </c>
      <c r="AC28" s="51">
        <v>1</v>
      </c>
      <c r="AD28" s="61">
        <f t="shared" si="0"/>
        <v>0</v>
      </c>
      <c r="AE28" s="66">
        <f t="shared" si="1"/>
        <v>17</v>
      </c>
    </row>
    <row r="29" spans="27:31" x14ac:dyDescent="0.4">
      <c r="AA29" s="70" t="s">
        <v>16</v>
      </c>
      <c r="AB29" s="53">
        <v>5</v>
      </c>
      <c r="AC29" s="51">
        <v>3</v>
      </c>
      <c r="AD29" s="61">
        <f t="shared" si="0"/>
        <v>2</v>
      </c>
      <c r="AE29" s="66">
        <f t="shared" si="1"/>
        <v>7</v>
      </c>
    </row>
    <row r="30" spans="27:31" x14ac:dyDescent="0.4">
      <c r="AA30" s="70" t="s">
        <v>40</v>
      </c>
      <c r="AB30" s="53">
        <v>30</v>
      </c>
      <c r="AC30" s="51">
        <v>36</v>
      </c>
      <c r="AD30" s="61">
        <f t="shared" si="0"/>
        <v>-6</v>
      </c>
      <c r="AE30" s="66">
        <f t="shared" si="1"/>
        <v>41</v>
      </c>
    </row>
    <row r="31" spans="27:31" x14ac:dyDescent="0.4">
      <c r="AA31" s="70" t="s">
        <v>47</v>
      </c>
      <c r="AB31" s="53">
        <v>14</v>
      </c>
      <c r="AC31" s="51">
        <v>7</v>
      </c>
      <c r="AD31" s="61">
        <f t="shared" si="0"/>
        <v>7</v>
      </c>
      <c r="AE31" s="66">
        <f t="shared" si="1"/>
        <v>1</v>
      </c>
    </row>
    <row r="32" spans="27:31" x14ac:dyDescent="0.4">
      <c r="AA32" s="70" t="s">
        <v>29</v>
      </c>
      <c r="AB32" s="53">
        <v>2</v>
      </c>
      <c r="AC32" s="51">
        <v>1</v>
      </c>
      <c r="AD32" s="61">
        <f t="shared" si="0"/>
        <v>1</v>
      </c>
      <c r="AE32" s="66">
        <f t="shared" si="1"/>
        <v>9</v>
      </c>
    </row>
    <row r="33" spans="27:31" x14ac:dyDescent="0.4">
      <c r="AA33" s="70" t="s">
        <v>17</v>
      </c>
      <c r="AB33" s="53">
        <v>1</v>
      </c>
      <c r="AC33" s="51">
        <v>0</v>
      </c>
      <c r="AD33" s="61">
        <f t="shared" si="0"/>
        <v>1</v>
      </c>
      <c r="AE33" s="66">
        <f t="shared" si="1"/>
        <v>9</v>
      </c>
    </row>
    <row r="34" spans="27:31" x14ac:dyDescent="0.4">
      <c r="AA34" s="70" t="s">
        <v>10</v>
      </c>
      <c r="AB34" s="54">
        <v>1</v>
      </c>
      <c r="AC34" s="55">
        <v>0</v>
      </c>
      <c r="AD34" s="62">
        <f t="shared" si="0"/>
        <v>1</v>
      </c>
      <c r="AE34" s="66">
        <f t="shared" si="1"/>
        <v>9</v>
      </c>
    </row>
    <row r="35" spans="27:31" x14ac:dyDescent="0.4">
      <c r="AA35" s="70" t="s">
        <v>25</v>
      </c>
      <c r="AB35" s="53">
        <v>2</v>
      </c>
      <c r="AC35" s="51">
        <v>1</v>
      </c>
      <c r="AD35" s="61">
        <f t="shared" si="0"/>
        <v>1</v>
      </c>
      <c r="AE35" s="66">
        <f t="shared" si="1"/>
        <v>9</v>
      </c>
    </row>
    <row r="36" spans="27:31" x14ac:dyDescent="0.4">
      <c r="AA36" s="70" t="s">
        <v>38</v>
      </c>
      <c r="AB36" s="53">
        <v>1</v>
      </c>
      <c r="AC36" s="51">
        <v>4</v>
      </c>
      <c r="AD36" s="61">
        <f t="shared" si="0"/>
        <v>-3</v>
      </c>
      <c r="AE36" s="66">
        <f t="shared" si="1"/>
        <v>34</v>
      </c>
    </row>
    <row r="37" spans="27:31" x14ac:dyDescent="0.4">
      <c r="AA37" s="70" t="s">
        <v>41</v>
      </c>
      <c r="AB37" s="53">
        <v>14</v>
      </c>
      <c r="AC37" s="51">
        <v>8</v>
      </c>
      <c r="AD37" s="61">
        <f t="shared" si="0"/>
        <v>6</v>
      </c>
      <c r="AE37" s="66">
        <f t="shared" si="1"/>
        <v>2</v>
      </c>
    </row>
    <row r="38" spans="27:31" x14ac:dyDescent="0.4">
      <c r="AA38" s="70" t="s">
        <v>34</v>
      </c>
      <c r="AB38" s="53">
        <v>2</v>
      </c>
      <c r="AC38" s="51">
        <v>5</v>
      </c>
      <c r="AD38" s="61">
        <f t="shared" si="0"/>
        <v>-3</v>
      </c>
      <c r="AE38" s="66">
        <f t="shared" si="1"/>
        <v>34</v>
      </c>
    </row>
    <row r="39" spans="27:31" x14ac:dyDescent="0.4">
      <c r="AA39" s="70" t="s">
        <v>20</v>
      </c>
      <c r="AB39" s="53">
        <v>0</v>
      </c>
      <c r="AC39" s="51">
        <v>1</v>
      </c>
      <c r="AD39" s="61">
        <f t="shared" si="0"/>
        <v>-1</v>
      </c>
      <c r="AE39" s="66">
        <f t="shared" si="1"/>
        <v>26</v>
      </c>
    </row>
    <row r="40" spans="27:31" x14ac:dyDescent="0.4">
      <c r="AA40" s="70" t="s">
        <v>26</v>
      </c>
      <c r="AB40" s="53">
        <v>1</v>
      </c>
      <c r="AC40" s="51">
        <v>1</v>
      </c>
      <c r="AD40" s="61">
        <f t="shared" si="0"/>
        <v>0</v>
      </c>
      <c r="AE40" s="66">
        <f t="shared" si="1"/>
        <v>17</v>
      </c>
    </row>
    <row r="41" spans="27:31" x14ac:dyDescent="0.4">
      <c r="AA41" s="70" t="s">
        <v>27</v>
      </c>
      <c r="AB41" s="53">
        <v>3</v>
      </c>
      <c r="AC41" s="51">
        <v>7</v>
      </c>
      <c r="AD41" s="61">
        <f t="shared" si="0"/>
        <v>-4</v>
      </c>
      <c r="AE41" s="66">
        <f t="shared" si="1"/>
        <v>37</v>
      </c>
    </row>
    <row r="42" spans="27:31" x14ac:dyDescent="0.4">
      <c r="AA42" s="70" t="s">
        <v>15</v>
      </c>
      <c r="AB42" s="53">
        <v>0</v>
      </c>
      <c r="AC42" s="51">
        <v>2</v>
      </c>
      <c r="AD42" s="61">
        <f t="shared" si="0"/>
        <v>-2</v>
      </c>
      <c r="AE42" s="66">
        <f t="shared" si="1"/>
        <v>29</v>
      </c>
    </row>
    <row r="43" spans="27:31" x14ac:dyDescent="0.4">
      <c r="AA43" s="70" t="s">
        <v>51</v>
      </c>
      <c r="AB43" s="53">
        <v>43</v>
      </c>
      <c r="AC43" s="51">
        <v>127</v>
      </c>
      <c r="AD43" s="61">
        <f t="shared" si="0"/>
        <v>-84</v>
      </c>
      <c r="AE43" s="66">
        <f t="shared" si="1"/>
        <v>46</v>
      </c>
    </row>
    <row r="44" spans="27:31" x14ac:dyDescent="0.4">
      <c r="AA44" s="70" t="s">
        <v>46</v>
      </c>
      <c r="AB44" s="53">
        <v>7</v>
      </c>
      <c r="AC44" s="51">
        <v>14</v>
      </c>
      <c r="AD44" s="61">
        <f t="shared" si="0"/>
        <v>-7</v>
      </c>
      <c r="AE44" s="66">
        <f t="shared" si="1"/>
        <v>42</v>
      </c>
    </row>
    <row r="45" spans="27:31" x14ac:dyDescent="0.4">
      <c r="AA45" s="70" t="s">
        <v>39</v>
      </c>
      <c r="AB45" s="53">
        <v>4</v>
      </c>
      <c r="AC45" s="51">
        <v>6</v>
      </c>
      <c r="AD45" s="61">
        <f t="shared" si="0"/>
        <v>-2</v>
      </c>
      <c r="AE45" s="66">
        <f t="shared" si="1"/>
        <v>29</v>
      </c>
    </row>
    <row r="46" spans="27:31" x14ac:dyDescent="0.4">
      <c r="AA46" s="70" t="s">
        <v>44</v>
      </c>
      <c r="AB46" s="53">
        <v>2</v>
      </c>
      <c r="AC46" s="51">
        <v>11</v>
      </c>
      <c r="AD46" s="61">
        <f t="shared" si="0"/>
        <v>-9</v>
      </c>
      <c r="AE46" s="66">
        <f t="shared" si="1"/>
        <v>43</v>
      </c>
    </row>
    <row r="47" spans="27:31" x14ac:dyDescent="0.4">
      <c r="AA47" s="70" t="s">
        <v>5</v>
      </c>
      <c r="AB47" s="53">
        <v>1</v>
      </c>
      <c r="AC47" s="51">
        <v>4</v>
      </c>
      <c r="AD47" s="61">
        <f t="shared" si="0"/>
        <v>-3</v>
      </c>
      <c r="AE47" s="66">
        <f t="shared" si="1"/>
        <v>34</v>
      </c>
    </row>
    <row r="48" spans="27:31" x14ac:dyDescent="0.4">
      <c r="AA48" s="70" t="s">
        <v>24</v>
      </c>
      <c r="AB48" s="53">
        <v>5</v>
      </c>
      <c r="AC48" s="51">
        <v>5</v>
      </c>
      <c r="AD48" s="61">
        <f t="shared" si="0"/>
        <v>0</v>
      </c>
      <c r="AE48" s="66">
        <f t="shared" si="1"/>
        <v>17</v>
      </c>
    </row>
    <row r="49" spans="4:32" ht="19.5" thickBot="1" x14ac:dyDescent="0.45">
      <c r="AA49" s="75" t="s">
        <v>9</v>
      </c>
      <c r="AB49" s="76">
        <v>4</v>
      </c>
      <c r="AC49" s="77">
        <v>14</v>
      </c>
      <c r="AD49" s="78">
        <f t="shared" si="0"/>
        <v>-10</v>
      </c>
      <c r="AE49" s="67">
        <f t="shared" si="1"/>
        <v>44</v>
      </c>
    </row>
    <row r="50" spans="4:32" ht="19.5" thickTop="1" x14ac:dyDescent="0.4">
      <c r="AA50" s="74" t="s">
        <v>4</v>
      </c>
      <c r="AB50" s="52">
        <v>31</v>
      </c>
      <c r="AC50" s="50">
        <v>10</v>
      </c>
      <c r="AD50" s="84">
        <f t="shared" si="0"/>
        <v>21</v>
      </c>
      <c r="AE50" s="4"/>
    </row>
    <row r="51" spans="4:32" ht="19.5" thickBot="1" x14ac:dyDescent="0.45">
      <c r="AA51" s="79" t="s">
        <v>50</v>
      </c>
      <c r="AB51" s="71">
        <v>0</v>
      </c>
      <c r="AC51" s="72">
        <v>0</v>
      </c>
      <c r="AD51" s="85">
        <f t="shared" si="0"/>
        <v>0</v>
      </c>
      <c r="AE51" s="4"/>
    </row>
    <row r="52" spans="4:32" ht="19.5" thickBot="1" x14ac:dyDescent="0.45">
      <c r="AA52" s="80" t="s">
        <v>52</v>
      </c>
      <c r="AB52" s="81">
        <v>270</v>
      </c>
      <c r="AC52" s="82">
        <v>376</v>
      </c>
      <c r="AD52" s="83">
        <f t="shared" si="0"/>
        <v>-106</v>
      </c>
      <c r="AE52" s="4"/>
    </row>
    <row r="53" spans="4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  <c r="Z53" s="64"/>
      <c r="AA53" s="4"/>
      <c r="AD53" s="64"/>
      <c r="AE53" s="4"/>
    </row>
    <row r="54" spans="4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4"/>
      <c r="AA54" s="4"/>
      <c r="AD54" s="64"/>
      <c r="AE54" s="4"/>
    </row>
    <row r="55" spans="4:32" x14ac:dyDescent="0.4">
      <c r="D55" s="17">
        <v>8391</v>
      </c>
      <c r="E55" s="17">
        <v>-141</v>
      </c>
      <c r="F55" s="17">
        <v>17906</v>
      </c>
      <c r="G55" s="17">
        <v>8430</v>
      </c>
      <c r="H55" s="17">
        <v>9476</v>
      </c>
      <c r="I55" s="17">
        <f>L55+O55</f>
        <v>-472</v>
      </c>
      <c r="J55" s="17">
        <f>F60</f>
        <v>541</v>
      </c>
      <c r="K55" s="17">
        <f>L60</f>
        <v>752</v>
      </c>
      <c r="L55" s="17">
        <f>J55-K55</f>
        <v>-211</v>
      </c>
      <c r="M55" s="17">
        <f>P60</f>
        <v>78</v>
      </c>
      <c r="N55" s="17">
        <f>Q60</f>
        <v>339</v>
      </c>
      <c r="O55" s="17">
        <f>M55-N55</f>
        <v>-261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4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4:32" x14ac:dyDescent="0.4">
      <c r="D60" s="7">
        <v>271</v>
      </c>
      <c r="E60" s="7">
        <v>270</v>
      </c>
      <c r="F60" s="7">
        <v>541</v>
      </c>
      <c r="G60" s="7">
        <v>6</v>
      </c>
      <c r="H60" s="7">
        <v>27</v>
      </c>
      <c r="I60" s="7">
        <v>33</v>
      </c>
      <c r="J60" s="7">
        <v>376</v>
      </c>
      <c r="K60" s="7">
        <v>376</v>
      </c>
      <c r="L60" s="7">
        <v>752</v>
      </c>
      <c r="M60" s="7">
        <v>0</v>
      </c>
      <c r="N60" s="7">
        <v>6</v>
      </c>
      <c r="O60" s="7">
        <v>6</v>
      </c>
      <c r="P60" s="7">
        <v>78</v>
      </c>
      <c r="Q60" s="7">
        <v>339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4:32" ht="26.1" customHeight="1" x14ac:dyDescent="0.4">
      <c r="D63" s="24" t="s">
        <v>94</v>
      </c>
      <c r="E63" s="7">
        <v>98</v>
      </c>
      <c r="F63" s="7">
        <v>50</v>
      </c>
      <c r="G63" s="7">
        <v>21</v>
      </c>
      <c r="H63" s="7">
        <v>20</v>
      </c>
      <c r="I63" s="7">
        <v>16</v>
      </c>
      <c r="J63" s="7">
        <v>7</v>
      </c>
      <c r="K63" s="7">
        <v>0</v>
      </c>
      <c r="L63" s="7">
        <v>3</v>
      </c>
      <c r="M63" s="7">
        <v>3</v>
      </c>
      <c r="N63" s="7">
        <v>9</v>
      </c>
      <c r="O63" s="7">
        <v>4</v>
      </c>
      <c r="P63" s="7">
        <v>5</v>
      </c>
      <c r="Q63" s="7">
        <v>8</v>
      </c>
      <c r="R63" s="46">
        <v>17</v>
      </c>
      <c r="S63" s="7">
        <v>4</v>
      </c>
      <c r="T63" s="7">
        <v>6</v>
      </c>
      <c r="U63" s="7">
        <v>0</v>
      </c>
      <c r="V63" s="7">
        <v>0</v>
      </c>
      <c r="W63" s="7">
        <f>SUM(E63:V63)</f>
        <v>271</v>
      </c>
      <c r="X63" s="45"/>
      <c r="Y63" s="45"/>
      <c r="Z63" s="45"/>
      <c r="AA63" s="4"/>
      <c r="AB63" s="64"/>
      <c r="AE63" s="4"/>
      <c r="AF63" s="11"/>
    </row>
    <row r="64" spans="4:32" ht="26.1" customHeight="1" x14ac:dyDescent="0.4">
      <c r="D64" s="24" t="s">
        <v>95</v>
      </c>
      <c r="E64" s="7">
        <v>129</v>
      </c>
      <c r="F64" s="7">
        <v>76</v>
      </c>
      <c r="G64" s="7">
        <v>16</v>
      </c>
      <c r="H64" s="7">
        <v>44</v>
      </c>
      <c r="I64" s="7">
        <v>32</v>
      </c>
      <c r="J64" s="7">
        <v>2</v>
      </c>
      <c r="K64" s="7">
        <v>3</v>
      </c>
      <c r="L64" s="7">
        <v>4</v>
      </c>
      <c r="M64" s="7">
        <v>0</v>
      </c>
      <c r="N64" s="7">
        <v>17</v>
      </c>
      <c r="O64" s="7">
        <v>3</v>
      </c>
      <c r="P64" s="7">
        <v>1</v>
      </c>
      <c r="Q64" s="7">
        <v>18</v>
      </c>
      <c r="R64" s="46">
        <v>19</v>
      </c>
      <c r="S64" s="7">
        <v>8</v>
      </c>
      <c r="T64" s="7">
        <v>4</v>
      </c>
      <c r="U64" s="7">
        <v>0</v>
      </c>
      <c r="V64" s="7">
        <v>0</v>
      </c>
      <c r="W64" s="7">
        <f t="shared" ref="W64:W65" si="2">SUM(E64:V64)</f>
        <v>376</v>
      </c>
      <c r="X64" s="45"/>
      <c r="Y64" s="45"/>
      <c r="Z64" s="45"/>
      <c r="AA64" s="4"/>
      <c r="AB64" s="64"/>
      <c r="AE64" s="4"/>
      <c r="AF64" s="64"/>
    </row>
    <row r="65" spans="4:32" s="48" customFormat="1" ht="26.1" customHeight="1" x14ac:dyDescent="0.4">
      <c r="D65" s="47" t="s">
        <v>96</v>
      </c>
      <c r="E65" s="17">
        <f>E63-E64</f>
        <v>-31</v>
      </c>
      <c r="F65" s="17">
        <f t="shared" ref="F65:V65" si="3">F63-F64</f>
        <v>-26</v>
      </c>
      <c r="G65" s="17">
        <f t="shared" si="3"/>
        <v>5</v>
      </c>
      <c r="H65" s="17">
        <f t="shared" si="3"/>
        <v>-24</v>
      </c>
      <c r="I65" s="17">
        <f t="shared" si="3"/>
        <v>-16</v>
      </c>
      <c r="J65" s="17">
        <f t="shared" si="3"/>
        <v>5</v>
      </c>
      <c r="K65" s="17">
        <f t="shared" si="3"/>
        <v>-3</v>
      </c>
      <c r="L65" s="17">
        <f t="shared" si="3"/>
        <v>-1</v>
      </c>
      <c r="M65" s="17">
        <f t="shared" si="3"/>
        <v>3</v>
      </c>
      <c r="N65" s="17">
        <f t="shared" si="3"/>
        <v>-8</v>
      </c>
      <c r="O65" s="17">
        <f t="shared" si="3"/>
        <v>1</v>
      </c>
      <c r="P65" s="17">
        <f t="shared" si="3"/>
        <v>4</v>
      </c>
      <c r="Q65" s="17">
        <f t="shared" si="3"/>
        <v>-10</v>
      </c>
      <c r="R65" s="17">
        <f t="shared" si="3"/>
        <v>-2</v>
      </c>
      <c r="S65" s="17">
        <f t="shared" si="3"/>
        <v>-4</v>
      </c>
      <c r="T65" s="17">
        <f t="shared" si="3"/>
        <v>2</v>
      </c>
      <c r="U65" s="17">
        <f t="shared" si="3"/>
        <v>0</v>
      </c>
      <c r="V65" s="17">
        <f t="shared" si="3"/>
        <v>0</v>
      </c>
      <c r="W65" s="7">
        <f t="shared" si="2"/>
        <v>-105</v>
      </c>
      <c r="X65" s="19"/>
      <c r="Y65" s="19"/>
      <c r="Z65" s="19"/>
      <c r="AB65" s="69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/>
    <pageSetUpPr fitToPage="1"/>
  </sheetPr>
  <dimension ref="D2:AE67"/>
  <sheetViews>
    <sheetView zoomScale="80" zoomScaleNormal="80" workbookViewId="0">
      <selection activeCell="Y44" sqref="Y44"/>
    </sheetView>
  </sheetViews>
  <sheetFormatPr defaultRowHeight="18.75" x14ac:dyDescent="0.4"/>
  <cols>
    <col min="1" max="4" width="9" style="4"/>
    <col min="5" max="5" width="9.125" style="4" bestFit="1" customWidth="1"/>
    <col min="6" max="7" width="10.5" style="4" bestFit="1" customWidth="1"/>
    <col min="8" max="24" width="9.125" style="4" bestFit="1" customWidth="1"/>
    <col min="25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270</v>
      </c>
      <c r="AC4" s="50">
        <v>211</v>
      </c>
      <c r="AD4" s="60">
        <f>AB4-AC4</f>
        <v>59</v>
      </c>
      <c r="AE4" s="65">
        <f t="shared" ref="AE4:AE49" si="0">RANK(AD4,$AD$4:$AD$49)</f>
        <v>1</v>
      </c>
    </row>
    <row r="5" spans="27:31" x14ac:dyDescent="0.4">
      <c r="AA5" s="70" t="s">
        <v>21</v>
      </c>
      <c r="AB5" s="53">
        <v>93</v>
      </c>
      <c r="AC5" s="51">
        <v>60</v>
      </c>
      <c r="AD5" s="61">
        <f t="shared" ref="AD5:AD52" si="1">AB5-AC5</f>
        <v>33</v>
      </c>
      <c r="AE5" s="66">
        <f t="shared" si="0"/>
        <v>3</v>
      </c>
    </row>
    <row r="6" spans="27:31" x14ac:dyDescent="0.4">
      <c r="AA6" s="70" t="s">
        <v>22</v>
      </c>
      <c r="AB6" s="53">
        <v>31</v>
      </c>
      <c r="AC6" s="51">
        <v>27</v>
      </c>
      <c r="AD6" s="61">
        <f t="shared" si="1"/>
        <v>4</v>
      </c>
      <c r="AE6" s="66">
        <f t="shared" si="0"/>
        <v>10</v>
      </c>
    </row>
    <row r="7" spans="27:31" x14ac:dyDescent="0.4">
      <c r="AA7" s="70" t="s">
        <v>11</v>
      </c>
      <c r="AB7" s="53">
        <v>90</v>
      </c>
      <c r="AC7" s="51">
        <v>98</v>
      </c>
      <c r="AD7" s="61">
        <f t="shared" si="1"/>
        <v>-8</v>
      </c>
      <c r="AE7" s="66">
        <f t="shared" si="0"/>
        <v>19</v>
      </c>
    </row>
    <row r="8" spans="27:31" x14ac:dyDescent="0.4">
      <c r="AA8" s="70" t="s">
        <v>12</v>
      </c>
      <c r="AB8" s="53">
        <v>25</v>
      </c>
      <c r="AC8" s="51">
        <v>22</v>
      </c>
      <c r="AD8" s="61">
        <f t="shared" si="1"/>
        <v>3</v>
      </c>
      <c r="AE8" s="66">
        <f t="shared" si="0"/>
        <v>12</v>
      </c>
    </row>
    <row r="9" spans="27:31" x14ac:dyDescent="0.4">
      <c r="AA9" s="70" t="s">
        <v>7</v>
      </c>
      <c r="AB9" s="53">
        <v>50</v>
      </c>
      <c r="AC9" s="51">
        <v>27</v>
      </c>
      <c r="AD9" s="61">
        <f t="shared" si="1"/>
        <v>23</v>
      </c>
      <c r="AE9" s="66">
        <f t="shared" si="0"/>
        <v>5</v>
      </c>
    </row>
    <row r="10" spans="27:31" x14ac:dyDescent="0.4">
      <c r="AA10" s="70" t="s">
        <v>28</v>
      </c>
      <c r="AB10" s="53">
        <v>76</v>
      </c>
      <c r="AC10" s="51">
        <v>65</v>
      </c>
      <c r="AD10" s="61">
        <f t="shared" si="1"/>
        <v>11</v>
      </c>
      <c r="AE10" s="66">
        <f t="shared" si="0"/>
        <v>9</v>
      </c>
    </row>
    <row r="11" spans="27:31" x14ac:dyDescent="0.4">
      <c r="AA11" s="70" t="s">
        <v>31</v>
      </c>
      <c r="AB11" s="53">
        <v>173</v>
      </c>
      <c r="AC11" s="51">
        <v>217</v>
      </c>
      <c r="AD11" s="61">
        <f t="shared" si="1"/>
        <v>-44</v>
      </c>
      <c r="AE11" s="66">
        <f t="shared" si="0"/>
        <v>31</v>
      </c>
    </row>
    <row r="12" spans="27:31" x14ac:dyDescent="0.4">
      <c r="AA12" s="70" t="s">
        <v>30</v>
      </c>
      <c r="AB12" s="53">
        <v>64</v>
      </c>
      <c r="AC12" s="51">
        <v>91</v>
      </c>
      <c r="AD12" s="61">
        <f t="shared" si="1"/>
        <v>-27</v>
      </c>
      <c r="AE12" s="66">
        <f t="shared" si="0"/>
        <v>27</v>
      </c>
    </row>
    <row r="13" spans="27:31" x14ac:dyDescent="0.4">
      <c r="AA13" s="70" t="s">
        <v>33</v>
      </c>
      <c r="AB13" s="53">
        <v>67</v>
      </c>
      <c r="AC13" s="51">
        <v>88</v>
      </c>
      <c r="AD13" s="61">
        <f t="shared" si="1"/>
        <v>-21</v>
      </c>
      <c r="AE13" s="66">
        <f t="shared" si="0"/>
        <v>24</v>
      </c>
    </row>
    <row r="14" spans="27:31" x14ac:dyDescent="0.4">
      <c r="AA14" s="70" t="s">
        <v>42</v>
      </c>
      <c r="AB14" s="53">
        <v>479</v>
      </c>
      <c r="AC14" s="51">
        <v>589</v>
      </c>
      <c r="AD14" s="61">
        <f t="shared" si="1"/>
        <v>-110</v>
      </c>
      <c r="AE14" s="66">
        <f t="shared" si="0"/>
        <v>35</v>
      </c>
    </row>
    <row r="15" spans="27:31" x14ac:dyDescent="0.4">
      <c r="AA15" s="70" t="s">
        <v>43</v>
      </c>
      <c r="AB15" s="53">
        <v>552</v>
      </c>
      <c r="AC15" s="51">
        <v>833</v>
      </c>
      <c r="AD15" s="61">
        <f t="shared" si="1"/>
        <v>-281</v>
      </c>
      <c r="AE15" s="66">
        <f t="shared" si="0"/>
        <v>40</v>
      </c>
    </row>
    <row r="16" spans="27:31" x14ac:dyDescent="0.4">
      <c r="AA16" s="70" t="s">
        <v>49</v>
      </c>
      <c r="AB16" s="54">
        <v>1704</v>
      </c>
      <c r="AC16" s="55">
        <v>2645</v>
      </c>
      <c r="AD16" s="62">
        <f t="shared" si="1"/>
        <v>-941</v>
      </c>
      <c r="AE16" s="66">
        <f t="shared" si="0"/>
        <v>45</v>
      </c>
    </row>
    <row r="17" spans="27:31" x14ac:dyDescent="0.4">
      <c r="AA17" s="70" t="s">
        <v>48</v>
      </c>
      <c r="AB17" s="53">
        <v>1233</v>
      </c>
      <c r="AC17" s="51">
        <v>1719</v>
      </c>
      <c r="AD17" s="61">
        <f t="shared" si="1"/>
        <v>-486</v>
      </c>
      <c r="AE17" s="66">
        <f t="shared" si="0"/>
        <v>44</v>
      </c>
    </row>
    <row r="18" spans="27:31" x14ac:dyDescent="0.4">
      <c r="AA18" s="70" t="s">
        <v>6</v>
      </c>
      <c r="AB18" s="53">
        <v>70</v>
      </c>
      <c r="AC18" s="51">
        <v>66</v>
      </c>
      <c r="AD18" s="61">
        <f t="shared" si="1"/>
        <v>4</v>
      </c>
      <c r="AE18" s="66">
        <f t="shared" si="0"/>
        <v>10</v>
      </c>
    </row>
    <row r="19" spans="27:31" x14ac:dyDescent="0.4">
      <c r="AA19" s="70" t="s">
        <v>18</v>
      </c>
      <c r="AB19" s="53">
        <v>26</v>
      </c>
      <c r="AC19" s="51">
        <v>36</v>
      </c>
      <c r="AD19" s="61">
        <f t="shared" si="1"/>
        <v>-10</v>
      </c>
      <c r="AE19" s="66">
        <f t="shared" si="0"/>
        <v>22</v>
      </c>
    </row>
    <row r="20" spans="27:31" x14ac:dyDescent="0.4">
      <c r="AA20" s="70" t="s">
        <v>8</v>
      </c>
      <c r="AB20" s="53">
        <v>54</v>
      </c>
      <c r="AC20" s="51">
        <v>55</v>
      </c>
      <c r="AD20" s="61">
        <f t="shared" si="1"/>
        <v>-1</v>
      </c>
      <c r="AE20" s="66">
        <f t="shared" si="0"/>
        <v>13</v>
      </c>
    </row>
    <row r="21" spans="27:31" x14ac:dyDescent="0.4">
      <c r="AA21" s="70" t="s">
        <v>23</v>
      </c>
      <c r="AB21" s="53">
        <v>37</v>
      </c>
      <c r="AC21" s="51">
        <v>48</v>
      </c>
      <c r="AD21" s="61">
        <f t="shared" si="1"/>
        <v>-11</v>
      </c>
      <c r="AE21" s="66">
        <f t="shared" si="0"/>
        <v>23</v>
      </c>
    </row>
    <row r="22" spans="27:31" x14ac:dyDescent="0.4">
      <c r="AA22" s="70" t="s">
        <v>13</v>
      </c>
      <c r="AB22" s="53">
        <v>40</v>
      </c>
      <c r="AC22" s="51">
        <v>44</v>
      </c>
      <c r="AD22" s="61">
        <f t="shared" si="1"/>
        <v>-4</v>
      </c>
      <c r="AE22" s="66">
        <f t="shared" si="0"/>
        <v>15</v>
      </c>
    </row>
    <row r="23" spans="27:31" x14ac:dyDescent="0.4">
      <c r="AA23" s="70" t="s">
        <v>32</v>
      </c>
      <c r="AB23" s="53">
        <v>82</v>
      </c>
      <c r="AC23" s="51">
        <v>123</v>
      </c>
      <c r="AD23" s="61">
        <f t="shared" si="1"/>
        <v>-41</v>
      </c>
      <c r="AE23" s="66">
        <f t="shared" si="0"/>
        <v>30</v>
      </c>
    </row>
    <row r="24" spans="27:31" x14ac:dyDescent="0.4">
      <c r="AA24" s="70" t="s">
        <v>19</v>
      </c>
      <c r="AB24" s="53">
        <v>82</v>
      </c>
      <c r="AC24" s="51">
        <v>90</v>
      </c>
      <c r="AD24" s="61">
        <f t="shared" si="1"/>
        <v>-8</v>
      </c>
      <c r="AE24" s="66">
        <f t="shared" si="0"/>
        <v>19</v>
      </c>
    </row>
    <row r="25" spans="27:31" x14ac:dyDescent="0.4">
      <c r="AA25" s="70" t="s">
        <v>14</v>
      </c>
      <c r="AB25" s="53">
        <v>228</v>
      </c>
      <c r="AC25" s="51">
        <v>232</v>
      </c>
      <c r="AD25" s="61">
        <f t="shared" si="1"/>
        <v>-4</v>
      </c>
      <c r="AE25" s="66">
        <f t="shared" si="0"/>
        <v>15</v>
      </c>
    </row>
    <row r="26" spans="27:31" x14ac:dyDescent="0.4">
      <c r="AA26" s="70" t="s">
        <v>45</v>
      </c>
      <c r="AB26" s="53">
        <v>842</v>
      </c>
      <c r="AC26" s="51">
        <v>1149</v>
      </c>
      <c r="AD26" s="61">
        <f t="shared" si="1"/>
        <v>-307</v>
      </c>
      <c r="AE26" s="66">
        <f t="shared" si="0"/>
        <v>41</v>
      </c>
    </row>
    <row r="27" spans="27:31" x14ac:dyDescent="0.4">
      <c r="AA27" s="70" t="s">
        <v>37</v>
      </c>
      <c r="AB27" s="53">
        <v>159</v>
      </c>
      <c r="AC27" s="51">
        <v>165</v>
      </c>
      <c r="AD27" s="61">
        <f t="shared" si="1"/>
        <v>-6</v>
      </c>
      <c r="AE27" s="66">
        <f t="shared" si="0"/>
        <v>17</v>
      </c>
    </row>
    <row r="28" spans="27:31" x14ac:dyDescent="0.4">
      <c r="AA28" s="70" t="s">
        <v>35</v>
      </c>
      <c r="AB28" s="53">
        <v>115</v>
      </c>
      <c r="AC28" s="51">
        <v>155</v>
      </c>
      <c r="AD28" s="61">
        <f t="shared" si="1"/>
        <v>-40</v>
      </c>
      <c r="AE28" s="66">
        <f t="shared" si="0"/>
        <v>29</v>
      </c>
    </row>
    <row r="29" spans="27:31" x14ac:dyDescent="0.4">
      <c r="AA29" s="70" t="s">
        <v>16</v>
      </c>
      <c r="AB29" s="53">
        <v>339</v>
      </c>
      <c r="AC29" s="51">
        <v>376</v>
      </c>
      <c r="AD29" s="61">
        <f t="shared" si="1"/>
        <v>-37</v>
      </c>
      <c r="AE29" s="66">
        <f t="shared" si="0"/>
        <v>28</v>
      </c>
    </row>
    <row r="30" spans="27:31" x14ac:dyDescent="0.4">
      <c r="AA30" s="70" t="s">
        <v>40</v>
      </c>
      <c r="AB30" s="53">
        <v>928</v>
      </c>
      <c r="AC30" s="51">
        <v>1191</v>
      </c>
      <c r="AD30" s="61">
        <f t="shared" si="1"/>
        <v>-263</v>
      </c>
      <c r="AE30" s="66">
        <f t="shared" si="0"/>
        <v>39</v>
      </c>
    </row>
    <row r="31" spans="27:31" x14ac:dyDescent="0.4">
      <c r="AA31" s="70" t="s">
        <v>47</v>
      </c>
      <c r="AB31" s="53">
        <v>521</v>
      </c>
      <c r="AC31" s="51">
        <v>715</v>
      </c>
      <c r="AD31" s="61">
        <f t="shared" si="1"/>
        <v>-194</v>
      </c>
      <c r="AE31" s="66">
        <f t="shared" si="0"/>
        <v>38</v>
      </c>
    </row>
    <row r="32" spans="27:31" x14ac:dyDescent="0.4">
      <c r="AA32" s="70" t="s">
        <v>29</v>
      </c>
      <c r="AB32" s="53">
        <v>105</v>
      </c>
      <c r="AC32" s="51">
        <v>87</v>
      </c>
      <c r="AD32" s="61">
        <f t="shared" si="1"/>
        <v>18</v>
      </c>
      <c r="AE32" s="66">
        <f t="shared" si="0"/>
        <v>7</v>
      </c>
    </row>
    <row r="33" spans="27:31" x14ac:dyDescent="0.4">
      <c r="AA33" s="70" t="s">
        <v>17</v>
      </c>
      <c r="AB33" s="53">
        <v>46</v>
      </c>
      <c r="AC33" s="51">
        <v>71</v>
      </c>
      <c r="AD33" s="61">
        <f t="shared" si="1"/>
        <v>-25</v>
      </c>
      <c r="AE33" s="66">
        <f t="shared" si="0"/>
        <v>26</v>
      </c>
    </row>
    <row r="34" spans="27:31" x14ac:dyDescent="0.4">
      <c r="AA34" s="70" t="s">
        <v>10</v>
      </c>
      <c r="AB34" s="54">
        <v>56</v>
      </c>
      <c r="AC34" s="55">
        <v>62</v>
      </c>
      <c r="AD34" s="62">
        <f t="shared" si="1"/>
        <v>-6</v>
      </c>
      <c r="AE34" s="66">
        <f t="shared" si="0"/>
        <v>17</v>
      </c>
    </row>
    <row r="35" spans="27:31" x14ac:dyDescent="0.4">
      <c r="AA35" s="70" t="s">
        <v>25</v>
      </c>
      <c r="AB35" s="53">
        <v>69</v>
      </c>
      <c r="AC35" s="51">
        <v>90</v>
      </c>
      <c r="AD35" s="61">
        <f t="shared" si="1"/>
        <v>-21</v>
      </c>
      <c r="AE35" s="66">
        <f t="shared" si="0"/>
        <v>24</v>
      </c>
    </row>
    <row r="36" spans="27:31" x14ac:dyDescent="0.4">
      <c r="AA36" s="70" t="s">
        <v>38</v>
      </c>
      <c r="AB36" s="53">
        <v>234</v>
      </c>
      <c r="AC36" s="51">
        <v>191</v>
      </c>
      <c r="AD36" s="61">
        <f t="shared" si="1"/>
        <v>43</v>
      </c>
      <c r="AE36" s="66">
        <f t="shared" si="0"/>
        <v>2</v>
      </c>
    </row>
    <row r="37" spans="27:31" x14ac:dyDescent="0.4">
      <c r="AA37" s="70" t="s">
        <v>41</v>
      </c>
      <c r="AB37" s="53">
        <v>734</v>
      </c>
      <c r="AC37" s="51">
        <v>893</v>
      </c>
      <c r="AD37" s="61">
        <f t="shared" si="1"/>
        <v>-159</v>
      </c>
      <c r="AE37" s="66">
        <f t="shared" si="0"/>
        <v>36</v>
      </c>
    </row>
    <row r="38" spans="27:31" x14ac:dyDescent="0.4">
      <c r="AA38" s="70" t="s">
        <v>34</v>
      </c>
      <c r="AB38" s="53">
        <v>491</v>
      </c>
      <c r="AC38" s="51">
        <v>575</v>
      </c>
      <c r="AD38" s="61">
        <f t="shared" si="1"/>
        <v>-84</v>
      </c>
      <c r="AE38" s="66">
        <f t="shared" si="0"/>
        <v>34</v>
      </c>
    </row>
    <row r="39" spans="27:31" x14ac:dyDescent="0.4">
      <c r="AA39" s="70" t="s">
        <v>20</v>
      </c>
      <c r="AB39" s="53">
        <v>83</v>
      </c>
      <c r="AC39" s="51">
        <v>60</v>
      </c>
      <c r="AD39" s="61">
        <f t="shared" si="1"/>
        <v>23</v>
      </c>
      <c r="AE39" s="66">
        <f t="shared" si="0"/>
        <v>5</v>
      </c>
    </row>
    <row r="40" spans="27:31" x14ac:dyDescent="0.4">
      <c r="AA40" s="70" t="s">
        <v>26</v>
      </c>
      <c r="AB40" s="53">
        <v>107</v>
      </c>
      <c r="AC40" s="51">
        <v>109</v>
      </c>
      <c r="AD40" s="61">
        <f t="shared" si="1"/>
        <v>-2</v>
      </c>
      <c r="AE40" s="66">
        <f t="shared" si="0"/>
        <v>14</v>
      </c>
    </row>
    <row r="41" spans="27:31" x14ac:dyDescent="0.4">
      <c r="AA41" s="70" t="s">
        <v>27</v>
      </c>
      <c r="AB41" s="53">
        <v>142</v>
      </c>
      <c r="AC41" s="51">
        <v>128</v>
      </c>
      <c r="AD41" s="61">
        <f t="shared" si="1"/>
        <v>14</v>
      </c>
      <c r="AE41" s="66">
        <f t="shared" si="0"/>
        <v>8</v>
      </c>
    </row>
    <row r="42" spans="27:31" x14ac:dyDescent="0.4">
      <c r="AA42" s="70" t="s">
        <v>15</v>
      </c>
      <c r="AB42" s="53">
        <v>54</v>
      </c>
      <c r="AC42" s="51">
        <v>63</v>
      </c>
      <c r="AD42" s="61">
        <f t="shared" si="1"/>
        <v>-9</v>
      </c>
      <c r="AE42" s="66">
        <f t="shared" si="0"/>
        <v>21</v>
      </c>
    </row>
    <row r="43" spans="27:31" x14ac:dyDescent="0.4">
      <c r="AA43" s="70" t="s">
        <v>51</v>
      </c>
      <c r="AB43" s="53">
        <v>5974</v>
      </c>
      <c r="AC43" s="51">
        <v>9570</v>
      </c>
      <c r="AD43" s="61">
        <f t="shared" si="1"/>
        <v>-3596</v>
      </c>
      <c r="AE43" s="66">
        <f t="shared" si="0"/>
        <v>46</v>
      </c>
    </row>
    <row r="44" spans="27:31" x14ac:dyDescent="0.4">
      <c r="AA44" s="70" t="s">
        <v>46</v>
      </c>
      <c r="AB44" s="53">
        <v>1645</v>
      </c>
      <c r="AC44" s="51">
        <v>2064</v>
      </c>
      <c r="AD44" s="61">
        <f t="shared" si="1"/>
        <v>-419</v>
      </c>
      <c r="AE44" s="66">
        <f t="shared" si="0"/>
        <v>43</v>
      </c>
    </row>
    <row r="45" spans="27:31" x14ac:dyDescent="0.4">
      <c r="AA45" s="70" t="s">
        <v>39</v>
      </c>
      <c r="AB45" s="53">
        <v>1183</v>
      </c>
      <c r="AC45" s="51">
        <v>1491</v>
      </c>
      <c r="AD45" s="61">
        <f t="shared" si="1"/>
        <v>-308</v>
      </c>
      <c r="AE45" s="66">
        <f t="shared" si="0"/>
        <v>42</v>
      </c>
    </row>
    <row r="46" spans="27:31" x14ac:dyDescent="0.4">
      <c r="AA46" s="70" t="s">
        <v>44</v>
      </c>
      <c r="AB46" s="53">
        <v>740</v>
      </c>
      <c r="AC46" s="51">
        <v>801</v>
      </c>
      <c r="AD46" s="61">
        <f t="shared" si="1"/>
        <v>-61</v>
      </c>
      <c r="AE46" s="66">
        <f t="shared" si="0"/>
        <v>32</v>
      </c>
    </row>
    <row r="47" spans="27:31" x14ac:dyDescent="0.4">
      <c r="AA47" s="70" t="s">
        <v>5</v>
      </c>
      <c r="AB47" s="53">
        <v>465</v>
      </c>
      <c r="AC47" s="51">
        <v>432</v>
      </c>
      <c r="AD47" s="61">
        <f t="shared" si="1"/>
        <v>33</v>
      </c>
      <c r="AE47" s="66">
        <f t="shared" si="0"/>
        <v>3</v>
      </c>
    </row>
    <row r="48" spans="27:31" x14ac:dyDescent="0.4">
      <c r="AA48" s="70" t="s">
        <v>24</v>
      </c>
      <c r="AB48" s="53">
        <v>940</v>
      </c>
      <c r="AC48" s="51">
        <v>1003</v>
      </c>
      <c r="AD48" s="61">
        <f t="shared" si="1"/>
        <v>-63</v>
      </c>
      <c r="AE48" s="66">
        <f t="shared" si="0"/>
        <v>33</v>
      </c>
    </row>
    <row r="49" spans="4:31" ht="19.5" thickBot="1" x14ac:dyDescent="0.45">
      <c r="AA49" s="75" t="s">
        <v>9</v>
      </c>
      <c r="AB49" s="76">
        <v>604</v>
      </c>
      <c r="AC49" s="77">
        <v>782</v>
      </c>
      <c r="AD49" s="78">
        <f t="shared" si="1"/>
        <v>-178</v>
      </c>
      <c r="AE49" s="67">
        <f t="shared" si="0"/>
        <v>37</v>
      </c>
    </row>
    <row r="50" spans="4:31" ht="19.5" thickTop="1" x14ac:dyDescent="0.4">
      <c r="AA50" s="74" t="s">
        <v>4</v>
      </c>
      <c r="AB50" s="52">
        <v>4260</v>
      </c>
      <c r="AC50" s="50">
        <v>2740</v>
      </c>
      <c r="AD50" s="84">
        <f t="shared" si="1"/>
        <v>1520</v>
      </c>
      <c r="AE50" s="4"/>
    </row>
    <row r="51" spans="4:31" ht="19.5" thickBot="1" x14ac:dyDescent="0.45">
      <c r="AA51" s="79" t="s">
        <v>50</v>
      </c>
      <c r="AB51" s="71">
        <v>422</v>
      </c>
      <c r="AC51" s="72">
        <v>975</v>
      </c>
      <c r="AD51" s="85">
        <f t="shared" si="1"/>
        <v>-553</v>
      </c>
      <c r="AE51" s="4"/>
    </row>
    <row r="52" spans="4:31" ht="19.5" thickBot="1" x14ac:dyDescent="0.45">
      <c r="AA52" s="80" t="s">
        <v>52</v>
      </c>
      <c r="AB52" s="81">
        <v>26784</v>
      </c>
      <c r="AC52" s="82">
        <v>33324</v>
      </c>
      <c r="AD52" s="83">
        <f t="shared" si="1"/>
        <v>-6540</v>
      </c>
      <c r="AE52" s="4"/>
    </row>
    <row r="54" spans="4:31" ht="20.100000000000001" customHeight="1" x14ac:dyDescent="0.4">
      <c r="D54" s="104" t="s">
        <v>76</v>
      </c>
      <c r="E54" s="103" t="s">
        <v>77</v>
      </c>
      <c r="F54" s="104" t="s">
        <v>78</v>
      </c>
      <c r="G54" s="104"/>
      <c r="H54" s="104"/>
      <c r="I54" s="103" t="s">
        <v>98</v>
      </c>
      <c r="J54" s="104" t="s">
        <v>79</v>
      </c>
      <c r="K54" s="104"/>
      <c r="L54" s="105"/>
      <c r="M54" s="104" t="s">
        <v>80</v>
      </c>
      <c r="N54" s="104"/>
      <c r="O54" s="105"/>
      <c r="P54" s="5"/>
    </row>
    <row r="55" spans="4:31" ht="20.100000000000001" customHeight="1" x14ac:dyDescent="0.4">
      <c r="D55" s="104"/>
      <c r="E55" s="103"/>
      <c r="F55" s="49" t="s">
        <v>52</v>
      </c>
      <c r="G55" s="49" t="s">
        <v>81</v>
      </c>
      <c r="H55" s="49" t="s">
        <v>82</v>
      </c>
      <c r="I55" s="103"/>
      <c r="J55" s="49" t="s">
        <v>83</v>
      </c>
      <c r="K55" s="49" t="s">
        <v>84</v>
      </c>
      <c r="L55" s="6" t="s">
        <v>85</v>
      </c>
      <c r="M55" s="49" t="s">
        <v>86</v>
      </c>
      <c r="N55" s="49" t="s">
        <v>87</v>
      </c>
      <c r="O55" s="6" t="s">
        <v>88</v>
      </c>
      <c r="P55" s="5"/>
    </row>
    <row r="56" spans="4:31" x14ac:dyDescent="0.4">
      <c r="D56" s="17">
        <v>560775</v>
      </c>
      <c r="E56" s="17">
        <v>-445</v>
      </c>
      <c r="F56" s="17">
        <v>1323024</v>
      </c>
      <c r="G56" s="17">
        <v>621582</v>
      </c>
      <c r="H56" s="17">
        <v>701442</v>
      </c>
      <c r="I56" s="17">
        <f>L56+O56</f>
        <v>-14638</v>
      </c>
      <c r="J56" s="17">
        <f>F61</f>
        <v>47766</v>
      </c>
      <c r="K56" s="17">
        <f>L61</f>
        <v>54355</v>
      </c>
      <c r="L56" s="17">
        <f>J56-K56</f>
        <v>-6589</v>
      </c>
      <c r="M56" s="17">
        <f>P61</f>
        <v>9637</v>
      </c>
      <c r="N56" s="17">
        <f>Q61</f>
        <v>17686</v>
      </c>
      <c r="O56" s="17">
        <f>M56-N56</f>
        <v>-8049</v>
      </c>
    </row>
    <row r="57" spans="4:31" s="45" customFormat="1" x14ac:dyDescent="0.4">
      <c r="AA57" s="68"/>
      <c r="AE57" s="64"/>
    </row>
    <row r="58" spans="4:31" x14ac:dyDescent="0.4">
      <c r="D58" s="104" t="s">
        <v>68</v>
      </c>
      <c r="E58" s="104"/>
      <c r="F58" s="104"/>
      <c r="G58" s="104"/>
      <c r="H58" s="104"/>
      <c r="I58" s="104"/>
      <c r="J58" s="104" t="s">
        <v>75</v>
      </c>
      <c r="K58" s="104"/>
      <c r="L58" s="104"/>
      <c r="M58" s="104"/>
      <c r="N58" s="104"/>
      <c r="O58" s="104"/>
      <c r="P58" s="92" t="s">
        <v>97</v>
      </c>
      <c r="Q58" s="93"/>
      <c r="AE58" s="68"/>
    </row>
    <row r="59" spans="4:31" x14ac:dyDescent="0.4">
      <c r="D59" s="104" t="s">
        <v>71</v>
      </c>
      <c r="E59" s="104"/>
      <c r="F59" s="104"/>
      <c r="G59" s="104" t="s">
        <v>72</v>
      </c>
      <c r="H59" s="104"/>
      <c r="I59" s="104"/>
      <c r="J59" s="104" t="s">
        <v>71</v>
      </c>
      <c r="K59" s="104"/>
      <c r="L59" s="104"/>
      <c r="M59" s="104" t="s">
        <v>72</v>
      </c>
      <c r="N59" s="104"/>
      <c r="O59" s="104"/>
      <c r="P59" s="94"/>
      <c r="Q59" s="95"/>
    </row>
    <row r="60" spans="4:31" x14ac:dyDescent="0.4">
      <c r="D60" s="49" t="s">
        <v>73</v>
      </c>
      <c r="E60" s="49" t="s">
        <v>74</v>
      </c>
      <c r="F60" s="49" t="s">
        <v>52</v>
      </c>
      <c r="G60" s="49" t="s">
        <v>73</v>
      </c>
      <c r="H60" s="49" t="s">
        <v>74</v>
      </c>
      <c r="I60" s="49" t="s">
        <v>52</v>
      </c>
      <c r="J60" s="49" t="s">
        <v>73</v>
      </c>
      <c r="K60" s="49" t="s">
        <v>74</v>
      </c>
      <c r="L60" s="49" t="s">
        <v>52</v>
      </c>
      <c r="M60" s="49" t="s">
        <v>73</v>
      </c>
      <c r="N60" s="49" t="s">
        <v>74</v>
      </c>
      <c r="O60" s="49" t="s">
        <v>52</v>
      </c>
      <c r="P60" s="49" t="s">
        <v>69</v>
      </c>
      <c r="Q60" s="49" t="s">
        <v>70</v>
      </c>
    </row>
    <row r="61" spans="4:31" x14ac:dyDescent="0.4">
      <c r="D61" s="7">
        <v>20982</v>
      </c>
      <c r="E61" s="7">
        <v>26784</v>
      </c>
      <c r="F61" s="7">
        <v>47766</v>
      </c>
      <c r="G61" s="7">
        <v>469</v>
      </c>
      <c r="H61" s="7">
        <v>4523</v>
      </c>
      <c r="I61" s="7">
        <v>4992</v>
      </c>
      <c r="J61" s="7">
        <v>21031</v>
      </c>
      <c r="K61" s="7">
        <v>33324</v>
      </c>
      <c r="L61" s="7">
        <v>54355</v>
      </c>
      <c r="M61" s="7">
        <v>485</v>
      </c>
      <c r="N61" s="7">
        <v>3937</v>
      </c>
      <c r="O61" s="7">
        <v>4422</v>
      </c>
      <c r="P61" s="7">
        <v>9637</v>
      </c>
      <c r="Q61" s="7">
        <v>17686</v>
      </c>
    </row>
    <row r="62" spans="4:31" s="45" customFormat="1" x14ac:dyDescent="0.4">
      <c r="AA62" s="68"/>
      <c r="AE62" s="64"/>
    </row>
    <row r="63" spans="4:31" s="11" customFormat="1" ht="26.1" customHeight="1" x14ac:dyDescent="0.4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AE63" s="68"/>
    </row>
    <row r="64" spans="4:31" ht="26.1" customHeight="1" x14ac:dyDescent="0.4">
      <c r="D64" s="68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AE64" s="11"/>
    </row>
    <row r="65" spans="4:31" ht="26.1" customHeight="1" x14ac:dyDescent="0.4">
      <c r="D65" s="68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4:31" s="48" customFormat="1" ht="26.1" customHeight="1" x14ac:dyDescent="0.4">
      <c r="D66" s="91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AA66" s="69"/>
      <c r="AE66" s="64"/>
    </row>
    <row r="67" spans="4:31" x14ac:dyDescent="0.4"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AE67" s="69"/>
    </row>
  </sheetData>
  <mergeCells count="13">
    <mergeCell ref="M54:O54"/>
    <mergeCell ref="P58:Q59"/>
    <mergeCell ref="D58:I58"/>
    <mergeCell ref="J58:O58"/>
    <mergeCell ref="D59:F59"/>
    <mergeCell ref="G59:I59"/>
    <mergeCell ref="J59:L59"/>
    <mergeCell ref="M59:O59"/>
    <mergeCell ref="D54:D55"/>
    <mergeCell ref="E54:E55"/>
    <mergeCell ref="F54:H54"/>
    <mergeCell ref="I54:I55"/>
    <mergeCell ref="J54:L54"/>
  </mergeCells>
  <phoneticPr fontId="1"/>
  <pageMargins left="0" right="0" top="0" bottom="0" header="0" footer="0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D2:AF69"/>
  <sheetViews>
    <sheetView zoomScale="80" zoomScaleNormal="80" zoomScaleSheetLayoutView="80" workbookViewId="0">
      <selection activeCell="Y38" sqref="Y38"/>
    </sheetView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2</v>
      </c>
      <c r="AC4" s="50">
        <v>2</v>
      </c>
      <c r="AD4" s="60">
        <f>AB4-AC4</f>
        <v>0</v>
      </c>
      <c r="AE4" s="65">
        <f>RANK(AD4,$AD$4:$AD$49)</f>
        <v>15</v>
      </c>
    </row>
    <row r="5" spans="27:31" x14ac:dyDescent="0.4">
      <c r="AA5" s="70" t="s">
        <v>21</v>
      </c>
      <c r="AB5" s="53">
        <v>0</v>
      </c>
      <c r="AC5" s="51">
        <v>1</v>
      </c>
      <c r="AD5" s="61">
        <f t="shared" ref="AD5:AD52" si="0">AB5-AC5</f>
        <v>-1</v>
      </c>
      <c r="AE5" s="66">
        <f t="shared" ref="AE5:AE49" si="1">RANK(AD5,$AD$4:$AD$49)</f>
        <v>24</v>
      </c>
    </row>
    <row r="6" spans="27:31" x14ac:dyDescent="0.4">
      <c r="AA6" s="70" t="s">
        <v>22</v>
      </c>
      <c r="AB6" s="53">
        <v>0</v>
      </c>
      <c r="AC6" s="51">
        <v>2</v>
      </c>
      <c r="AD6" s="61">
        <f t="shared" si="0"/>
        <v>-2</v>
      </c>
      <c r="AE6" s="66">
        <f t="shared" si="1"/>
        <v>27</v>
      </c>
    </row>
    <row r="7" spans="27:31" x14ac:dyDescent="0.4">
      <c r="AA7" s="70" t="s">
        <v>11</v>
      </c>
      <c r="AB7" s="53">
        <v>3</v>
      </c>
      <c r="AC7" s="51">
        <v>3</v>
      </c>
      <c r="AD7" s="61">
        <f t="shared" si="0"/>
        <v>0</v>
      </c>
      <c r="AE7" s="66">
        <f t="shared" si="1"/>
        <v>15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15</v>
      </c>
    </row>
    <row r="9" spans="27:31" x14ac:dyDescent="0.4">
      <c r="AA9" s="70" t="s">
        <v>7</v>
      </c>
      <c r="AB9" s="53">
        <v>4</v>
      </c>
      <c r="AC9" s="51">
        <v>0</v>
      </c>
      <c r="AD9" s="61">
        <f t="shared" si="0"/>
        <v>4</v>
      </c>
      <c r="AE9" s="66">
        <f t="shared" si="1"/>
        <v>2</v>
      </c>
    </row>
    <row r="10" spans="27:31" x14ac:dyDescent="0.4">
      <c r="AA10" s="70" t="s">
        <v>28</v>
      </c>
      <c r="AB10" s="53">
        <v>0</v>
      </c>
      <c r="AC10" s="51">
        <v>2</v>
      </c>
      <c r="AD10" s="61">
        <f t="shared" si="0"/>
        <v>-2</v>
      </c>
      <c r="AE10" s="66">
        <f t="shared" si="1"/>
        <v>27</v>
      </c>
    </row>
    <row r="11" spans="27:31" x14ac:dyDescent="0.4">
      <c r="AA11" s="70" t="s">
        <v>31</v>
      </c>
      <c r="AB11" s="53">
        <v>2</v>
      </c>
      <c r="AC11" s="51">
        <v>8</v>
      </c>
      <c r="AD11" s="61">
        <f t="shared" si="0"/>
        <v>-6</v>
      </c>
      <c r="AE11" s="66">
        <f t="shared" si="1"/>
        <v>37</v>
      </c>
    </row>
    <row r="12" spans="27:31" x14ac:dyDescent="0.4">
      <c r="AA12" s="70" t="s">
        <v>30</v>
      </c>
      <c r="AB12" s="53">
        <v>0</v>
      </c>
      <c r="AC12" s="51">
        <v>1</v>
      </c>
      <c r="AD12" s="61">
        <f t="shared" si="0"/>
        <v>-1</v>
      </c>
      <c r="AE12" s="66">
        <f t="shared" si="1"/>
        <v>24</v>
      </c>
    </row>
    <row r="13" spans="27:31" x14ac:dyDescent="0.4">
      <c r="AA13" s="70" t="s">
        <v>33</v>
      </c>
      <c r="AB13" s="53">
        <v>1</v>
      </c>
      <c r="AC13" s="51">
        <v>5</v>
      </c>
      <c r="AD13" s="61">
        <f t="shared" si="0"/>
        <v>-4</v>
      </c>
      <c r="AE13" s="66">
        <f t="shared" si="1"/>
        <v>34</v>
      </c>
    </row>
    <row r="14" spans="27:31" x14ac:dyDescent="0.4">
      <c r="AA14" s="70" t="s">
        <v>42</v>
      </c>
      <c r="AB14" s="53">
        <v>10</v>
      </c>
      <c r="AC14" s="51">
        <v>10</v>
      </c>
      <c r="AD14" s="61">
        <f t="shared" si="0"/>
        <v>0</v>
      </c>
      <c r="AE14" s="66">
        <f t="shared" si="1"/>
        <v>15</v>
      </c>
    </row>
    <row r="15" spans="27:31" x14ac:dyDescent="0.4">
      <c r="AA15" s="70" t="s">
        <v>43</v>
      </c>
      <c r="AB15" s="53">
        <v>8</v>
      </c>
      <c r="AC15" s="51">
        <v>25</v>
      </c>
      <c r="AD15" s="61">
        <f t="shared" si="0"/>
        <v>-17</v>
      </c>
      <c r="AE15" s="66">
        <f t="shared" si="1"/>
        <v>42</v>
      </c>
    </row>
    <row r="16" spans="27:31" x14ac:dyDescent="0.4">
      <c r="AA16" s="70" t="s">
        <v>49</v>
      </c>
      <c r="AB16" s="54">
        <v>31</v>
      </c>
      <c r="AC16" s="55">
        <v>53</v>
      </c>
      <c r="AD16" s="62">
        <f t="shared" si="0"/>
        <v>-22</v>
      </c>
      <c r="AE16" s="66">
        <f t="shared" si="1"/>
        <v>45</v>
      </c>
    </row>
    <row r="17" spans="27:31" x14ac:dyDescent="0.4">
      <c r="AA17" s="70" t="s">
        <v>48</v>
      </c>
      <c r="AB17" s="53">
        <v>21</v>
      </c>
      <c r="AC17" s="51">
        <v>38</v>
      </c>
      <c r="AD17" s="61">
        <f t="shared" si="0"/>
        <v>-17</v>
      </c>
      <c r="AE17" s="66">
        <f t="shared" si="1"/>
        <v>42</v>
      </c>
    </row>
    <row r="18" spans="27:31" x14ac:dyDescent="0.4">
      <c r="AA18" s="70" t="s">
        <v>6</v>
      </c>
      <c r="AB18" s="53">
        <v>1</v>
      </c>
      <c r="AC18" s="51">
        <v>0</v>
      </c>
      <c r="AD18" s="61">
        <f t="shared" si="0"/>
        <v>1</v>
      </c>
      <c r="AE18" s="66">
        <f t="shared" si="1"/>
        <v>9</v>
      </c>
    </row>
    <row r="19" spans="27:31" x14ac:dyDescent="0.4">
      <c r="AA19" s="70" t="s">
        <v>18</v>
      </c>
      <c r="AB19" s="53">
        <v>2</v>
      </c>
      <c r="AC19" s="51">
        <v>4</v>
      </c>
      <c r="AD19" s="61">
        <f t="shared" si="0"/>
        <v>-2</v>
      </c>
      <c r="AE19" s="66">
        <f t="shared" si="1"/>
        <v>27</v>
      </c>
    </row>
    <row r="20" spans="27:31" x14ac:dyDescent="0.4">
      <c r="AA20" s="70" t="s">
        <v>8</v>
      </c>
      <c r="AB20" s="53">
        <v>0</v>
      </c>
      <c r="AC20" s="51">
        <v>2</v>
      </c>
      <c r="AD20" s="61">
        <f t="shared" si="0"/>
        <v>-2</v>
      </c>
      <c r="AE20" s="66">
        <f t="shared" si="1"/>
        <v>27</v>
      </c>
    </row>
    <row r="21" spans="27:31" x14ac:dyDescent="0.4">
      <c r="AA21" s="70" t="s">
        <v>23</v>
      </c>
      <c r="AB21" s="53">
        <v>1</v>
      </c>
      <c r="AC21" s="51">
        <v>0</v>
      </c>
      <c r="AD21" s="61">
        <f t="shared" si="0"/>
        <v>1</v>
      </c>
      <c r="AE21" s="66">
        <f t="shared" si="1"/>
        <v>9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15</v>
      </c>
    </row>
    <row r="23" spans="27:31" x14ac:dyDescent="0.4">
      <c r="AA23" s="70" t="s">
        <v>32</v>
      </c>
      <c r="AB23" s="53">
        <v>1</v>
      </c>
      <c r="AC23" s="51">
        <v>0</v>
      </c>
      <c r="AD23" s="61">
        <f t="shared" si="0"/>
        <v>1</v>
      </c>
      <c r="AE23" s="66">
        <f t="shared" si="1"/>
        <v>9</v>
      </c>
    </row>
    <row r="24" spans="27:31" x14ac:dyDescent="0.4">
      <c r="AA24" s="70" t="s">
        <v>19</v>
      </c>
      <c r="AB24" s="53">
        <v>2</v>
      </c>
      <c r="AC24" s="51">
        <v>2</v>
      </c>
      <c r="AD24" s="61">
        <f t="shared" si="0"/>
        <v>0</v>
      </c>
      <c r="AE24" s="66">
        <f t="shared" si="1"/>
        <v>15</v>
      </c>
    </row>
    <row r="25" spans="27:31" x14ac:dyDescent="0.4">
      <c r="AA25" s="70" t="s">
        <v>14</v>
      </c>
      <c r="AB25" s="53">
        <v>7</v>
      </c>
      <c r="AC25" s="51">
        <v>3</v>
      </c>
      <c r="AD25" s="61">
        <f t="shared" si="0"/>
        <v>4</v>
      </c>
      <c r="AE25" s="66">
        <f t="shared" si="1"/>
        <v>2</v>
      </c>
    </row>
    <row r="26" spans="27:31" x14ac:dyDescent="0.4">
      <c r="AA26" s="70" t="s">
        <v>45</v>
      </c>
      <c r="AB26" s="53">
        <v>24</v>
      </c>
      <c r="AC26" s="51">
        <v>39</v>
      </c>
      <c r="AD26" s="61">
        <f t="shared" si="0"/>
        <v>-15</v>
      </c>
      <c r="AE26" s="66">
        <f t="shared" si="1"/>
        <v>41</v>
      </c>
    </row>
    <row r="27" spans="27:31" x14ac:dyDescent="0.4">
      <c r="AA27" s="70" t="s">
        <v>37</v>
      </c>
      <c r="AB27" s="53">
        <v>1</v>
      </c>
      <c r="AC27" s="51">
        <v>5</v>
      </c>
      <c r="AD27" s="61">
        <f t="shared" si="0"/>
        <v>-4</v>
      </c>
      <c r="AE27" s="66">
        <f t="shared" si="1"/>
        <v>34</v>
      </c>
    </row>
    <row r="28" spans="27:31" x14ac:dyDescent="0.4">
      <c r="AA28" s="70" t="s">
        <v>35</v>
      </c>
      <c r="AB28" s="53">
        <v>4</v>
      </c>
      <c r="AC28" s="51">
        <v>8</v>
      </c>
      <c r="AD28" s="61">
        <f t="shared" si="0"/>
        <v>-4</v>
      </c>
      <c r="AE28" s="66">
        <f t="shared" si="1"/>
        <v>34</v>
      </c>
    </row>
    <row r="29" spans="27:31" x14ac:dyDescent="0.4">
      <c r="AA29" s="70" t="s">
        <v>16</v>
      </c>
      <c r="AB29" s="53">
        <v>2</v>
      </c>
      <c r="AC29" s="51">
        <v>9</v>
      </c>
      <c r="AD29" s="61">
        <f t="shared" si="0"/>
        <v>-7</v>
      </c>
      <c r="AE29" s="66">
        <f t="shared" si="1"/>
        <v>38</v>
      </c>
    </row>
    <row r="30" spans="27:31" x14ac:dyDescent="0.4">
      <c r="AA30" s="70" t="s">
        <v>40</v>
      </c>
      <c r="AB30" s="53">
        <v>35</v>
      </c>
      <c r="AC30" s="51">
        <v>32</v>
      </c>
      <c r="AD30" s="61">
        <f t="shared" si="0"/>
        <v>3</v>
      </c>
      <c r="AE30" s="66">
        <f t="shared" si="1"/>
        <v>5</v>
      </c>
    </row>
    <row r="31" spans="27:31" x14ac:dyDescent="0.4">
      <c r="AA31" s="70" t="s">
        <v>47</v>
      </c>
      <c r="AB31" s="53">
        <v>11</v>
      </c>
      <c r="AC31" s="51">
        <v>13</v>
      </c>
      <c r="AD31" s="61">
        <f t="shared" si="0"/>
        <v>-2</v>
      </c>
      <c r="AE31" s="66">
        <f t="shared" si="1"/>
        <v>27</v>
      </c>
    </row>
    <row r="32" spans="27:31" x14ac:dyDescent="0.4">
      <c r="AA32" s="70" t="s">
        <v>29</v>
      </c>
      <c r="AB32" s="53">
        <v>2</v>
      </c>
      <c r="AC32" s="51">
        <v>1</v>
      </c>
      <c r="AD32" s="61">
        <f t="shared" si="0"/>
        <v>1</v>
      </c>
      <c r="AE32" s="66">
        <f t="shared" si="1"/>
        <v>9</v>
      </c>
    </row>
    <row r="33" spans="27:31" x14ac:dyDescent="0.4">
      <c r="AA33" s="70" t="s">
        <v>17</v>
      </c>
      <c r="AB33" s="53">
        <v>0</v>
      </c>
      <c r="AC33" s="51">
        <v>3</v>
      </c>
      <c r="AD33" s="61">
        <f t="shared" si="0"/>
        <v>-3</v>
      </c>
      <c r="AE33" s="66">
        <f t="shared" si="1"/>
        <v>33</v>
      </c>
    </row>
    <row r="34" spans="27:31" x14ac:dyDescent="0.4">
      <c r="AA34" s="70" t="s">
        <v>10</v>
      </c>
      <c r="AB34" s="54">
        <v>1</v>
      </c>
      <c r="AC34" s="55">
        <v>1</v>
      </c>
      <c r="AD34" s="62">
        <f t="shared" si="0"/>
        <v>0</v>
      </c>
      <c r="AE34" s="66">
        <f t="shared" si="1"/>
        <v>15</v>
      </c>
    </row>
    <row r="35" spans="27:31" x14ac:dyDescent="0.4">
      <c r="AA35" s="70" t="s">
        <v>25</v>
      </c>
      <c r="AB35" s="53">
        <v>1</v>
      </c>
      <c r="AC35" s="51">
        <v>1</v>
      </c>
      <c r="AD35" s="61">
        <f t="shared" si="0"/>
        <v>0</v>
      </c>
      <c r="AE35" s="66">
        <f t="shared" si="1"/>
        <v>15</v>
      </c>
    </row>
    <row r="36" spans="27:31" x14ac:dyDescent="0.4">
      <c r="AA36" s="70" t="s">
        <v>38</v>
      </c>
      <c r="AB36" s="53">
        <v>6</v>
      </c>
      <c r="AC36" s="51">
        <v>4</v>
      </c>
      <c r="AD36" s="61">
        <f t="shared" si="0"/>
        <v>2</v>
      </c>
      <c r="AE36" s="66">
        <f t="shared" si="1"/>
        <v>8</v>
      </c>
    </row>
    <row r="37" spans="27:31" x14ac:dyDescent="0.4">
      <c r="AA37" s="70" t="s">
        <v>41</v>
      </c>
      <c r="AB37" s="53">
        <v>13</v>
      </c>
      <c r="AC37" s="51">
        <v>6</v>
      </c>
      <c r="AD37" s="61">
        <f t="shared" si="0"/>
        <v>7</v>
      </c>
      <c r="AE37" s="66">
        <f t="shared" si="1"/>
        <v>1</v>
      </c>
    </row>
    <row r="38" spans="27:31" x14ac:dyDescent="0.4">
      <c r="AA38" s="70" t="s">
        <v>34</v>
      </c>
      <c r="AB38" s="53">
        <v>11</v>
      </c>
      <c r="AC38" s="51">
        <v>7</v>
      </c>
      <c r="AD38" s="61">
        <f t="shared" si="0"/>
        <v>4</v>
      </c>
      <c r="AE38" s="66">
        <f t="shared" si="1"/>
        <v>2</v>
      </c>
    </row>
    <row r="39" spans="27:31" x14ac:dyDescent="0.4">
      <c r="AA39" s="70" t="s">
        <v>20</v>
      </c>
      <c r="AB39" s="53">
        <v>4</v>
      </c>
      <c r="AC39" s="51">
        <v>3</v>
      </c>
      <c r="AD39" s="61">
        <f t="shared" si="0"/>
        <v>1</v>
      </c>
      <c r="AE39" s="66">
        <f t="shared" si="1"/>
        <v>9</v>
      </c>
    </row>
    <row r="40" spans="27:31" x14ac:dyDescent="0.4">
      <c r="AA40" s="70" t="s">
        <v>26</v>
      </c>
      <c r="AB40" s="53">
        <v>5</v>
      </c>
      <c r="AC40" s="51">
        <v>2</v>
      </c>
      <c r="AD40" s="61">
        <f t="shared" si="0"/>
        <v>3</v>
      </c>
      <c r="AE40" s="66">
        <f t="shared" si="1"/>
        <v>5</v>
      </c>
    </row>
    <row r="41" spans="27:31" x14ac:dyDescent="0.4">
      <c r="AA41" s="70" t="s">
        <v>27</v>
      </c>
      <c r="AB41" s="53">
        <v>1</v>
      </c>
      <c r="AC41" s="51">
        <v>1</v>
      </c>
      <c r="AD41" s="61">
        <f t="shared" si="0"/>
        <v>0</v>
      </c>
      <c r="AE41" s="66">
        <f t="shared" si="1"/>
        <v>15</v>
      </c>
    </row>
    <row r="42" spans="27:31" x14ac:dyDescent="0.4">
      <c r="AA42" s="70" t="s">
        <v>15</v>
      </c>
      <c r="AB42" s="53">
        <v>0</v>
      </c>
      <c r="AC42" s="51">
        <v>1</v>
      </c>
      <c r="AD42" s="61">
        <f t="shared" si="0"/>
        <v>-1</v>
      </c>
      <c r="AE42" s="66">
        <f t="shared" si="1"/>
        <v>24</v>
      </c>
    </row>
    <row r="43" spans="27:31" x14ac:dyDescent="0.4">
      <c r="AA43" s="70" t="s">
        <v>51</v>
      </c>
      <c r="AB43" s="53">
        <v>153</v>
      </c>
      <c r="AC43" s="51">
        <v>223</v>
      </c>
      <c r="AD43" s="61">
        <f t="shared" si="0"/>
        <v>-70</v>
      </c>
      <c r="AE43" s="66">
        <f t="shared" si="1"/>
        <v>46</v>
      </c>
    </row>
    <row r="44" spans="27:31" x14ac:dyDescent="0.4">
      <c r="AA44" s="70" t="s">
        <v>46</v>
      </c>
      <c r="AB44" s="53">
        <v>21</v>
      </c>
      <c r="AC44" s="51">
        <v>41</v>
      </c>
      <c r="AD44" s="61">
        <f t="shared" si="0"/>
        <v>-20</v>
      </c>
      <c r="AE44" s="66">
        <f t="shared" si="1"/>
        <v>44</v>
      </c>
    </row>
    <row r="45" spans="27:31" x14ac:dyDescent="0.4">
      <c r="AA45" s="70" t="s">
        <v>39</v>
      </c>
      <c r="AB45" s="53">
        <v>48</v>
      </c>
      <c r="AC45" s="51">
        <v>55</v>
      </c>
      <c r="AD45" s="61">
        <f t="shared" si="0"/>
        <v>-7</v>
      </c>
      <c r="AE45" s="66">
        <f t="shared" si="1"/>
        <v>38</v>
      </c>
    </row>
    <row r="46" spans="27:31" x14ac:dyDescent="0.4">
      <c r="AA46" s="70" t="s">
        <v>44</v>
      </c>
      <c r="AB46" s="53">
        <v>13</v>
      </c>
      <c r="AC46" s="51">
        <v>15</v>
      </c>
      <c r="AD46" s="61">
        <f t="shared" si="0"/>
        <v>-2</v>
      </c>
      <c r="AE46" s="66">
        <f t="shared" si="1"/>
        <v>27</v>
      </c>
    </row>
    <row r="47" spans="27:31" x14ac:dyDescent="0.4">
      <c r="AA47" s="70" t="s">
        <v>5</v>
      </c>
      <c r="AB47" s="53">
        <v>5</v>
      </c>
      <c r="AC47" s="51">
        <v>16</v>
      </c>
      <c r="AD47" s="61">
        <f t="shared" si="0"/>
        <v>-11</v>
      </c>
      <c r="AE47" s="66">
        <f t="shared" si="1"/>
        <v>40</v>
      </c>
    </row>
    <row r="48" spans="27:31" x14ac:dyDescent="0.4">
      <c r="AA48" s="70" t="s">
        <v>24</v>
      </c>
      <c r="AB48" s="53">
        <v>18</v>
      </c>
      <c r="AC48" s="51">
        <v>15</v>
      </c>
      <c r="AD48" s="61">
        <f t="shared" si="0"/>
        <v>3</v>
      </c>
      <c r="AE48" s="66">
        <f t="shared" si="1"/>
        <v>5</v>
      </c>
    </row>
    <row r="49" spans="4:32" ht="19.5" thickBot="1" x14ac:dyDescent="0.45">
      <c r="AA49" s="75" t="s">
        <v>9</v>
      </c>
      <c r="AB49" s="76">
        <v>3</v>
      </c>
      <c r="AC49" s="77">
        <v>2</v>
      </c>
      <c r="AD49" s="78">
        <f t="shared" si="0"/>
        <v>1</v>
      </c>
      <c r="AE49" s="67">
        <f t="shared" si="1"/>
        <v>9</v>
      </c>
    </row>
    <row r="50" spans="4:32" ht="19.5" thickTop="1" x14ac:dyDescent="0.4">
      <c r="AA50" s="74" t="s">
        <v>4</v>
      </c>
      <c r="AB50" s="52">
        <v>131</v>
      </c>
      <c r="AC50" s="50">
        <v>77</v>
      </c>
      <c r="AD50" s="84">
        <f t="shared" si="0"/>
        <v>54</v>
      </c>
      <c r="AE50" s="4"/>
    </row>
    <row r="51" spans="4:32" ht="19.5" thickBot="1" x14ac:dyDescent="0.45">
      <c r="AA51" s="79" t="s">
        <v>50</v>
      </c>
      <c r="AB51" s="71">
        <v>3</v>
      </c>
      <c r="AC51" s="72">
        <v>51</v>
      </c>
      <c r="AD51" s="85">
        <f t="shared" si="0"/>
        <v>-48</v>
      </c>
      <c r="AE51" s="4"/>
    </row>
    <row r="52" spans="4:32" ht="19.5" thickBot="1" x14ac:dyDescent="0.45">
      <c r="AA52" s="80" t="s">
        <v>52</v>
      </c>
      <c r="AB52" s="81">
        <v>612</v>
      </c>
      <c r="AC52" s="82">
        <v>792</v>
      </c>
      <c r="AD52" s="83">
        <f t="shared" si="0"/>
        <v>-180</v>
      </c>
      <c r="AE52" s="4"/>
    </row>
    <row r="53" spans="4:32" ht="20.100000000000001" customHeight="1" x14ac:dyDescent="0.4">
      <c r="E53" s="104" t="s">
        <v>76</v>
      </c>
      <c r="F53" s="103" t="s">
        <v>77</v>
      </c>
      <c r="G53" s="104" t="s">
        <v>78</v>
      </c>
      <c r="H53" s="104"/>
      <c r="I53" s="104"/>
      <c r="J53" s="103" t="s">
        <v>98</v>
      </c>
      <c r="K53" s="104" t="s">
        <v>79</v>
      </c>
      <c r="L53" s="104"/>
      <c r="M53" s="105"/>
      <c r="N53" s="104" t="s">
        <v>80</v>
      </c>
      <c r="O53" s="104"/>
      <c r="P53" s="105"/>
      <c r="Q53" s="5"/>
    </row>
    <row r="54" spans="4:32" ht="20.100000000000001" customHeight="1" x14ac:dyDescent="0.4">
      <c r="E54" s="104"/>
      <c r="F54" s="103"/>
      <c r="G54" s="2" t="s">
        <v>52</v>
      </c>
      <c r="H54" s="2" t="s">
        <v>81</v>
      </c>
      <c r="I54" s="2" t="s">
        <v>82</v>
      </c>
      <c r="J54" s="103"/>
      <c r="K54" s="2" t="s">
        <v>83</v>
      </c>
      <c r="L54" s="2" t="s">
        <v>84</v>
      </c>
      <c r="M54" s="6" t="s">
        <v>85</v>
      </c>
      <c r="N54" s="2" t="s">
        <v>86</v>
      </c>
      <c r="O54" s="2" t="s">
        <v>87</v>
      </c>
      <c r="P54" s="6" t="s">
        <v>88</v>
      </c>
      <c r="Q54" s="5"/>
    </row>
    <row r="55" spans="4:32" x14ac:dyDescent="0.4">
      <c r="E55" s="17">
        <v>17392</v>
      </c>
      <c r="F55" s="17">
        <v>100</v>
      </c>
      <c r="G55" s="17">
        <v>43556</v>
      </c>
      <c r="H55" s="17">
        <v>20306</v>
      </c>
      <c r="I55" s="17">
        <v>23250</v>
      </c>
      <c r="J55" s="17">
        <f>M55+P55</f>
        <v>-364</v>
      </c>
      <c r="K55" s="17">
        <f>G60</f>
        <v>1444</v>
      </c>
      <c r="L55" s="17">
        <f>M60</f>
        <v>1496</v>
      </c>
      <c r="M55" s="17">
        <f>K55-L55</f>
        <v>-52</v>
      </c>
      <c r="N55" s="17">
        <f>Q60</f>
        <v>315</v>
      </c>
      <c r="O55" s="17">
        <f>R60</f>
        <v>627</v>
      </c>
      <c r="P55" s="17">
        <f>N55-O55</f>
        <v>-312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E57" s="104" t="s">
        <v>68</v>
      </c>
      <c r="F57" s="104"/>
      <c r="G57" s="104"/>
      <c r="H57" s="104"/>
      <c r="I57" s="104"/>
      <c r="J57" s="104"/>
      <c r="K57" s="104" t="s">
        <v>75</v>
      </c>
      <c r="L57" s="104"/>
      <c r="M57" s="104"/>
      <c r="N57" s="104"/>
      <c r="O57" s="104"/>
      <c r="P57" s="104"/>
      <c r="Q57" s="92" t="s">
        <v>97</v>
      </c>
      <c r="R57" s="93"/>
      <c r="AA57" s="4"/>
      <c r="AB57" s="64"/>
      <c r="AE57" s="4"/>
      <c r="AF57" s="68"/>
    </row>
    <row r="58" spans="4:32" x14ac:dyDescent="0.4">
      <c r="E58" s="104" t="s">
        <v>71</v>
      </c>
      <c r="F58" s="104"/>
      <c r="G58" s="104"/>
      <c r="H58" s="104" t="s">
        <v>72</v>
      </c>
      <c r="I58" s="104"/>
      <c r="J58" s="104"/>
      <c r="K58" s="104" t="s">
        <v>71</v>
      </c>
      <c r="L58" s="104"/>
      <c r="M58" s="104"/>
      <c r="N58" s="104" t="s">
        <v>72</v>
      </c>
      <c r="O58" s="104"/>
      <c r="P58" s="104"/>
      <c r="Q58" s="94"/>
      <c r="R58" s="95"/>
      <c r="AA58" s="4"/>
      <c r="AB58" s="64"/>
      <c r="AE58" s="4"/>
      <c r="AF58" s="64"/>
    </row>
    <row r="59" spans="4:32" x14ac:dyDescent="0.4">
      <c r="E59" s="2" t="s">
        <v>73</v>
      </c>
      <c r="F59" s="2" t="s">
        <v>74</v>
      </c>
      <c r="G59" s="2" t="s">
        <v>52</v>
      </c>
      <c r="H59" s="2" t="s">
        <v>73</v>
      </c>
      <c r="I59" s="2" t="s">
        <v>74</v>
      </c>
      <c r="J59" s="2" t="s">
        <v>52</v>
      </c>
      <c r="K59" s="2" t="s">
        <v>73</v>
      </c>
      <c r="L59" s="2" t="s">
        <v>74</v>
      </c>
      <c r="M59" s="2" t="s">
        <v>52</v>
      </c>
      <c r="N59" s="2" t="s">
        <v>73</v>
      </c>
      <c r="O59" s="2" t="s">
        <v>74</v>
      </c>
      <c r="P59" s="2" t="s">
        <v>52</v>
      </c>
      <c r="Q59" s="2" t="s">
        <v>69</v>
      </c>
      <c r="R59" s="2" t="s">
        <v>70</v>
      </c>
      <c r="AA59" s="4"/>
      <c r="AB59" s="64"/>
      <c r="AE59" s="4"/>
      <c r="AF59" s="64"/>
    </row>
    <row r="60" spans="4:32" x14ac:dyDescent="0.4">
      <c r="E60" s="7">
        <v>832</v>
      </c>
      <c r="F60" s="7">
        <v>612</v>
      </c>
      <c r="G60" s="7">
        <v>1444</v>
      </c>
      <c r="H60" s="7">
        <v>62</v>
      </c>
      <c r="I60" s="7">
        <v>169</v>
      </c>
      <c r="J60" s="7">
        <v>231</v>
      </c>
      <c r="K60" s="7">
        <v>704</v>
      </c>
      <c r="L60" s="7">
        <v>792</v>
      </c>
      <c r="M60" s="7">
        <v>1496</v>
      </c>
      <c r="N60" s="7">
        <v>13</v>
      </c>
      <c r="O60" s="7">
        <v>143</v>
      </c>
      <c r="P60" s="7">
        <v>156</v>
      </c>
      <c r="Q60" s="7">
        <v>315</v>
      </c>
      <c r="R60" s="7">
        <v>627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4"/>
      <c r="E62" s="8"/>
      <c r="F62" s="8" t="s">
        <v>0</v>
      </c>
      <c r="G62" s="8" t="s">
        <v>53</v>
      </c>
      <c r="H62" s="8" t="s">
        <v>54</v>
      </c>
      <c r="I62" s="8" t="s">
        <v>55</v>
      </c>
      <c r="J62" s="8" t="s">
        <v>56</v>
      </c>
      <c r="K62" s="8" t="s">
        <v>57</v>
      </c>
      <c r="L62" s="8" t="s">
        <v>58</v>
      </c>
      <c r="M62" s="8" t="s">
        <v>59</v>
      </c>
      <c r="N62" s="8" t="s">
        <v>60</v>
      </c>
      <c r="O62" s="8" t="s">
        <v>61</v>
      </c>
      <c r="P62" s="8" t="s">
        <v>62</v>
      </c>
      <c r="Q62" s="8" t="s">
        <v>63</v>
      </c>
      <c r="R62" s="8" t="s">
        <v>89</v>
      </c>
      <c r="S62" s="9" t="s">
        <v>64</v>
      </c>
      <c r="T62" s="8" t="s">
        <v>65</v>
      </c>
      <c r="U62" s="8" t="s">
        <v>66</v>
      </c>
      <c r="V62" s="8" t="s">
        <v>67</v>
      </c>
      <c r="W62" s="8" t="s">
        <v>50</v>
      </c>
      <c r="X62" s="8" t="s">
        <v>90</v>
      </c>
      <c r="Y62" s="10"/>
      <c r="Z62" s="10"/>
      <c r="AF62" s="68"/>
    </row>
    <row r="63" spans="4:32" s="15" customFormat="1" ht="26.1" customHeight="1" x14ac:dyDescent="0.4">
      <c r="D63" s="4"/>
      <c r="E63" s="8" t="s">
        <v>91</v>
      </c>
      <c r="F63" s="12">
        <v>151</v>
      </c>
      <c r="G63" s="12">
        <v>61</v>
      </c>
      <c r="H63" s="88"/>
      <c r="I63" s="12">
        <v>138</v>
      </c>
      <c r="J63" s="12">
        <v>56</v>
      </c>
      <c r="K63" s="12">
        <v>10</v>
      </c>
      <c r="L63" s="12">
        <v>4</v>
      </c>
      <c r="M63" s="12">
        <v>18</v>
      </c>
      <c r="N63" s="12">
        <v>11</v>
      </c>
      <c r="O63" s="12">
        <v>21</v>
      </c>
      <c r="P63" s="12">
        <v>7</v>
      </c>
      <c r="Q63" s="12">
        <v>123</v>
      </c>
      <c r="R63" s="12">
        <v>173</v>
      </c>
      <c r="S63" s="13">
        <v>24</v>
      </c>
      <c r="T63" s="12">
        <v>15</v>
      </c>
      <c r="U63" s="12">
        <v>4</v>
      </c>
      <c r="V63" s="12">
        <v>16</v>
      </c>
      <c r="W63" s="12">
        <v>0</v>
      </c>
      <c r="X63" s="12">
        <f>SUM(F63:W63)</f>
        <v>832</v>
      </c>
      <c r="Y63" s="45"/>
      <c r="Z63" s="45"/>
      <c r="AA63" s="4"/>
      <c r="AB63" s="64"/>
      <c r="AC63" s="4"/>
      <c r="AD63" s="4"/>
      <c r="AE63" s="4"/>
      <c r="AF63" s="11"/>
    </row>
    <row r="64" spans="4:32" s="15" customFormat="1" ht="26.1" customHeight="1" x14ac:dyDescent="0.4">
      <c r="D64" s="4"/>
      <c r="E64" s="8" t="s">
        <v>92</v>
      </c>
      <c r="F64" s="12">
        <v>142</v>
      </c>
      <c r="G64" s="12">
        <v>61</v>
      </c>
      <c r="H64" s="88"/>
      <c r="I64" s="12">
        <v>127</v>
      </c>
      <c r="J64" s="12">
        <v>61</v>
      </c>
      <c r="K64" s="12">
        <v>4</v>
      </c>
      <c r="L64" s="12">
        <v>5</v>
      </c>
      <c r="M64" s="12">
        <v>14</v>
      </c>
      <c r="N64" s="12">
        <v>23</v>
      </c>
      <c r="O64" s="12">
        <v>14</v>
      </c>
      <c r="P64" s="12">
        <v>6</v>
      </c>
      <c r="Q64" s="12">
        <v>72</v>
      </c>
      <c r="R64" s="12">
        <v>97</v>
      </c>
      <c r="S64" s="13">
        <v>30</v>
      </c>
      <c r="T64" s="12">
        <v>11</v>
      </c>
      <c r="U64" s="12">
        <v>16</v>
      </c>
      <c r="V64" s="12">
        <v>21</v>
      </c>
      <c r="W64" s="17">
        <v>0</v>
      </c>
      <c r="X64" s="12">
        <f t="shared" ref="X64:X65" si="2">SUM(F64:W64)</f>
        <v>704</v>
      </c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4"/>
      <c r="E65" s="16" t="s">
        <v>93</v>
      </c>
      <c r="F65" s="17">
        <f>F63-F64</f>
        <v>9</v>
      </c>
      <c r="G65" s="17">
        <f t="shared" ref="G65:W65" si="3">G63-G64</f>
        <v>0</v>
      </c>
      <c r="H65" s="88"/>
      <c r="I65" s="17">
        <f t="shared" si="3"/>
        <v>11</v>
      </c>
      <c r="J65" s="17">
        <f t="shared" si="3"/>
        <v>-5</v>
      </c>
      <c r="K65" s="17">
        <f t="shared" si="3"/>
        <v>6</v>
      </c>
      <c r="L65" s="17">
        <f t="shared" si="3"/>
        <v>-1</v>
      </c>
      <c r="M65" s="17">
        <f t="shared" si="3"/>
        <v>4</v>
      </c>
      <c r="N65" s="17">
        <f t="shared" si="3"/>
        <v>-12</v>
      </c>
      <c r="O65" s="17">
        <f t="shared" si="3"/>
        <v>7</v>
      </c>
      <c r="P65" s="17">
        <f t="shared" si="3"/>
        <v>1</v>
      </c>
      <c r="Q65" s="17">
        <f t="shared" si="3"/>
        <v>51</v>
      </c>
      <c r="R65" s="17">
        <f t="shared" si="3"/>
        <v>76</v>
      </c>
      <c r="S65" s="18">
        <f t="shared" si="3"/>
        <v>-6</v>
      </c>
      <c r="T65" s="17">
        <f t="shared" si="3"/>
        <v>4</v>
      </c>
      <c r="U65" s="17">
        <f t="shared" si="3"/>
        <v>-12</v>
      </c>
      <c r="V65" s="17">
        <f t="shared" si="3"/>
        <v>-5</v>
      </c>
      <c r="W65" s="17">
        <f t="shared" si="3"/>
        <v>0</v>
      </c>
      <c r="X65" s="12">
        <f t="shared" si="2"/>
        <v>128</v>
      </c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Q57:R58"/>
    <mergeCell ref="N53:P53"/>
    <mergeCell ref="E57:J57"/>
    <mergeCell ref="K57:P57"/>
    <mergeCell ref="K58:M58"/>
    <mergeCell ref="N58:P58"/>
    <mergeCell ref="E58:G58"/>
    <mergeCell ref="H58:J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11</v>
      </c>
      <c r="AC4" s="50">
        <v>17</v>
      </c>
      <c r="AD4" s="60">
        <f>AB4-AC4</f>
        <v>-6</v>
      </c>
      <c r="AE4" s="65">
        <f>RANK(AD4,$AD$4:$AD$49)</f>
        <v>29</v>
      </c>
    </row>
    <row r="5" spans="27:31" x14ac:dyDescent="0.4">
      <c r="AA5" s="70" t="s">
        <v>21</v>
      </c>
      <c r="AB5" s="53">
        <v>1</v>
      </c>
      <c r="AC5" s="51">
        <v>1</v>
      </c>
      <c r="AD5" s="61">
        <f t="shared" ref="AD5:AD52" si="0">AB5-AC5</f>
        <v>0</v>
      </c>
      <c r="AE5" s="66">
        <f t="shared" ref="AE5:AE49" si="1">RANK(AD5,$AD$4:$AD$49)</f>
        <v>9</v>
      </c>
    </row>
    <row r="6" spans="27:31" x14ac:dyDescent="0.4">
      <c r="AA6" s="70" t="s">
        <v>22</v>
      </c>
      <c r="AB6" s="53">
        <v>3</v>
      </c>
      <c r="AC6" s="51">
        <v>2</v>
      </c>
      <c r="AD6" s="61">
        <f t="shared" si="0"/>
        <v>1</v>
      </c>
      <c r="AE6" s="66">
        <f t="shared" si="1"/>
        <v>7</v>
      </c>
    </row>
    <row r="7" spans="27:31" x14ac:dyDescent="0.4">
      <c r="AA7" s="70" t="s">
        <v>11</v>
      </c>
      <c r="AB7" s="53">
        <v>7</v>
      </c>
      <c r="AC7" s="51">
        <v>10</v>
      </c>
      <c r="AD7" s="61">
        <f t="shared" si="0"/>
        <v>-3</v>
      </c>
      <c r="AE7" s="66">
        <f t="shared" si="1"/>
        <v>19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9</v>
      </c>
    </row>
    <row r="9" spans="27:31" x14ac:dyDescent="0.4">
      <c r="AA9" s="70" t="s">
        <v>7</v>
      </c>
      <c r="AB9" s="53">
        <v>3</v>
      </c>
      <c r="AC9" s="51">
        <v>12</v>
      </c>
      <c r="AD9" s="61">
        <f t="shared" si="0"/>
        <v>-9</v>
      </c>
      <c r="AE9" s="66">
        <f t="shared" si="1"/>
        <v>31</v>
      </c>
    </row>
    <row r="10" spans="27:31" x14ac:dyDescent="0.4">
      <c r="AA10" s="70" t="s">
        <v>28</v>
      </c>
      <c r="AB10" s="53">
        <v>2</v>
      </c>
      <c r="AC10" s="51">
        <v>6</v>
      </c>
      <c r="AD10" s="61">
        <f t="shared" si="0"/>
        <v>-4</v>
      </c>
      <c r="AE10" s="66">
        <f t="shared" si="1"/>
        <v>24</v>
      </c>
    </row>
    <row r="11" spans="27:31" x14ac:dyDescent="0.4">
      <c r="AA11" s="70" t="s">
        <v>31</v>
      </c>
      <c r="AB11" s="53">
        <v>17</v>
      </c>
      <c r="AC11" s="51">
        <v>19</v>
      </c>
      <c r="AD11" s="61">
        <f t="shared" si="0"/>
        <v>-2</v>
      </c>
      <c r="AE11" s="66">
        <f t="shared" si="1"/>
        <v>17</v>
      </c>
    </row>
    <row r="12" spans="27:31" x14ac:dyDescent="0.4">
      <c r="AA12" s="70" t="s">
        <v>30</v>
      </c>
      <c r="AB12" s="53">
        <v>6</v>
      </c>
      <c r="AC12" s="51">
        <v>9</v>
      </c>
      <c r="AD12" s="61">
        <f t="shared" si="0"/>
        <v>-3</v>
      </c>
      <c r="AE12" s="66">
        <f t="shared" si="1"/>
        <v>19</v>
      </c>
    </row>
    <row r="13" spans="27:31" x14ac:dyDescent="0.4">
      <c r="AA13" s="70" t="s">
        <v>33</v>
      </c>
      <c r="AB13" s="53">
        <v>3</v>
      </c>
      <c r="AC13" s="51">
        <v>6</v>
      </c>
      <c r="AD13" s="61">
        <f t="shared" si="0"/>
        <v>-3</v>
      </c>
      <c r="AE13" s="66">
        <f t="shared" si="1"/>
        <v>19</v>
      </c>
    </row>
    <row r="14" spans="27:31" x14ac:dyDescent="0.4">
      <c r="AA14" s="70" t="s">
        <v>42</v>
      </c>
      <c r="AB14" s="53">
        <v>32</v>
      </c>
      <c r="AC14" s="51">
        <v>52</v>
      </c>
      <c r="AD14" s="61">
        <f t="shared" si="0"/>
        <v>-20</v>
      </c>
      <c r="AE14" s="66">
        <f t="shared" si="1"/>
        <v>34</v>
      </c>
    </row>
    <row r="15" spans="27:31" x14ac:dyDescent="0.4">
      <c r="AA15" s="70" t="s">
        <v>43</v>
      </c>
      <c r="AB15" s="53">
        <v>68</v>
      </c>
      <c r="AC15" s="51">
        <v>68</v>
      </c>
      <c r="AD15" s="61">
        <f t="shared" si="0"/>
        <v>0</v>
      </c>
      <c r="AE15" s="66">
        <f t="shared" si="1"/>
        <v>9</v>
      </c>
    </row>
    <row r="16" spans="27:31" x14ac:dyDescent="0.4">
      <c r="AA16" s="70" t="s">
        <v>49</v>
      </c>
      <c r="AB16" s="54">
        <v>157</v>
      </c>
      <c r="AC16" s="55">
        <v>244</v>
      </c>
      <c r="AD16" s="62">
        <f t="shared" si="0"/>
        <v>-87</v>
      </c>
      <c r="AE16" s="66">
        <f t="shared" si="1"/>
        <v>45</v>
      </c>
    </row>
    <row r="17" spans="27:31" x14ac:dyDescent="0.4">
      <c r="AA17" s="70" t="s">
        <v>48</v>
      </c>
      <c r="AB17" s="53">
        <v>117</v>
      </c>
      <c r="AC17" s="51">
        <v>163</v>
      </c>
      <c r="AD17" s="61">
        <f t="shared" si="0"/>
        <v>-46</v>
      </c>
      <c r="AE17" s="66">
        <f t="shared" si="1"/>
        <v>41</v>
      </c>
    </row>
    <row r="18" spans="27:31" x14ac:dyDescent="0.4">
      <c r="AA18" s="70" t="s">
        <v>6</v>
      </c>
      <c r="AB18" s="53">
        <v>5</v>
      </c>
      <c r="AC18" s="51">
        <v>6</v>
      </c>
      <c r="AD18" s="61">
        <f t="shared" si="0"/>
        <v>-1</v>
      </c>
      <c r="AE18" s="66">
        <f t="shared" si="1"/>
        <v>13</v>
      </c>
    </row>
    <row r="19" spans="27:31" x14ac:dyDescent="0.4">
      <c r="AA19" s="70" t="s">
        <v>18</v>
      </c>
      <c r="AB19" s="53">
        <v>4</v>
      </c>
      <c r="AC19" s="51">
        <v>6</v>
      </c>
      <c r="AD19" s="61">
        <f t="shared" si="0"/>
        <v>-2</v>
      </c>
      <c r="AE19" s="66">
        <f t="shared" si="1"/>
        <v>17</v>
      </c>
    </row>
    <row r="20" spans="27:31" x14ac:dyDescent="0.4">
      <c r="AA20" s="70" t="s">
        <v>8</v>
      </c>
      <c r="AB20" s="53">
        <v>1</v>
      </c>
      <c r="AC20" s="51">
        <v>4</v>
      </c>
      <c r="AD20" s="61">
        <f t="shared" si="0"/>
        <v>-3</v>
      </c>
      <c r="AE20" s="66">
        <f t="shared" si="1"/>
        <v>19</v>
      </c>
    </row>
    <row r="21" spans="27:31" x14ac:dyDescent="0.4">
      <c r="AA21" s="70" t="s">
        <v>23</v>
      </c>
      <c r="AB21" s="53">
        <v>3</v>
      </c>
      <c r="AC21" s="51">
        <v>2</v>
      </c>
      <c r="AD21" s="61">
        <f t="shared" si="0"/>
        <v>1</v>
      </c>
      <c r="AE21" s="66">
        <f t="shared" si="1"/>
        <v>7</v>
      </c>
    </row>
    <row r="22" spans="27:31" x14ac:dyDescent="0.4">
      <c r="AA22" s="70" t="s">
        <v>13</v>
      </c>
      <c r="AB22" s="53">
        <v>4</v>
      </c>
      <c r="AC22" s="51">
        <v>5</v>
      </c>
      <c r="AD22" s="61">
        <f t="shared" si="0"/>
        <v>-1</v>
      </c>
      <c r="AE22" s="66">
        <f t="shared" si="1"/>
        <v>13</v>
      </c>
    </row>
    <row r="23" spans="27:31" x14ac:dyDescent="0.4">
      <c r="AA23" s="70" t="s">
        <v>32</v>
      </c>
      <c r="AB23" s="53">
        <v>6</v>
      </c>
      <c r="AC23" s="51">
        <v>11</v>
      </c>
      <c r="AD23" s="61">
        <f t="shared" si="0"/>
        <v>-5</v>
      </c>
      <c r="AE23" s="66">
        <f t="shared" si="1"/>
        <v>26</v>
      </c>
    </row>
    <row r="24" spans="27:31" x14ac:dyDescent="0.4">
      <c r="AA24" s="70" t="s">
        <v>19</v>
      </c>
      <c r="AB24" s="53">
        <v>8</v>
      </c>
      <c r="AC24" s="51">
        <v>13</v>
      </c>
      <c r="AD24" s="61">
        <f t="shared" si="0"/>
        <v>-5</v>
      </c>
      <c r="AE24" s="66">
        <f t="shared" si="1"/>
        <v>26</v>
      </c>
    </row>
    <row r="25" spans="27:31" x14ac:dyDescent="0.4">
      <c r="AA25" s="70" t="s">
        <v>14</v>
      </c>
      <c r="AB25" s="53">
        <v>21</v>
      </c>
      <c r="AC25" s="51">
        <v>21</v>
      </c>
      <c r="AD25" s="61">
        <f t="shared" si="0"/>
        <v>0</v>
      </c>
      <c r="AE25" s="66">
        <f t="shared" si="1"/>
        <v>9</v>
      </c>
    </row>
    <row r="26" spans="27:31" x14ac:dyDescent="0.4">
      <c r="AA26" s="70" t="s">
        <v>45</v>
      </c>
      <c r="AB26" s="53">
        <v>64</v>
      </c>
      <c r="AC26" s="51">
        <v>145</v>
      </c>
      <c r="AD26" s="61">
        <f t="shared" si="0"/>
        <v>-81</v>
      </c>
      <c r="AE26" s="66">
        <f t="shared" si="1"/>
        <v>44</v>
      </c>
    </row>
    <row r="27" spans="27:31" x14ac:dyDescent="0.4">
      <c r="AA27" s="70" t="s">
        <v>37</v>
      </c>
      <c r="AB27" s="53">
        <v>19</v>
      </c>
      <c r="AC27" s="51">
        <v>9</v>
      </c>
      <c r="AD27" s="61">
        <f t="shared" si="0"/>
        <v>10</v>
      </c>
      <c r="AE27" s="66">
        <f t="shared" si="1"/>
        <v>4</v>
      </c>
    </row>
    <row r="28" spans="27:31" x14ac:dyDescent="0.4">
      <c r="AA28" s="70" t="s">
        <v>35</v>
      </c>
      <c r="AB28" s="53">
        <v>9</v>
      </c>
      <c r="AC28" s="51">
        <v>22</v>
      </c>
      <c r="AD28" s="61">
        <f t="shared" si="0"/>
        <v>-13</v>
      </c>
      <c r="AE28" s="66">
        <f t="shared" si="1"/>
        <v>33</v>
      </c>
    </row>
    <row r="29" spans="27:31" x14ac:dyDescent="0.4">
      <c r="AA29" s="70" t="s">
        <v>16</v>
      </c>
      <c r="AB29" s="53">
        <v>27</v>
      </c>
      <c r="AC29" s="51">
        <v>33</v>
      </c>
      <c r="AD29" s="61">
        <f t="shared" si="0"/>
        <v>-6</v>
      </c>
      <c r="AE29" s="66">
        <f t="shared" si="1"/>
        <v>29</v>
      </c>
    </row>
    <row r="30" spans="27:31" x14ac:dyDescent="0.4">
      <c r="AA30" s="70" t="s">
        <v>40</v>
      </c>
      <c r="AB30" s="53">
        <v>87</v>
      </c>
      <c r="AC30" s="51">
        <v>130</v>
      </c>
      <c r="AD30" s="61">
        <f t="shared" si="0"/>
        <v>-43</v>
      </c>
      <c r="AE30" s="66">
        <f t="shared" si="1"/>
        <v>40</v>
      </c>
    </row>
    <row r="31" spans="27:31" x14ac:dyDescent="0.4">
      <c r="AA31" s="70" t="s">
        <v>47</v>
      </c>
      <c r="AB31" s="53">
        <v>54</v>
      </c>
      <c r="AC31" s="51">
        <v>79</v>
      </c>
      <c r="AD31" s="61">
        <f t="shared" si="0"/>
        <v>-25</v>
      </c>
      <c r="AE31" s="66">
        <f t="shared" si="1"/>
        <v>37</v>
      </c>
    </row>
    <row r="32" spans="27:31" x14ac:dyDescent="0.4">
      <c r="AA32" s="70" t="s">
        <v>29</v>
      </c>
      <c r="AB32" s="53">
        <v>11</v>
      </c>
      <c r="AC32" s="51">
        <v>6</v>
      </c>
      <c r="AD32" s="61">
        <f t="shared" si="0"/>
        <v>5</v>
      </c>
      <c r="AE32" s="66">
        <f t="shared" si="1"/>
        <v>5</v>
      </c>
    </row>
    <row r="33" spans="27:31" x14ac:dyDescent="0.4">
      <c r="AA33" s="70" t="s">
        <v>17</v>
      </c>
      <c r="AB33" s="53">
        <v>2</v>
      </c>
      <c r="AC33" s="51">
        <v>5</v>
      </c>
      <c r="AD33" s="61">
        <f t="shared" si="0"/>
        <v>-3</v>
      </c>
      <c r="AE33" s="66">
        <f t="shared" si="1"/>
        <v>19</v>
      </c>
    </row>
    <row r="34" spans="27:31" x14ac:dyDescent="0.4">
      <c r="AA34" s="70" t="s">
        <v>10</v>
      </c>
      <c r="AB34" s="54">
        <v>6</v>
      </c>
      <c r="AC34" s="55">
        <v>7</v>
      </c>
      <c r="AD34" s="62">
        <f t="shared" si="0"/>
        <v>-1</v>
      </c>
      <c r="AE34" s="66">
        <f t="shared" si="1"/>
        <v>13</v>
      </c>
    </row>
    <row r="35" spans="27:31" x14ac:dyDescent="0.4">
      <c r="AA35" s="70" t="s">
        <v>25</v>
      </c>
      <c r="AB35" s="53">
        <v>9</v>
      </c>
      <c r="AC35" s="51">
        <v>10</v>
      </c>
      <c r="AD35" s="61">
        <f t="shared" si="0"/>
        <v>-1</v>
      </c>
      <c r="AE35" s="66">
        <f t="shared" si="1"/>
        <v>13</v>
      </c>
    </row>
    <row r="36" spans="27:31" x14ac:dyDescent="0.4">
      <c r="AA36" s="70" t="s">
        <v>38</v>
      </c>
      <c r="AB36" s="53">
        <v>50</v>
      </c>
      <c r="AC36" s="51">
        <v>16</v>
      </c>
      <c r="AD36" s="61">
        <f t="shared" si="0"/>
        <v>34</v>
      </c>
      <c r="AE36" s="66">
        <f t="shared" si="1"/>
        <v>1</v>
      </c>
    </row>
    <row r="37" spans="27:31" x14ac:dyDescent="0.4">
      <c r="AA37" s="70" t="s">
        <v>41</v>
      </c>
      <c r="AB37" s="53">
        <v>46</v>
      </c>
      <c r="AC37" s="51">
        <v>68</v>
      </c>
      <c r="AD37" s="61">
        <f t="shared" si="0"/>
        <v>-22</v>
      </c>
      <c r="AE37" s="66">
        <f t="shared" si="1"/>
        <v>36</v>
      </c>
    </row>
    <row r="38" spans="27:31" x14ac:dyDescent="0.4">
      <c r="AA38" s="70" t="s">
        <v>34</v>
      </c>
      <c r="AB38" s="53">
        <v>25</v>
      </c>
      <c r="AC38" s="51">
        <v>60</v>
      </c>
      <c r="AD38" s="61">
        <f t="shared" si="0"/>
        <v>-35</v>
      </c>
      <c r="AE38" s="66">
        <f t="shared" si="1"/>
        <v>39</v>
      </c>
    </row>
    <row r="39" spans="27:31" x14ac:dyDescent="0.4">
      <c r="AA39" s="70" t="s">
        <v>20</v>
      </c>
      <c r="AB39" s="53">
        <v>7</v>
      </c>
      <c r="AC39" s="51">
        <v>3</v>
      </c>
      <c r="AD39" s="61">
        <f t="shared" si="0"/>
        <v>4</v>
      </c>
      <c r="AE39" s="66">
        <f t="shared" si="1"/>
        <v>6</v>
      </c>
    </row>
    <row r="40" spans="27:31" x14ac:dyDescent="0.4">
      <c r="AA40" s="70" t="s">
        <v>26</v>
      </c>
      <c r="AB40" s="53">
        <v>7</v>
      </c>
      <c r="AC40" s="51">
        <v>12</v>
      </c>
      <c r="AD40" s="61">
        <f t="shared" si="0"/>
        <v>-5</v>
      </c>
      <c r="AE40" s="66">
        <f t="shared" si="1"/>
        <v>26</v>
      </c>
    </row>
    <row r="41" spans="27:31" x14ac:dyDescent="0.4">
      <c r="AA41" s="70" t="s">
        <v>27</v>
      </c>
      <c r="AB41" s="53">
        <v>11</v>
      </c>
      <c r="AC41" s="51">
        <v>15</v>
      </c>
      <c r="AD41" s="61">
        <f t="shared" si="0"/>
        <v>-4</v>
      </c>
      <c r="AE41" s="66">
        <f t="shared" si="1"/>
        <v>24</v>
      </c>
    </row>
    <row r="42" spans="27:31" x14ac:dyDescent="0.4">
      <c r="AA42" s="70" t="s">
        <v>15</v>
      </c>
      <c r="AB42" s="53">
        <v>4</v>
      </c>
      <c r="AC42" s="51">
        <v>15</v>
      </c>
      <c r="AD42" s="61">
        <f t="shared" si="0"/>
        <v>-11</v>
      </c>
      <c r="AE42" s="66">
        <f t="shared" si="1"/>
        <v>32</v>
      </c>
    </row>
    <row r="43" spans="27:31" x14ac:dyDescent="0.4">
      <c r="AA43" s="70" t="s">
        <v>51</v>
      </c>
      <c r="AB43" s="53">
        <v>689</v>
      </c>
      <c r="AC43" s="51">
        <v>964</v>
      </c>
      <c r="AD43" s="61">
        <f t="shared" si="0"/>
        <v>-275</v>
      </c>
      <c r="AE43" s="66">
        <f t="shared" si="1"/>
        <v>46</v>
      </c>
    </row>
    <row r="44" spans="27:31" x14ac:dyDescent="0.4">
      <c r="AA44" s="70" t="s">
        <v>46</v>
      </c>
      <c r="AB44" s="53">
        <v>188</v>
      </c>
      <c r="AC44" s="51">
        <v>252</v>
      </c>
      <c r="AD44" s="61">
        <f t="shared" si="0"/>
        <v>-64</v>
      </c>
      <c r="AE44" s="66">
        <f t="shared" si="1"/>
        <v>42</v>
      </c>
    </row>
    <row r="45" spans="27:31" x14ac:dyDescent="0.4">
      <c r="AA45" s="70" t="s">
        <v>39</v>
      </c>
      <c r="AB45" s="53">
        <v>174</v>
      </c>
      <c r="AC45" s="51">
        <v>245</v>
      </c>
      <c r="AD45" s="61">
        <f t="shared" si="0"/>
        <v>-71</v>
      </c>
      <c r="AE45" s="66">
        <f t="shared" si="1"/>
        <v>43</v>
      </c>
    </row>
    <row r="46" spans="27:31" x14ac:dyDescent="0.4">
      <c r="AA46" s="70" t="s">
        <v>44</v>
      </c>
      <c r="AB46" s="53">
        <v>110</v>
      </c>
      <c r="AC46" s="51">
        <v>91</v>
      </c>
      <c r="AD46" s="61">
        <f t="shared" si="0"/>
        <v>19</v>
      </c>
      <c r="AE46" s="66">
        <f t="shared" si="1"/>
        <v>2</v>
      </c>
    </row>
    <row r="47" spans="27:31" x14ac:dyDescent="0.4">
      <c r="AA47" s="70" t="s">
        <v>5</v>
      </c>
      <c r="AB47" s="53">
        <v>44</v>
      </c>
      <c r="AC47" s="51">
        <v>32</v>
      </c>
      <c r="AD47" s="61">
        <f t="shared" si="0"/>
        <v>12</v>
      </c>
      <c r="AE47" s="66">
        <f t="shared" si="1"/>
        <v>3</v>
      </c>
    </row>
    <row r="48" spans="27:31" x14ac:dyDescent="0.4">
      <c r="AA48" s="70" t="s">
        <v>24</v>
      </c>
      <c r="AB48" s="53">
        <v>84</v>
      </c>
      <c r="AC48" s="51">
        <v>113</v>
      </c>
      <c r="AD48" s="61">
        <f t="shared" si="0"/>
        <v>-29</v>
      </c>
      <c r="AE48" s="66">
        <f t="shared" si="1"/>
        <v>38</v>
      </c>
    </row>
    <row r="49" spans="4:32" ht="19.5" thickBot="1" x14ac:dyDescent="0.45">
      <c r="AA49" s="75" t="s">
        <v>9</v>
      </c>
      <c r="AB49" s="76">
        <v>21</v>
      </c>
      <c r="AC49" s="77">
        <v>41</v>
      </c>
      <c r="AD49" s="78">
        <f t="shared" si="0"/>
        <v>-20</v>
      </c>
      <c r="AE49" s="67">
        <f t="shared" si="1"/>
        <v>34</v>
      </c>
    </row>
    <row r="50" spans="4:32" ht="19.5" thickTop="1" x14ac:dyDescent="0.4">
      <c r="AA50" s="74" t="s">
        <v>4</v>
      </c>
      <c r="AB50" s="52">
        <v>695</v>
      </c>
      <c r="AC50" s="50">
        <v>229</v>
      </c>
      <c r="AD50" s="84">
        <f t="shared" si="0"/>
        <v>466</v>
      </c>
      <c r="AE50" s="4"/>
    </row>
    <row r="51" spans="4:32" ht="19.5" thickBot="1" x14ac:dyDescent="0.45">
      <c r="AA51" s="79" t="s">
        <v>50</v>
      </c>
      <c r="AB51" s="71">
        <v>48</v>
      </c>
      <c r="AC51" s="72">
        <v>38</v>
      </c>
      <c r="AD51" s="85">
        <f t="shared" si="0"/>
        <v>10</v>
      </c>
      <c r="AE51" s="4"/>
    </row>
    <row r="52" spans="4:32" ht="19.5" thickBot="1" x14ac:dyDescent="0.45">
      <c r="AA52" s="80" t="s">
        <v>52</v>
      </c>
      <c r="AB52" s="81">
        <v>2970</v>
      </c>
      <c r="AC52" s="82">
        <v>3317</v>
      </c>
      <c r="AD52" s="83">
        <f t="shared" si="0"/>
        <v>-347</v>
      </c>
      <c r="AE52" s="4"/>
    </row>
    <row r="53" spans="4:32" ht="20.100000000000001" customHeight="1" x14ac:dyDescent="0.4">
      <c r="E53" s="104" t="s">
        <v>76</v>
      </c>
      <c r="F53" s="103" t="s">
        <v>77</v>
      </c>
      <c r="G53" s="104" t="s">
        <v>78</v>
      </c>
      <c r="H53" s="104"/>
      <c r="I53" s="104"/>
      <c r="J53" s="103" t="s">
        <v>98</v>
      </c>
      <c r="K53" s="104" t="s">
        <v>79</v>
      </c>
      <c r="L53" s="104"/>
      <c r="M53" s="105"/>
      <c r="N53" s="104" t="s">
        <v>80</v>
      </c>
      <c r="O53" s="104"/>
      <c r="P53" s="105"/>
      <c r="Q53" s="5"/>
    </row>
    <row r="54" spans="4:32" ht="20.100000000000001" customHeight="1" x14ac:dyDescent="0.4">
      <c r="E54" s="104"/>
      <c r="F54" s="103"/>
      <c r="G54" s="2" t="s">
        <v>52</v>
      </c>
      <c r="H54" s="2" t="s">
        <v>81</v>
      </c>
      <c r="I54" s="2" t="s">
        <v>82</v>
      </c>
      <c r="J54" s="103"/>
      <c r="K54" s="2" t="s">
        <v>83</v>
      </c>
      <c r="L54" s="2" t="s">
        <v>84</v>
      </c>
      <c r="M54" s="6" t="s">
        <v>85</v>
      </c>
      <c r="N54" s="2" t="s">
        <v>86</v>
      </c>
      <c r="O54" s="2" t="s">
        <v>87</v>
      </c>
      <c r="P54" s="6" t="s">
        <v>88</v>
      </c>
      <c r="Q54" s="5"/>
    </row>
    <row r="55" spans="4:32" x14ac:dyDescent="0.4">
      <c r="E55" s="17">
        <v>53023</v>
      </c>
      <c r="F55" s="17">
        <v>429</v>
      </c>
      <c r="G55" s="17">
        <v>134525</v>
      </c>
      <c r="H55" s="17">
        <v>63614</v>
      </c>
      <c r="I55" s="17">
        <v>70911</v>
      </c>
      <c r="J55" s="17">
        <f>M55+P55</f>
        <v>-752</v>
      </c>
      <c r="K55" s="17">
        <f>G60</f>
        <v>5636</v>
      </c>
      <c r="L55" s="17">
        <f>M60</f>
        <v>5827</v>
      </c>
      <c r="M55" s="17">
        <f>K55-L55</f>
        <v>-191</v>
      </c>
      <c r="N55" s="17">
        <f>Q60</f>
        <v>1051</v>
      </c>
      <c r="O55" s="17">
        <f>R60</f>
        <v>1612</v>
      </c>
      <c r="P55" s="17">
        <f>N55-O55</f>
        <v>-561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E57" s="104" t="s">
        <v>68</v>
      </c>
      <c r="F57" s="104"/>
      <c r="G57" s="104"/>
      <c r="H57" s="104"/>
      <c r="I57" s="104"/>
      <c r="J57" s="104"/>
      <c r="K57" s="104" t="s">
        <v>75</v>
      </c>
      <c r="L57" s="104"/>
      <c r="M57" s="104"/>
      <c r="N57" s="104"/>
      <c r="O57" s="104"/>
      <c r="P57" s="104"/>
      <c r="Q57" s="92" t="s">
        <v>97</v>
      </c>
      <c r="R57" s="93"/>
      <c r="AA57" s="4"/>
      <c r="AB57" s="64"/>
      <c r="AE57" s="4"/>
      <c r="AF57" s="68"/>
    </row>
    <row r="58" spans="4:32" x14ac:dyDescent="0.4">
      <c r="E58" s="104" t="s">
        <v>71</v>
      </c>
      <c r="F58" s="104"/>
      <c r="G58" s="104"/>
      <c r="H58" s="104" t="s">
        <v>72</v>
      </c>
      <c r="I58" s="104"/>
      <c r="J58" s="104"/>
      <c r="K58" s="104" t="s">
        <v>71</v>
      </c>
      <c r="L58" s="104"/>
      <c r="M58" s="104"/>
      <c r="N58" s="104" t="s">
        <v>72</v>
      </c>
      <c r="O58" s="104"/>
      <c r="P58" s="104"/>
      <c r="Q58" s="94"/>
      <c r="R58" s="95"/>
      <c r="AA58" s="4"/>
      <c r="AB58" s="64"/>
      <c r="AE58" s="4"/>
      <c r="AF58" s="64"/>
    </row>
    <row r="59" spans="4:32" x14ac:dyDescent="0.4">
      <c r="E59" s="2" t="s">
        <v>73</v>
      </c>
      <c r="F59" s="2" t="s">
        <v>74</v>
      </c>
      <c r="G59" s="2" t="s">
        <v>52</v>
      </c>
      <c r="H59" s="2" t="s">
        <v>73</v>
      </c>
      <c r="I59" s="2" t="s">
        <v>74</v>
      </c>
      <c r="J59" s="2" t="s">
        <v>52</v>
      </c>
      <c r="K59" s="2" t="s">
        <v>73</v>
      </c>
      <c r="L59" s="2" t="s">
        <v>74</v>
      </c>
      <c r="M59" s="2" t="s">
        <v>52</v>
      </c>
      <c r="N59" s="2" t="s">
        <v>73</v>
      </c>
      <c r="O59" s="2" t="s">
        <v>74</v>
      </c>
      <c r="P59" s="2" t="s">
        <v>52</v>
      </c>
      <c r="Q59" s="2" t="s">
        <v>69</v>
      </c>
      <c r="R59" s="2" t="s">
        <v>70</v>
      </c>
      <c r="AA59" s="4"/>
      <c r="AB59" s="64"/>
      <c r="AE59" s="4"/>
      <c r="AF59" s="64"/>
    </row>
    <row r="60" spans="4:32" x14ac:dyDescent="0.4">
      <c r="E60" s="7">
        <v>2666</v>
      </c>
      <c r="F60" s="7">
        <v>2970</v>
      </c>
      <c r="G60" s="7">
        <v>5636</v>
      </c>
      <c r="H60" s="7">
        <v>51</v>
      </c>
      <c r="I60" s="7">
        <v>797</v>
      </c>
      <c r="J60" s="7">
        <v>848</v>
      </c>
      <c r="K60" s="7">
        <v>2510</v>
      </c>
      <c r="L60" s="7">
        <v>3317</v>
      </c>
      <c r="M60" s="7">
        <v>5827</v>
      </c>
      <c r="N60" s="7">
        <v>160</v>
      </c>
      <c r="O60" s="7">
        <v>587</v>
      </c>
      <c r="P60" s="7">
        <v>747</v>
      </c>
      <c r="Q60" s="7">
        <v>1051</v>
      </c>
      <c r="R60" s="7">
        <v>1612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4"/>
      <c r="E62" s="8"/>
      <c r="F62" s="8" t="s">
        <v>0</v>
      </c>
      <c r="G62" s="8" t="s">
        <v>53</v>
      </c>
      <c r="H62" s="8" t="s">
        <v>54</v>
      </c>
      <c r="I62" s="8" t="s">
        <v>55</v>
      </c>
      <c r="J62" s="8" t="s">
        <v>56</v>
      </c>
      <c r="K62" s="8" t="s">
        <v>57</v>
      </c>
      <c r="L62" s="8" t="s">
        <v>58</v>
      </c>
      <c r="M62" s="8" t="s">
        <v>59</v>
      </c>
      <c r="N62" s="8" t="s">
        <v>60</v>
      </c>
      <c r="O62" s="8" t="s">
        <v>61</v>
      </c>
      <c r="P62" s="8" t="s">
        <v>62</v>
      </c>
      <c r="Q62" s="8" t="s">
        <v>63</v>
      </c>
      <c r="R62" s="8" t="s">
        <v>89</v>
      </c>
      <c r="S62" s="9" t="s">
        <v>64</v>
      </c>
      <c r="T62" s="8" t="s">
        <v>65</v>
      </c>
      <c r="U62" s="8" t="s">
        <v>66</v>
      </c>
      <c r="V62" s="8" t="s">
        <v>67</v>
      </c>
      <c r="W62" s="8" t="s">
        <v>50</v>
      </c>
      <c r="X62" s="8" t="s">
        <v>90</v>
      </c>
      <c r="Y62" s="10"/>
      <c r="Z62" s="10"/>
      <c r="AF62" s="68"/>
    </row>
    <row r="63" spans="4:32" s="15" customFormat="1" ht="26.1" customHeight="1" x14ac:dyDescent="0.4">
      <c r="D63" s="4"/>
      <c r="E63" s="12" t="s">
        <v>91</v>
      </c>
      <c r="F63" s="12">
        <v>913</v>
      </c>
      <c r="G63" s="12">
        <v>318</v>
      </c>
      <c r="H63" s="12">
        <v>135</v>
      </c>
      <c r="I63" s="88"/>
      <c r="J63" s="12">
        <v>372</v>
      </c>
      <c r="K63" s="12">
        <v>36</v>
      </c>
      <c r="L63" s="12">
        <v>16</v>
      </c>
      <c r="M63" s="12">
        <v>70</v>
      </c>
      <c r="N63" s="12">
        <v>60</v>
      </c>
      <c r="O63" s="12">
        <v>99</v>
      </c>
      <c r="P63" s="12">
        <v>29</v>
      </c>
      <c r="Q63" s="12">
        <v>278</v>
      </c>
      <c r="R63" s="12">
        <v>62</v>
      </c>
      <c r="S63" s="13">
        <v>179</v>
      </c>
      <c r="T63" s="12">
        <v>45</v>
      </c>
      <c r="U63" s="12">
        <v>9</v>
      </c>
      <c r="V63" s="12">
        <v>45</v>
      </c>
      <c r="W63" s="12">
        <v>0</v>
      </c>
      <c r="X63" s="12">
        <f>SUM(F63:W63)</f>
        <v>2666</v>
      </c>
      <c r="Y63" s="45"/>
      <c r="Z63" s="45"/>
      <c r="AA63" s="4"/>
      <c r="AB63" s="64"/>
      <c r="AC63" s="4"/>
      <c r="AD63" s="4"/>
      <c r="AE63" s="4"/>
      <c r="AF63" s="11"/>
    </row>
    <row r="64" spans="4:32" s="15" customFormat="1" ht="26.1" customHeight="1" x14ac:dyDescent="0.4">
      <c r="D64" s="4"/>
      <c r="E64" s="12" t="s">
        <v>92</v>
      </c>
      <c r="F64" s="12">
        <v>791</v>
      </c>
      <c r="G64" s="12">
        <v>251</v>
      </c>
      <c r="H64" s="12">
        <v>139</v>
      </c>
      <c r="I64" s="88"/>
      <c r="J64" s="12">
        <v>600</v>
      </c>
      <c r="K64" s="12">
        <v>29</v>
      </c>
      <c r="L64" s="12">
        <v>27</v>
      </c>
      <c r="M64" s="12">
        <v>30</v>
      </c>
      <c r="N64" s="12">
        <v>36</v>
      </c>
      <c r="O64" s="12">
        <v>58</v>
      </c>
      <c r="P64" s="12">
        <v>40</v>
      </c>
      <c r="Q64" s="12">
        <v>232</v>
      </c>
      <c r="R64" s="12">
        <v>84</v>
      </c>
      <c r="S64" s="13">
        <v>124</v>
      </c>
      <c r="T64" s="12">
        <v>37</v>
      </c>
      <c r="U64" s="12">
        <v>15</v>
      </c>
      <c r="V64" s="12">
        <v>17</v>
      </c>
      <c r="W64" s="12">
        <v>0</v>
      </c>
      <c r="X64" s="12">
        <f>SUM(F64:W64)</f>
        <v>2510</v>
      </c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4"/>
      <c r="E65" s="17" t="s">
        <v>93</v>
      </c>
      <c r="F65" s="17">
        <f>F63-F64</f>
        <v>122</v>
      </c>
      <c r="G65" s="17">
        <f t="shared" ref="G65:W65" si="2">G63-G64</f>
        <v>67</v>
      </c>
      <c r="H65" s="17">
        <f t="shared" si="2"/>
        <v>-4</v>
      </c>
      <c r="I65" s="88"/>
      <c r="J65" s="17">
        <f t="shared" si="2"/>
        <v>-228</v>
      </c>
      <c r="K65" s="17">
        <f t="shared" si="2"/>
        <v>7</v>
      </c>
      <c r="L65" s="17">
        <f t="shared" si="2"/>
        <v>-11</v>
      </c>
      <c r="M65" s="17">
        <f t="shared" si="2"/>
        <v>40</v>
      </c>
      <c r="N65" s="17">
        <f t="shared" si="2"/>
        <v>24</v>
      </c>
      <c r="O65" s="17">
        <f t="shared" si="2"/>
        <v>41</v>
      </c>
      <c r="P65" s="17">
        <f t="shared" si="2"/>
        <v>-11</v>
      </c>
      <c r="Q65" s="17">
        <f t="shared" si="2"/>
        <v>46</v>
      </c>
      <c r="R65" s="17">
        <f t="shared" si="2"/>
        <v>-22</v>
      </c>
      <c r="S65" s="18">
        <f t="shared" si="2"/>
        <v>55</v>
      </c>
      <c r="T65" s="17">
        <f t="shared" si="2"/>
        <v>8</v>
      </c>
      <c r="U65" s="17">
        <f t="shared" si="2"/>
        <v>-6</v>
      </c>
      <c r="V65" s="17">
        <f t="shared" si="2"/>
        <v>28</v>
      </c>
      <c r="W65" s="17">
        <f t="shared" si="2"/>
        <v>0</v>
      </c>
      <c r="X65" s="12">
        <f>SUM(F65:W65)</f>
        <v>156</v>
      </c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Q57:R58"/>
    <mergeCell ref="N53:P53"/>
    <mergeCell ref="E57:J57"/>
    <mergeCell ref="K57:P57"/>
    <mergeCell ref="K58:M58"/>
    <mergeCell ref="N58:P58"/>
    <mergeCell ref="E58:G58"/>
    <mergeCell ref="H58:J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D2:AG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21</v>
      </c>
      <c r="AC4" s="50">
        <v>23</v>
      </c>
      <c r="AD4" s="60">
        <f>AB4-AC4</f>
        <v>-2</v>
      </c>
      <c r="AE4" s="65">
        <f>RANK(AD4,$AD$4:$AD$49)</f>
        <v>25</v>
      </c>
    </row>
    <row r="5" spans="27:31" x14ac:dyDescent="0.4">
      <c r="AA5" s="70" t="s">
        <v>21</v>
      </c>
      <c r="AB5" s="53">
        <v>10</v>
      </c>
      <c r="AC5" s="51">
        <v>11</v>
      </c>
      <c r="AD5" s="61">
        <f t="shared" ref="AD5:AD52" si="0">AB5-AC5</f>
        <v>-1</v>
      </c>
      <c r="AE5" s="66">
        <f t="shared" ref="AE5:AE49" si="1">RANK(AD5,$AD$4:$AD$49)</f>
        <v>21</v>
      </c>
    </row>
    <row r="6" spans="27:31" x14ac:dyDescent="0.4">
      <c r="AA6" s="70" t="s">
        <v>22</v>
      </c>
      <c r="AB6" s="53">
        <v>1</v>
      </c>
      <c r="AC6" s="51">
        <v>0</v>
      </c>
      <c r="AD6" s="61">
        <f t="shared" si="0"/>
        <v>1</v>
      </c>
      <c r="AE6" s="66">
        <f t="shared" si="1"/>
        <v>16</v>
      </c>
    </row>
    <row r="7" spans="27:31" x14ac:dyDescent="0.4">
      <c r="AA7" s="70" t="s">
        <v>11</v>
      </c>
      <c r="AB7" s="53">
        <v>10</v>
      </c>
      <c r="AC7" s="51">
        <v>10</v>
      </c>
      <c r="AD7" s="61">
        <f t="shared" si="0"/>
        <v>0</v>
      </c>
      <c r="AE7" s="66">
        <f t="shared" si="1"/>
        <v>19</v>
      </c>
    </row>
    <row r="8" spans="27:31" x14ac:dyDescent="0.4">
      <c r="AA8" s="70" t="s">
        <v>12</v>
      </c>
      <c r="AB8" s="53">
        <v>0</v>
      </c>
      <c r="AC8" s="51">
        <v>3</v>
      </c>
      <c r="AD8" s="61">
        <f t="shared" si="0"/>
        <v>-3</v>
      </c>
      <c r="AE8" s="66">
        <f t="shared" si="1"/>
        <v>29</v>
      </c>
    </row>
    <row r="9" spans="27:31" x14ac:dyDescent="0.4">
      <c r="AA9" s="70" t="s">
        <v>7</v>
      </c>
      <c r="AB9" s="53">
        <v>9</v>
      </c>
      <c r="AC9" s="51">
        <v>2</v>
      </c>
      <c r="AD9" s="61">
        <f t="shared" si="0"/>
        <v>7</v>
      </c>
      <c r="AE9" s="66">
        <f t="shared" si="1"/>
        <v>9</v>
      </c>
    </row>
    <row r="10" spans="27:31" x14ac:dyDescent="0.4">
      <c r="AA10" s="70" t="s">
        <v>28</v>
      </c>
      <c r="AB10" s="53">
        <v>6</v>
      </c>
      <c r="AC10" s="51">
        <v>4</v>
      </c>
      <c r="AD10" s="61">
        <f t="shared" si="0"/>
        <v>2</v>
      </c>
      <c r="AE10" s="66">
        <f t="shared" si="1"/>
        <v>15</v>
      </c>
    </row>
    <row r="11" spans="27:31" x14ac:dyDescent="0.4">
      <c r="AA11" s="70" t="s">
        <v>31</v>
      </c>
      <c r="AB11" s="53">
        <v>10</v>
      </c>
      <c r="AC11" s="51">
        <v>22</v>
      </c>
      <c r="AD11" s="61">
        <f t="shared" si="0"/>
        <v>-12</v>
      </c>
      <c r="AE11" s="66">
        <f t="shared" si="1"/>
        <v>37</v>
      </c>
    </row>
    <row r="12" spans="27:31" x14ac:dyDescent="0.4">
      <c r="AA12" s="70" t="s">
        <v>30</v>
      </c>
      <c r="AB12" s="53">
        <v>8</v>
      </c>
      <c r="AC12" s="51">
        <v>10</v>
      </c>
      <c r="AD12" s="61">
        <f t="shared" si="0"/>
        <v>-2</v>
      </c>
      <c r="AE12" s="66">
        <f t="shared" si="1"/>
        <v>25</v>
      </c>
    </row>
    <row r="13" spans="27:31" x14ac:dyDescent="0.4">
      <c r="AA13" s="70" t="s">
        <v>33</v>
      </c>
      <c r="AB13" s="53">
        <v>4</v>
      </c>
      <c r="AC13" s="51">
        <v>11</v>
      </c>
      <c r="AD13" s="61">
        <f t="shared" si="0"/>
        <v>-7</v>
      </c>
      <c r="AE13" s="66">
        <f t="shared" si="1"/>
        <v>35</v>
      </c>
    </row>
    <row r="14" spans="27:31" x14ac:dyDescent="0.4">
      <c r="AA14" s="70" t="s">
        <v>42</v>
      </c>
      <c r="AB14" s="53">
        <v>56</v>
      </c>
      <c r="AC14" s="51">
        <v>51</v>
      </c>
      <c r="AD14" s="61">
        <f t="shared" si="0"/>
        <v>5</v>
      </c>
      <c r="AE14" s="66">
        <f t="shared" si="1"/>
        <v>11</v>
      </c>
    </row>
    <row r="15" spans="27:31" x14ac:dyDescent="0.4">
      <c r="AA15" s="70" t="s">
        <v>43</v>
      </c>
      <c r="AB15" s="53">
        <v>89</v>
      </c>
      <c r="AC15" s="51">
        <v>135</v>
      </c>
      <c r="AD15" s="61">
        <f t="shared" si="0"/>
        <v>-46</v>
      </c>
      <c r="AE15" s="66">
        <f t="shared" si="1"/>
        <v>44</v>
      </c>
    </row>
    <row r="16" spans="27:31" x14ac:dyDescent="0.4">
      <c r="AA16" s="70" t="s">
        <v>49</v>
      </c>
      <c r="AB16" s="54">
        <v>131</v>
      </c>
      <c r="AC16" s="55">
        <v>176</v>
      </c>
      <c r="AD16" s="62">
        <f t="shared" si="0"/>
        <v>-45</v>
      </c>
      <c r="AE16" s="66">
        <f t="shared" si="1"/>
        <v>43</v>
      </c>
    </row>
    <row r="17" spans="27:31" x14ac:dyDescent="0.4">
      <c r="AA17" s="70" t="s">
        <v>48</v>
      </c>
      <c r="AB17" s="53">
        <v>122</v>
      </c>
      <c r="AC17" s="51">
        <v>148</v>
      </c>
      <c r="AD17" s="61">
        <f t="shared" si="0"/>
        <v>-26</v>
      </c>
      <c r="AE17" s="66">
        <f t="shared" si="1"/>
        <v>40</v>
      </c>
    </row>
    <row r="18" spans="27:31" x14ac:dyDescent="0.4">
      <c r="AA18" s="70" t="s">
        <v>6</v>
      </c>
      <c r="AB18" s="53">
        <v>6</v>
      </c>
      <c r="AC18" s="51">
        <v>3</v>
      </c>
      <c r="AD18" s="61">
        <f t="shared" si="0"/>
        <v>3</v>
      </c>
      <c r="AE18" s="66">
        <f t="shared" si="1"/>
        <v>14</v>
      </c>
    </row>
    <row r="19" spans="27:31" x14ac:dyDescent="0.4">
      <c r="AA19" s="70" t="s">
        <v>18</v>
      </c>
      <c r="AB19" s="53">
        <v>1</v>
      </c>
      <c r="AC19" s="51">
        <v>0</v>
      </c>
      <c r="AD19" s="61">
        <f t="shared" si="0"/>
        <v>1</v>
      </c>
      <c r="AE19" s="66">
        <f t="shared" si="1"/>
        <v>16</v>
      </c>
    </row>
    <row r="20" spans="27:31" x14ac:dyDescent="0.4">
      <c r="AA20" s="70" t="s">
        <v>8</v>
      </c>
      <c r="AB20" s="53">
        <v>3</v>
      </c>
      <c r="AC20" s="51">
        <v>9</v>
      </c>
      <c r="AD20" s="61">
        <f t="shared" si="0"/>
        <v>-6</v>
      </c>
      <c r="AE20" s="66">
        <f t="shared" si="1"/>
        <v>33</v>
      </c>
    </row>
    <row r="21" spans="27:31" x14ac:dyDescent="0.4">
      <c r="AA21" s="70" t="s">
        <v>23</v>
      </c>
      <c r="AB21" s="53">
        <v>6</v>
      </c>
      <c r="AC21" s="51">
        <v>12</v>
      </c>
      <c r="AD21" s="61">
        <f t="shared" si="0"/>
        <v>-6</v>
      </c>
      <c r="AE21" s="66">
        <f t="shared" si="1"/>
        <v>33</v>
      </c>
    </row>
    <row r="22" spans="27:31" x14ac:dyDescent="0.4">
      <c r="AA22" s="70" t="s">
        <v>13</v>
      </c>
      <c r="AB22" s="53">
        <v>3</v>
      </c>
      <c r="AC22" s="51">
        <v>2</v>
      </c>
      <c r="AD22" s="61">
        <f t="shared" si="0"/>
        <v>1</v>
      </c>
      <c r="AE22" s="66">
        <f t="shared" si="1"/>
        <v>16</v>
      </c>
    </row>
    <row r="23" spans="27:31" x14ac:dyDescent="0.4">
      <c r="AA23" s="70" t="s">
        <v>32</v>
      </c>
      <c r="AB23" s="53">
        <v>9</v>
      </c>
      <c r="AC23" s="51">
        <v>14</v>
      </c>
      <c r="AD23" s="61">
        <f t="shared" si="0"/>
        <v>-5</v>
      </c>
      <c r="AE23" s="66">
        <f t="shared" si="1"/>
        <v>30</v>
      </c>
    </row>
    <row r="24" spans="27:31" x14ac:dyDescent="0.4">
      <c r="AA24" s="70" t="s">
        <v>19</v>
      </c>
      <c r="AB24" s="53">
        <v>4</v>
      </c>
      <c r="AC24" s="51">
        <v>4</v>
      </c>
      <c r="AD24" s="61">
        <f t="shared" si="0"/>
        <v>0</v>
      </c>
      <c r="AE24" s="66">
        <f t="shared" si="1"/>
        <v>19</v>
      </c>
    </row>
    <row r="25" spans="27:31" x14ac:dyDescent="0.4">
      <c r="AA25" s="70" t="s">
        <v>14</v>
      </c>
      <c r="AB25" s="53">
        <v>16</v>
      </c>
      <c r="AC25" s="51">
        <v>23</v>
      </c>
      <c r="AD25" s="61">
        <f t="shared" si="0"/>
        <v>-7</v>
      </c>
      <c r="AE25" s="66">
        <f t="shared" si="1"/>
        <v>35</v>
      </c>
    </row>
    <row r="26" spans="27:31" x14ac:dyDescent="0.4">
      <c r="AA26" s="70" t="s">
        <v>45</v>
      </c>
      <c r="AB26" s="53">
        <v>84</v>
      </c>
      <c r="AC26" s="51">
        <v>85</v>
      </c>
      <c r="AD26" s="61">
        <f t="shared" si="0"/>
        <v>-1</v>
      </c>
      <c r="AE26" s="66">
        <f t="shared" si="1"/>
        <v>21</v>
      </c>
    </row>
    <row r="27" spans="27:31" x14ac:dyDescent="0.4">
      <c r="AA27" s="70" t="s">
        <v>37</v>
      </c>
      <c r="AB27" s="53">
        <v>15</v>
      </c>
      <c r="AC27" s="51">
        <v>9</v>
      </c>
      <c r="AD27" s="61">
        <f t="shared" si="0"/>
        <v>6</v>
      </c>
      <c r="AE27" s="66">
        <f t="shared" si="1"/>
        <v>10</v>
      </c>
    </row>
    <row r="28" spans="27:31" x14ac:dyDescent="0.4">
      <c r="AA28" s="70" t="s">
        <v>35</v>
      </c>
      <c r="AB28" s="53">
        <v>5</v>
      </c>
      <c r="AC28" s="51">
        <v>10</v>
      </c>
      <c r="AD28" s="61">
        <f t="shared" si="0"/>
        <v>-5</v>
      </c>
      <c r="AE28" s="66">
        <f t="shared" si="1"/>
        <v>30</v>
      </c>
    </row>
    <row r="29" spans="27:31" x14ac:dyDescent="0.4">
      <c r="AA29" s="70" t="s">
        <v>16</v>
      </c>
      <c r="AB29" s="53">
        <v>44</v>
      </c>
      <c r="AC29" s="51">
        <v>34</v>
      </c>
      <c r="AD29" s="61">
        <f t="shared" si="0"/>
        <v>10</v>
      </c>
      <c r="AE29" s="66">
        <f t="shared" si="1"/>
        <v>4</v>
      </c>
    </row>
    <row r="30" spans="27:31" x14ac:dyDescent="0.4">
      <c r="AA30" s="70" t="s">
        <v>40</v>
      </c>
      <c r="AB30" s="53">
        <v>74</v>
      </c>
      <c r="AC30" s="51">
        <v>76</v>
      </c>
      <c r="AD30" s="61">
        <f t="shared" si="0"/>
        <v>-2</v>
      </c>
      <c r="AE30" s="66">
        <f t="shared" si="1"/>
        <v>25</v>
      </c>
    </row>
    <row r="31" spans="27:31" x14ac:dyDescent="0.4">
      <c r="AA31" s="70" t="s">
        <v>47</v>
      </c>
      <c r="AB31" s="53">
        <v>33</v>
      </c>
      <c r="AC31" s="51">
        <v>67</v>
      </c>
      <c r="AD31" s="61">
        <f t="shared" si="0"/>
        <v>-34</v>
      </c>
      <c r="AE31" s="66">
        <f t="shared" si="1"/>
        <v>41</v>
      </c>
    </row>
    <row r="32" spans="27:31" x14ac:dyDescent="0.4">
      <c r="AA32" s="70" t="s">
        <v>29</v>
      </c>
      <c r="AB32" s="53">
        <v>12</v>
      </c>
      <c r="AC32" s="51">
        <v>4</v>
      </c>
      <c r="AD32" s="61">
        <f t="shared" si="0"/>
        <v>8</v>
      </c>
      <c r="AE32" s="66">
        <f t="shared" si="1"/>
        <v>6</v>
      </c>
    </row>
    <row r="33" spans="27:31" x14ac:dyDescent="0.4">
      <c r="AA33" s="70" t="s">
        <v>17</v>
      </c>
      <c r="AB33" s="53">
        <v>0</v>
      </c>
      <c r="AC33" s="51">
        <v>2</v>
      </c>
      <c r="AD33" s="61">
        <f t="shared" si="0"/>
        <v>-2</v>
      </c>
      <c r="AE33" s="66">
        <f t="shared" si="1"/>
        <v>25</v>
      </c>
    </row>
    <row r="34" spans="27:31" x14ac:dyDescent="0.4">
      <c r="AA34" s="70" t="s">
        <v>10</v>
      </c>
      <c r="AB34" s="54">
        <v>1</v>
      </c>
      <c r="AC34" s="55">
        <v>6</v>
      </c>
      <c r="AD34" s="62">
        <f t="shared" si="0"/>
        <v>-5</v>
      </c>
      <c r="AE34" s="66">
        <f t="shared" si="1"/>
        <v>30</v>
      </c>
    </row>
    <row r="35" spans="27:31" x14ac:dyDescent="0.4">
      <c r="AA35" s="70" t="s">
        <v>25</v>
      </c>
      <c r="AB35" s="53">
        <v>7</v>
      </c>
      <c r="AC35" s="51">
        <v>3</v>
      </c>
      <c r="AD35" s="61">
        <f t="shared" si="0"/>
        <v>4</v>
      </c>
      <c r="AE35" s="66">
        <f t="shared" si="1"/>
        <v>13</v>
      </c>
    </row>
    <row r="36" spans="27:31" x14ac:dyDescent="0.4">
      <c r="AA36" s="70" t="s">
        <v>38</v>
      </c>
      <c r="AB36" s="53">
        <v>22</v>
      </c>
      <c r="AC36" s="51">
        <v>23</v>
      </c>
      <c r="AD36" s="61">
        <f t="shared" si="0"/>
        <v>-1</v>
      </c>
      <c r="AE36" s="66">
        <f t="shared" si="1"/>
        <v>21</v>
      </c>
    </row>
    <row r="37" spans="27:31" x14ac:dyDescent="0.4">
      <c r="AA37" s="70" t="s">
        <v>41</v>
      </c>
      <c r="AB37" s="53">
        <v>80</v>
      </c>
      <c r="AC37" s="51">
        <v>102</v>
      </c>
      <c r="AD37" s="61">
        <f t="shared" si="0"/>
        <v>-22</v>
      </c>
      <c r="AE37" s="66">
        <f t="shared" si="1"/>
        <v>39</v>
      </c>
    </row>
    <row r="38" spans="27:31" x14ac:dyDescent="0.4">
      <c r="AA38" s="70" t="s">
        <v>34</v>
      </c>
      <c r="AB38" s="53">
        <v>62</v>
      </c>
      <c r="AC38" s="51">
        <v>45</v>
      </c>
      <c r="AD38" s="61">
        <f t="shared" si="0"/>
        <v>17</v>
      </c>
      <c r="AE38" s="66">
        <f t="shared" si="1"/>
        <v>2</v>
      </c>
    </row>
    <row r="39" spans="27:31" x14ac:dyDescent="0.4">
      <c r="AA39" s="70" t="s">
        <v>20</v>
      </c>
      <c r="AB39" s="53">
        <v>19</v>
      </c>
      <c r="AC39" s="51">
        <v>11</v>
      </c>
      <c r="AD39" s="61">
        <f t="shared" si="0"/>
        <v>8</v>
      </c>
      <c r="AE39" s="66">
        <f t="shared" si="1"/>
        <v>6</v>
      </c>
    </row>
    <row r="40" spans="27:31" x14ac:dyDescent="0.4">
      <c r="AA40" s="70" t="s">
        <v>26</v>
      </c>
      <c r="AB40" s="53">
        <v>3</v>
      </c>
      <c r="AC40" s="51">
        <v>17</v>
      </c>
      <c r="AD40" s="61">
        <f t="shared" si="0"/>
        <v>-14</v>
      </c>
      <c r="AE40" s="66">
        <f t="shared" si="1"/>
        <v>38</v>
      </c>
    </row>
    <row r="41" spans="27:31" x14ac:dyDescent="0.4">
      <c r="AA41" s="70" t="s">
        <v>27</v>
      </c>
      <c r="AB41" s="53">
        <v>3</v>
      </c>
      <c r="AC41" s="51">
        <v>4</v>
      </c>
      <c r="AD41" s="61">
        <f t="shared" si="0"/>
        <v>-1</v>
      </c>
      <c r="AE41" s="66">
        <f t="shared" si="1"/>
        <v>21</v>
      </c>
    </row>
    <row r="42" spans="27:31" x14ac:dyDescent="0.4">
      <c r="AA42" s="70" t="s">
        <v>15</v>
      </c>
      <c r="AB42" s="53">
        <v>15</v>
      </c>
      <c r="AC42" s="51">
        <v>3</v>
      </c>
      <c r="AD42" s="61">
        <f t="shared" si="0"/>
        <v>12</v>
      </c>
      <c r="AE42" s="66">
        <f t="shared" si="1"/>
        <v>3</v>
      </c>
    </row>
    <row r="43" spans="27:31" x14ac:dyDescent="0.4">
      <c r="AA43" s="70" t="s">
        <v>51</v>
      </c>
      <c r="AB43" s="53">
        <v>550</v>
      </c>
      <c r="AC43" s="51">
        <v>616</v>
      </c>
      <c r="AD43" s="61">
        <f t="shared" si="0"/>
        <v>-66</v>
      </c>
      <c r="AE43" s="66">
        <f t="shared" si="1"/>
        <v>45</v>
      </c>
    </row>
    <row r="44" spans="27:31" x14ac:dyDescent="0.4">
      <c r="AA44" s="70" t="s">
        <v>46</v>
      </c>
      <c r="AB44" s="53">
        <v>201</v>
      </c>
      <c r="AC44" s="51">
        <v>196</v>
      </c>
      <c r="AD44" s="61">
        <f t="shared" si="0"/>
        <v>5</v>
      </c>
      <c r="AE44" s="66">
        <f t="shared" si="1"/>
        <v>11</v>
      </c>
    </row>
    <row r="45" spans="27:31" x14ac:dyDescent="0.4">
      <c r="AA45" s="70" t="s">
        <v>39</v>
      </c>
      <c r="AB45" s="53">
        <v>132</v>
      </c>
      <c r="AC45" s="51">
        <v>166</v>
      </c>
      <c r="AD45" s="61">
        <f t="shared" si="0"/>
        <v>-34</v>
      </c>
      <c r="AE45" s="66">
        <f t="shared" si="1"/>
        <v>41</v>
      </c>
    </row>
    <row r="46" spans="27:31" x14ac:dyDescent="0.4">
      <c r="AA46" s="70" t="s">
        <v>44</v>
      </c>
      <c r="AB46" s="53">
        <v>98</v>
      </c>
      <c r="AC46" s="51">
        <v>90</v>
      </c>
      <c r="AD46" s="61">
        <f t="shared" si="0"/>
        <v>8</v>
      </c>
      <c r="AE46" s="66">
        <f t="shared" si="1"/>
        <v>6</v>
      </c>
    </row>
    <row r="47" spans="27:31" x14ac:dyDescent="0.4">
      <c r="AA47" s="70" t="s">
        <v>5</v>
      </c>
      <c r="AB47" s="53">
        <v>55</v>
      </c>
      <c r="AC47" s="51">
        <v>45</v>
      </c>
      <c r="AD47" s="61">
        <f t="shared" si="0"/>
        <v>10</v>
      </c>
      <c r="AE47" s="66">
        <f t="shared" si="1"/>
        <v>4</v>
      </c>
    </row>
    <row r="48" spans="27:31" x14ac:dyDescent="0.4">
      <c r="AA48" s="70" t="s">
        <v>24</v>
      </c>
      <c r="AB48" s="53">
        <v>190</v>
      </c>
      <c r="AC48" s="51">
        <v>167</v>
      </c>
      <c r="AD48" s="61">
        <f t="shared" si="0"/>
        <v>23</v>
      </c>
      <c r="AE48" s="66">
        <f t="shared" si="1"/>
        <v>1</v>
      </c>
    </row>
    <row r="49" spans="4:33" ht="19.5" thickBot="1" x14ac:dyDescent="0.45">
      <c r="AA49" s="75" t="s">
        <v>9</v>
      </c>
      <c r="AB49" s="76">
        <v>113</v>
      </c>
      <c r="AC49" s="77">
        <v>209</v>
      </c>
      <c r="AD49" s="78">
        <f t="shared" si="0"/>
        <v>-96</v>
      </c>
      <c r="AE49" s="67">
        <f t="shared" si="1"/>
        <v>46</v>
      </c>
    </row>
    <row r="50" spans="4:33" ht="19.5" thickTop="1" x14ac:dyDescent="0.4">
      <c r="AA50" s="74" t="s">
        <v>4</v>
      </c>
      <c r="AB50" s="52">
        <v>127</v>
      </c>
      <c r="AC50" s="50">
        <v>73</v>
      </c>
      <c r="AD50" s="84">
        <f t="shared" si="0"/>
        <v>54</v>
      </c>
      <c r="AE50" s="4"/>
    </row>
    <row r="51" spans="4:33" ht="19.5" thickBot="1" x14ac:dyDescent="0.45">
      <c r="AA51" s="79" t="s">
        <v>50</v>
      </c>
      <c r="AB51" s="71">
        <v>30</v>
      </c>
      <c r="AC51" s="72">
        <v>13</v>
      </c>
      <c r="AD51" s="85">
        <f t="shared" si="0"/>
        <v>17</v>
      </c>
      <c r="AE51" s="4"/>
    </row>
    <row r="52" spans="4:33" ht="19.5" thickBot="1" x14ac:dyDescent="0.45">
      <c r="AA52" s="80" t="s">
        <v>52</v>
      </c>
      <c r="AB52" s="81">
        <v>2500</v>
      </c>
      <c r="AC52" s="82">
        <v>2749</v>
      </c>
      <c r="AD52" s="83">
        <f t="shared" si="0"/>
        <v>-249</v>
      </c>
      <c r="AE52" s="4"/>
    </row>
    <row r="53" spans="4:33" ht="20.100000000000001" customHeight="1" x14ac:dyDescent="0.4">
      <c r="E53" s="104" t="s">
        <v>76</v>
      </c>
      <c r="F53" s="103" t="s">
        <v>77</v>
      </c>
      <c r="G53" s="104" t="s">
        <v>78</v>
      </c>
      <c r="H53" s="104"/>
      <c r="I53" s="104"/>
      <c r="J53" s="103" t="s">
        <v>98</v>
      </c>
      <c r="K53" s="104" t="s">
        <v>79</v>
      </c>
      <c r="L53" s="104"/>
      <c r="M53" s="105"/>
      <c r="N53" s="104" t="s">
        <v>80</v>
      </c>
      <c r="O53" s="104"/>
      <c r="P53" s="105"/>
      <c r="Q53" s="5"/>
    </row>
    <row r="54" spans="4:33" ht="20.100000000000001" customHeight="1" x14ac:dyDescent="0.4">
      <c r="E54" s="104"/>
      <c r="F54" s="103"/>
      <c r="G54" s="3" t="s">
        <v>52</v>
      </c>
      <c r="H54" s="3" t="s">
        <v>81</v>
      </c>
      <c r="I54" s="3" t="s">
        <v>82</v>
      </c>
      <c r="J54" s="103"/>
      <c r="K54" s="3" t="s">
        <v>83</v>
      </c>
      <c r="L54" s="3" t="s">
        <v>84</v>
      </c>
      <c r="M54" s="6" t="s">
        <v>85</v>
      </c>
      <c r="N54" s="3" t="s">
        <v>86</v>
      </c>
      <c r="O54" s="3" t="s">
        <v>87</v>
      </c>
      <c r="P54" s="6" t="s">
        <v>88</v>
      </c>
      <c r="Q54" s="5"/>
    </row>
    <row r="55" spans="4:33" x14ac:dyDescent="0.4">
      <c r="E55" s="17">
        <v>38668</v>
      </c>
      <c r="F55" s="17">
        <v>592</v>
      </c>
      <c r="G55" s="17">
        <v>95159</v>
      </c>
      <c r="H55" s="17">
        <v>45291</v>
      </c>
      <c r="I55" s="17">
        <v>49868</v>
      </c>
      <c r="J55" s="17">
        <f>M55+P55</f>
        <v>634</v>
      </c>
      <c r="K55" s="17">
        <f>G60</f>
        <v>4935</v>
      </c>
      <c r="L55" s="17">
        <f>M60</f>
        <v>4320</v>
      </c>
      <c r="M55" s="17">
        <f>K55-L55</f>
        <v>615</v>
      </c>
      <c r="N55" s="17">
        <f>Q60</f>
        <v>888</v>
      </c>
      <c r="O55" s="17">
        <f>R60</f>
        <v>869</v>
      </c>
      <c r="P55" s="17">
        <f>N55-O55</f>
        <v>19</v>
      </c>
      <c r="AA55" s="4"/>
      <c r="AB55" s="64"/>
      <c r="AE55" s="4"/>
      <c r="AF55" s="64"/>
    </row>
    <row r="56" spans="4:33" customFormat="1" x14ac:dyDescent="0.4">
      <c r="Y56" s="45"/>
      <c r="Z56" s="45"/>
      <c r="AA56" s="45"/>
      <c r="AB56" s="68"/>
      <c r="AC56" s="45"/>
      <c r="AD56" s="45"/>
      <c r="AE56" s="45"/>
      <c r="AF56" s="64"/>
      <c r="AG56" s="4"/>
    </row>
    <row r="57" spans="4:33" x14ac:dyDescent="0.4">
      <c r="E57" s="104" t="s">
        <v>68</v>
      </c>
      <c r="F57" s="104"/>
      <c r="G57" s="104"/>
      <c r="H57" s="104"/>
      <c r="I57" s="104"/>
      <c r="J57" s="104"/>
      <c r="K57" s="104" t="s">
        <v>75</v>
      </c>
      <c r="L57" s="104"/>
      <c r="M57" s="104"/>
      <c r="N57" s="104"/>
      <c r="O57" s="104"/>
      <c r="P57" s="104"/>
      <c r="Q57" s="92" t="s">
        <v>97</v>
      </c>
      <c r="R57" s="93"/>
      <c r="AA57" s="4"/>
      <c r="AB57" s="64"/>
      <c r="AE57" s="4"/>
      <c r="AF57" s="68"/>
    </row>
    <row r="58" spans="4:33" x14ac:dyDescent="0.4">
      <c r="E58" s="96" t="s">
        <v>71</v>
      </c>
      <c r="F58" s="97"/>
      <c r="G58" s="98"/>
      <c r="H58" s="96" t="s">
        <v>72</v>
      </c>
      <c r="I58" s="97"/>
      <c r="J58" s="98"/>
      <c r="K58" s="96" t="s">
        <v>71</v>
      </c>
      <c r="L58" s="97"/>
      <c r="M58" s="98"/>
      <c r="N58" s="96" t="s">
        <v>72</v>
      </c>
      <c r="O58" s="97"/>
      <c r="P58" s="98"/>
      <c r="Q58" s="94"/>
      <c r="R58" s="95"/>
      <c r="AA58" s="4"/>
      <c r="AB58" s="64"/>
      <c r="AE58" s="4"/>
      <c r="AF58" s="64"/>
    </row>
    <row r="59" spans="4:33" x14ac:dyDescent="0.4">
      <c r="E59" s="3" t="s">
        <v>73</v>
      </c>
      <c r="F59" s="3" t="s">
        <v>74</v>
      </c>
      <c r="G59" s="3" t="s">
        <v>52</v>
      </c>
      <c r="H59" s="3" t="s">
        <v>73</v>
      </c>
      <c r="I59" s="3" t="s">
        <v>74</v>
      </c>
      <c r="J59" s="3" t="s">
        <v>52</v>
      </c>
      <c r="K59" s="3" t="s">
        <v>73</v>
      </c>
      <c r="L59" s="3" t="s">
        <v>74</v>
      </c>
      <c r="M59" s="3" t="s">
        <v>52</v>
      </c>
      <c r="N59" s="3" t="s">
        <v>73</v>
      </c>
      <c r="O59" s="3" t="s">
        <v>74</v>
      </c>
      <c r="P59" s="3" t="s">
        <v>52</v>
      </c>
      <c r="Q59" s="3" t="s">
        <v>69</v>
      </c>
      <c r="R59" s="3" t="s">
        <v>70</v>
      </c>
      <c r="AA59" s="4"/>
      <c r="AB59" s="64"/>
      <c r="AE59" s="4"/>
      <c r="AF59" s="64"/>
    </row>
    <row r="60" spans="4:33" x14ac:dyDescent="0.4">
      <c r="E60" s="7">
        <v>2435</v>
      </c>
      <c r="F60" s="7">
        <v>2500</v>
      </c>
      <c r="G60" s="7">
        <v>4935</v>
      </c>
      <c r="H60" s="7">
        <v>25</v>
      </c>
      <c r="I60" s="7">
        <v>122</v>
      </c>
      <c r="J60" s="7">
        <v>147</v>
      </c>
      <c r="K60" s="7">
        <v>1571</v>
      </c>
      <c r="L60" s="7">
        <v>2749</v>
      </c>
      <c r="M60" s="7">
        <v>4320</v>
      </c>
      <c r="N60" s="7">
        <v>8</v>
      </c>
      <c r="O60" s="7">
        <v>67</v>
      </c>
      <c r="P60" s="7">
        <v>75</v>
      </c>
      <c r="Q60" s="7">
        <v>888</v>
      </c>
      <c r="R60" s="7">
        <v>869</v>
      </c>
      <c r="AA60" s="4"/>
      <c r="AB60" s="64"/>
      <c r="AE60" s="4"/>
      <c r="AF60" s="64"/>
    </row>
    <row r="61" spans="4:33" customFormat="1" x14ac:dyDescent="0.4">
      <c r="Y61" s="45"/>
      <c r="Z61" s="45"/>
      <c r="AA61" s="45"/>
      <c r="AB61" s="68"/>
      <c r="AC61" s="45"/>
      <c r="AD61" s="45"/>
      <c r="AE61" s="45"/>
      <c r="AF61" s="64"/>
      <c r="AG61" s="4"/>
    </row>
    <row r="62" spans="4:33" s="11" customFormat="1" ht="26.1" customHeight="1" x14ac:dyDescent="0.4">
      <c r="D62" s="4"/>
      <c r="E62" s="21"/>
      <c r="F62" s="21" t="s">
        <v>0</v>
      </c>
      <c r="G62" s="21" t="s">
        <v>53</v>
      </c>
      <c r="H62" s="21" t="s">
        <v>54</v>
      </c>
      <c r="I62" s="21" t="s">
        <v>55</v>
      </c>
      <c r="J62" s="21" t="s">
        <v>56</v>
      </c>
      <c r="K62" s="21" t="s">
        <v>57</v>
      </c>
      <c r="L62" s="21" t="s">
        <v>58</v>
      </c>
      <c r="M62" s="21" t="s">
        <v>59</v>
      </c>
      <c r="N62" s="21" t="s">
        <v>60</v>
      </c>
      <c r="O62" s="21" t="s">
        <v>61</v>
      </c>
      <c r="P62" s="21" t="s">
        <v>62</v>
      </c>
      <c r="Q62" s="21" t="s">
        <v>63</v>
      </c>
      <c r="R62" s="21" t="s">
        <v>89</v>
      </c>
      <c r="S62" s="9" t="s">
        <v>64</v>
      </c>
      <c r="T62" s="21" t="s">
        <v>65</v>
      </c>
      <c r="U62" s="21" t="s">
        <v>66</v>
      </c>
      <c r="V62" s="21" t="s">
        <v>67</v>
      </c>
      <c r="W62" s="21" t="s">
        <v>50</v>
      </c>
      <c r="X62" s="21" t="s">
        <v>90</v>
      </c>
      <c r="Y62" s="10"/>
      <c r="Z62" s="10"/>
      <c r="AF62" s="68"/>
    </row>
    <row r="63" spans="4:33" s="15" customFormat="1" ht="26.1" customHeight="1" x14ac:dyDescent="0.4">
      <c r="D63" s="4"/>
      <c r="E63" s="21" t="s">
        <v>91</v>
      </c>
      <c r="F63" s="12">
        <v>603</v>
      </c>
      <c r="G63" s="12">
        <v>455</v>
      </c>
      <c r="H63" s="12">
        <v>61</v>
      </c>
      <c r="I63" s="12">
        <v>586</v>
      </c>
      <c r="J63" s="88"/>
      <c r="K63" s="12">
        <v>38</v>
      </c>
      <c r="L63" s="12">
        <v>19</v>
      </c>
      <c r="M63" s="12">
        <v>79</v>
      </c>
      <c r="N63" s="12">
        <v>50</v>
      </c>
      <c r="O63" s="12">
        <v>65</v>
      </c>
      <c r="P63" s="12">
        <v>31</v>
      </c>
      <c r="Q63" s="12">
        <v>65</v>
      </c>
      <c r="R63" s="12">
        <v>40</v>
      </c>
      <c r="S63" s="13">
        <v>142</v>
      </c>
      <c r="T63" s="12">
        <v>145</v>
      </c>
      <c r="U63" s="12">
        <v>24</v>
      </c>
      <c r="V63" s="12">
        <v>32</v>
      </c>
      <c r="W63" s="12">
        <v>0</v>
      </c>
      <c r="X63" s="12">
        <f>SUM(F63:W63)</f>
        <v>2435</v>
      </c>
      <c r="Y63" s="45"/>
      <c r="Z63" s="45"/>
      <c r="AA63" s="4"/>
      <c r="AB63" s="64"/>
      <c r="AC63" s="4"/>
      <c r="AD63" s="4"/>
      <c r="AE63" s="4"/>
      <c r="AF63" s="11"/>
    </row>
    <row r="64" spans="4:33" s="15" customFormat="1" ht="26.1" customHeight="1" x14ac:dyDescent="0.4">
      <c r="D64" s="4"/>
      <c r="E64" s="21" t="s">
        <v>92</v>
      </c>
      <c r="F64" s="12">
        <v>368</v>
      </c>
      <c r="G64" s="12">
        <v>317</v>
      </c>
      <c r="H64" s="12">
        <v>56</v>
      </c>
      <c r="I64" s="12">
        <v>366</v>
      </c>
      <c r="J64" s="88"/>
      <c r="K64" s="12">
        <v>28</v>
      </c>
      <c r="L64" s="12">
        <v>19</v>
      </c>
      <c r="M64" s="12">
        <v>61</v>
      </c>
      <c r="N64" s="12">
        <v>30</v>
      </c>
      <c r="O64" s="12">
        <v>55</v>
      </c>
      <c r="P64" s="12">
        <v>31</v>
      </c>
      <c r="Q64" s="12">
        <v>41</v>
      </c>
      <c r="R64" s="12">
        <v>19</v>
      </c>
      <c r="S64" s="13">
        <v>71</v>
      </c>
      <c r="T64" s="12">
        <v>78</v>
      </c>
      <c r="U64" s="12">
        <v>14</v>
      </c>
      <c r="V64" s="12">
        <v>17</v>
      </c>
      <c r="W64" s="12">
        <v>0</v>
      </c>
      <c r="X64" s="12">
        <f t="shared" ref="X64:X65" si="2">SUM(F64:W64)</f>
        <v>1571</v>
      </c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4"/>
      <c r="E65" s="16" t="s">
        <v>93</v>
      </c>
      <c r="F65" s="17">
        <f>F63-F64</f>
        <v>235</v>
      </c>
      <c r="G65" s="17">
        <f t="shared" ref="G65:W65" si="3">G63-G64</f>
        <v>138</v>
      </c>
      <c r="H65" s="17">
        <f t="shared" si="3"/>
        <v>5</v>
      </c>
      <c r="I65" s="17">
        <f t="shared" si="3"/>
        <v>220</v>
      </c>
      <c r="J65" s="88"/>
      <c r="K65" s="17">
        <f t="shared" si="3"/>
        <v>10</v>
      </c>
      <c r="L65" s="17">
        <f t="shared" si="3"/>
        <v>0</v>
      </c>
      <c r="M65" s="17">
        <f t="shared" si="3"/>
        <v>18</v>
      </c>
      <c r="N65" s="17">
        <f t="shared" si="3"/>
        <v>20</v>
      </c>
      <c r="O65" s="17">
        <f t="shared" si="3"/>
        <v>10</v>
      </c>
      <c r="P65" s="17">
        <f t="shared" si="3"/>
        <v>0</v>
      </c>
      <c r="Q65" s="17">
        <f t="shared" si="3"/>
        <v>24</v>
      </c>
      <c r="R65" s="17">
        <f t="shared" si="3"/>
        <v>21</v>
      </c>
      <c r="S65" s="18">
        <f t="shared" si="3"/>
        <v>71</v>
      </c>
      <c r="T65" s="17">
        <f t="shared" si="3"/>
        <v>67</v>
      </c>
      <c r="U65" s="17">
        <f t="shared" si="3"/>
        <v>10</v>
      </c>
      <c r="V65" s="17">
        <f t="shared" si="3"/>
        <v>15</v>
      </c>
      <c r="W65" s="17">
        <f t="shared" si="3"/>
        <v>0</v>
      </c>
      <c r="X65" s="12">
        <f t="shared" si="2"/>
        <v>864</v>
      </c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Q57:R58"/>
    <mergeCell ref="N53:P53"/>
    <mergeCell ref="E57:J57"/>
    <mergeCell ref="K57:P57"/>
    <mergeCell ref="E58:G58"/>
    <mergeCell ref="H58:J58"/>
    <mergeCell ref="K58:M58"/>
    <mergeCell ref="N58:P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2</v>
      </c>
      <c r="AC4" s="50">
        <v>2</v>
      </c>
      <c r="AD4" s="60">
        <f>AB4-AC4</f>
        <v>0</v>
      </c>
      <c r="AE4" s="65">
        <f>RANK(AD4,$AD$4:$AD$49)</f>
        <v>12</v>
      </c>
    </row>
    <row r="5" spans="27:31" x14ac:dyDescent="0.4">
      <c r="AA5" s="70" t="s">
        <v>21</v>
      </c>
      <c r="AB5" s="53">
        <v>1</v>
      </c>
      <c r="AC5" s="51">
        <v>1</v>
      </c>
      <c r="AD5" s="61">
        <f t="shared" ref="AD5:AD52" si="0">AB5-AC5</f>
        <v>0</v>
      </c>
      <c r="AE5" s="66">
        <f t="shared" ref="AE5:AE49" si="1">RANK(AD5,$AD$4:$AD$49)</f>
        <v>12</v>
      </c>
    </row>
    <row r="6" spans="27:31" x14ac:dyDescent="0.4">
      <c r="AA6" s="70" t="s">
        <v>22</v>
      </c>
      <c r="AB6" s="53">
        <v>5</v>
      </c>
      <c r="AC6" s="51">
        <v>0</v>
      </c>
      <c r="AD6" s="61">
        <f t="shared" si="0"/>
        <v>5</v>
      </c>
      <c r="AE6" s="66">
        <f t="shared" si="1"/>
        <v>3</v>
      </c>
    </row>
    <row r="7" spans="27:31" x14ac:dyDescent="0.4">
      <c r="AA7" s="70" t="s">
        <v>11</v>
      </c>
      <c r="AB7" s="53">
        <v>1</v>
      </c>
      <c r="AC7" s="51">
        <v>1</v>
      </c>
      <c r="AD7" s="61">
        <f t="shared" si="0"/>
        <v>0</v>
      </c>
      <c r="AE7" s="66">
        <f t="shared" si="1"/>
        <v>12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12</v>
      </c>
    </row>
    <row r="9" spans="27:31" x14ac:dyDescent="0.4">
      <c r="AA9" s="70" t="s">
        <v>7</v>
      </c>
      <c r="AB9" s="53">
        <v>1</v>
      </c>
      <c r="AC9" s="51">
        <v>4</v>
      </c>
      <c r="AD9" s="61">
        <f t="shared" si="0"/>
        <v>-3</v>
      </c>
      <c r="AE9" s="66">
        <f t="shared" si="1"/>
        <v>34</v>
      </c>
    </row>
    <row r="10" spans="27:31" x14ac:dyDescent="0.4">
      <c r="AA10" s="70" t="s">
        <v>28</v>
      </c>
      <c r="AB10" s="53">
        <v>0</v>
      </c>
      <c r="AC10" s="51">
        <v>0</v>
      </c>
      <c r="AD10" s="61">
        <f t="shared" si="0"/>
        <v>0</v>
      </c>
      <c r="AE10" s="66">
        <f t="shared" si="1"/>
        <v>12</v>
      </c>
    </row>
    <row r="11" spans="27:31" x14ac:dyDescent="0.4">
      <c r="AA11" s="70" t="s">
        <v>31</v>
      </c>
      <c r="AB11" s="53">
        <v>5</v>
      </c>
      <c r="AC11" s="51">
        <v>2</v>
      </c>
      <c r="AD11" s="61">
        <f t="shared" si="0"/>
        <v>3</v>
      </c>
      <c r="AE11" s="66">
        <f t="shared" si="1"/>
        <v>5</v>
      </c>
    </row>
    <row r="12" spans="27:31" x14ac:dyDescent="0.4">
      <c r="AA12" s="70" t="s">
        <v>30</v>
      </c>
      <c r="AB12" s="53">
        <v>1</v>
      </c>
      <c r="AC12" s="51">
        <v>1</v>
      </c>
      <c r="AD12" s="61">
        <f t="shared" si="0"/>
        <v>0</v>
      </c>
      <c r="AE12" s="66">
        <f t="shared" si="1"/>
        <v>12</v>
      </c>
    </row>
    <row r="13" spans="27:31" x14ac:dyDescent="0.4">
      <c r="AA13" s="70" t="s">
        <v>33</v>
      </c>
      <c r="AB13" s="53">
        <v>1</v>
      </c>
      <c r="AC13" s="51">
        <v>2</v>
      </c>
      <c r="AD13" s="61">
        <f t="shared" si="0"/>
        <v>-1</v>
      </c>
      <c r="AE13" s="66">
        <f t="shared" si="1"/>
        <v>24</v>
      </c>
    </row>
    <row r="14" spans="27:31" x14ac:dyDescent="0.4">
      <c r="AA14" s="70" t="s">
        <v>42</v>
      </c>
      <c r="AB14" s="53">
        <v>2</v>
      </c>
      <c r="AC14" s="51">
        <v>6</v>
      </c>
      <c r="AD14" s="61">
        <f t="shared" si="0"/>
        <v>-4</v>
      </c>
      <c r="AE14" s="66">
        <f t="shared" si="1"/>
        <v>38</v>
      </c>
    </row>
    <row r="15" spans="27:31" x14ac:dyDescent="0.4">
      <c r="AA15" s="70" t="s">
        <v>43</v>
      </c>
      <c r="AB15" s="53">
        <v>4</v>
      </c>
      <c r="AC15" s="51">
        <v>9</v>
      </c>
      <c r="AD15" s="61">
        <f t="shared" si="0"/>
        <v>-5</v>
      </c>
      <c r="AE15" s="66">
        <f t="shared" si="1"/>
        <v>39</v>
      </c>
    </row>
    <row r="16" spans="27:31" x14ac:dyDescent="0.4">
      <c r="AA16" s="70" t="s">
        <v>49</v>
      </c>
      <c r="AB16" s="54">
        <v>14</v>
      </c>
      <c r="AC16" s="55">
        <v>27</v>
      </c>
      <c r="AD16" s="62">
        <f t="shared" si="0"/>
        <v>-13</v>
      </c>
      <c r="AE16" s="66">
        <f t="shared" si="1"/>
        <v>44</v>
      </c>
    </row>
    <row r="17" spans="27:31" x14ac:dyDescent="0.4">
      <c r="AA17" s="70" t="s">
        <v>48</v>
      </c>
      <c r="AB17" s="53">
        <v>20</v>
      </c>
      <c r="AC17" s="51">
        <v>12</v>
      </c>
      <c r="AD17" s="61">
        <f t="shared" si="0"/>
        <v>8</v>
      </c>
      <c r="AE17" s="66">
        <f t="shared" si="1"/>
        <v>1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12</v>
      </c>
    </row>
    <row r="19" spans="27:31" x14ac:dyDescent="0.4">
      <c r="AA19" s="70" t="s">
        <v>18</v>
      </c>
      <c r="AB19" s="53">
        <v>2</v>
      </c>
      <c r="AC19" s="51">
        <v>0</v>
      </c>
      <c r="AD19" s="61">
        <f t="shared" si="0"/>
        <v>2</v>
      </c>
      <c r="AE19" s="66">
        <f t="shared" si="1"/>
        <v>6</v>
      </c>
    </row>
    <row r="20" spans="27:31" x14ac:dyDescent="0.4">
      <c r="AA20" s="70" t="s">
        <v>8</v>
      </c>
      <c r="AB20" s="53">
        <v>0</v>
      </c>
      <c r="AC20" s="51">
        <v>1</v>
      </c>
      <c r="AD20" s="61">
        <f t="shared" si="0"/>
        <v>-1</v>
      </c>
      <c r="AE20" s="66">
        <f t="shared" si="1"/>
        <v>24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12</v>
      </c>
    </row>
    <row r="22" spans="27:31" x14ac:dyDescent="0.4">
      <c r="AA22" s="70" t="s">
        <v>13</v>
      </c>
      <c r="AB22" s="53">
        <v>0</v>
      </c>
      <c r="AC22" s="51">
        <v>0</v>
      </c>
      <c r="AD22" s="61">
        <f t="shared" si="0"/>
        <v>0</v>
      </c>
      <c r="AE22" s="66">
        <f t="shared" si="1"/>
        <v>12</v>
      </c>
    </row>
    <row r="23" spans="27:31" x14ac:dyDescent="0.4">
      <c r="AA23" s="70" t="s">
        <v>32</v>
      </c>
      <c r="AB23" s="53">
        <v>1</v>
      </c>
      <c r="AC23" s="51">
        <v>1</v>
      </c>
      <c r="AD23" s="61">
        <f t="shared" si="0"/>
        <v>0</v>
      </c>
      <c r="AE23" s="66">
        <f t="shared" si="1"/>
        <v>12</v>
      </c>
    </row>
    <row r="24" spans="27:31" x14ac:dyDescent="0.4">
      <c r="AA24" s="70" t="s">
        <v>19</v>
      </c>
      <c r="AB24" s="53">
        <v>4</v>
      </c>
      <c r="AC24" s="51">
        <v>2</v>
      </c>
      <c r="AD24" s="61">
        <f t="shared" si="0"/>
        <v>2</v>
      </c>
      <c r="AE24" s="66">
        <f t="shared" si="1"/>
        <v>6</v>
      </c>
    </row>
    <row r="25" spans="27:31" x14ac:dyDescent="0.4">
      <c r="AA25" s="70" t="s">
        <v>14</v>
      </c>
      <c r="AB25" s="53">
        <v>3</v>
      </c>
      <c r="AC25" s="51">
        <v>4</v>
      </c>
      <c r="AD25" s="61">
        <f t="shared" si="0"/>
        <v>-1</v>
      </c>
      <c r="AE25" s="66">
        <f t="shared" si="1"/>
        <v>24</v>
      </c>
    </row>
    <row r="26" spans="27:31" x14ac:dyDescent="0.4">
      <c r="AA26" s="70" t="s">
        <v>45</v>
      </c>
      <c r="AB26" s="53">
        <v>32</v>
      </c>
      <c r="AC26" s="51">
        <v>35</v>
      </c>
      <c r="AD26" s="61">
        <f t="shared" si="0"/>
        <v>-3</v>
      </c>
      <c r="AE26" s="66">
        <f t="shared" si="1"/>
        <v>34</v>
      </c>
    </row>
    <row r="27" spans="27:31" x14ac:dyDescent="0.4">
      <c r="AA27" s="70" t="s">
        <v>37</v>
      </c>
      <c r="AB27" s="53">
        <v>0</v>
      </c>
      <c r="AC27" s="51">
        <v>3</v>
      </c>
      <c r="AD27" s="61">
        <f t="shared" si="0"/>
        <v>-3</v>
      </c>
      <c r="AE27" s="66">
        <f t="shared" si="1"/>
        <v>34</v>
      </c>
    </row>
    <row r="28" spans="27:31" x14ac:dyDescent="0.4">
      <c r="AA28" s="70" t="s">
        <v>35</v>
      </c>
      <c r="AB28" s="53">
        <v>3</v>
      </c>
      <c r="AC28" s="51">
        <v>5</v>
      </c>
      <c r="AD28" s="61">
        <f t="shared" si="0"/>
        <v>-2</v>
      </c>
      <c r="AE28" s="66">
        <f t="shared" si="1"/>
        <v>31</v>
      </c>
    </row>
    <row r="29" spans="27:31" x14ac:dyDescent="0.4">
      <c r="AA29" s="70" t="s">
        <v>16</v>
      </c>
      <c r="AB29" s="53">
        <v>7</v>
      </c>
      <c r="AC29" s="51">
        <v>7</v>
      </c>
      <c r="AD29" s="61">
        <f t="shared" si="0"/>
        <v>0</v>
      </c>
      <c r="AE29" s="66">
        <f t="shared" si="1"/>
        <v>12</v>
      </c>
    </row>
    <row r="30" spans="27:31" x14ac:dyDescent="0.4">
      <c r="AA30" s="70" t="s">
        <v>40</v>
      </c>
      <c r="AB30" s="53">
        <v>21</v>
      </c>
      <c r="AC30" s="51">
        <v>30</v>
      </c>
      <c r="AD30" s="61">
        <f t="shared" si="0"/>
        <v>-9</v>
      </c>
      <c r="AE30" s="66">
        <f t="shared" si="1"/>
        <v>42</v>
      </c>
    </row>
    <row r="31" spans="27:31" x14ac:dyDescent="0.4">
      <c r="AA31" s="70" t="s">
        <v>47</v>
      </c>
      <c r="AB31" s="53">
        <v>15</v>
      </c>
      <c r="AC31" s="51">
        <v>21</v>
      </c>
      <c r="AD31" s="61">
        <f t="shared" si="0"/>
        <v>-6</v>
      </c>
      <c r="AE31" s="66">
        <f t="shared" si="1"/>
        <v>40</v>
      </c>
    </row>
    <row r="32" spans="27:31" x14ac:dyDescent="0.4">
      <c r="AA32" s="70" t="s">
        <v>29</v>
      </c>
      <c r="AB32" s="53">
        <v>0</v>
      </c>
      <c r="AC32" s="51">
        <v>2</v>
      </c>
      <c r="AD32" s="61">
        <f t="shared" si="0"/>
        <v>-2</v>
      </c>
      <c r="AE32" s="66">
        <f t="shared" si="1"/>
        <v>31</v>
      </c>
    </row>
    <row r="33" spans="27:31" x14ac:dyDescent="0.4">
      <c r="AA33" s="70" t="s">
        <v>17</v>
      </c>
      <c r="AB33" s="53">
        <v>0</v>
      </c>
      <c r="AC33" s="51">
        <v>3</v>
      </c>
      <c r="AD33" s="61">
        <f t="shared" si="0"/>
        <v>-3</v>
      </c>
      <c r="AE33" s="66">
        <f t="shared" si="1"/>
        <v>34</v>
      </c>
    </row>
    <row r="34" spans="27:31" x14ac:dyDescent="0.4">
      <c r="AA34" s="70" t="s">
        <v>10</v>
      </c>
      <c r="AB34" s="54">
        <v>0</v>
      </c>
      <c r="AC34" s="55">
        <v>1</v>
      </c>
      <c r="AD34" s="62">
        <f t="shared" si="0"/>
        <v>-1</v>
      </c>
      <c r="AE34" s="66">
        <f t="shared" si="1"/>
        <v>24</v>
      </c>
    </row>
    <row r="35" spans="27:31" x14ac:dyDescent="0.4">
      <c r="AA35" s="70" t="s">
        <v>25</v>
      </c>
      <c r="AB35" s="53">
        <v>1</v>
      </c>
      <c r="AC35" s="51">
        <v>0</v>
      </c>
      <c r="AD35" s="61">
        <f t="shared" si="0"/>
        <v>1</v>
      </c>
      <c r="AE35" s="66">
        <f t="shared" si="1"/>
        <v>9</v>
      </c>
    </row>
    <row r="36" spans="27:31" x14ac:dyDescent="0.4">
      <c r="AA36" s="70" t="s">
        <v>38</v>
      </c>
      <c r="AB36" s="53">
        <v>8</v>
      </c>
      <c r="AC36" s="51">
        <v>1</v>
      </c>
      <c r="AD36" s="61">
        <f t="shared" si="0"/>
        <v>7</v>
      </c>
      <c r="AE36" s="66">
        <f t="shared" si="1"/>
        <v>2</v>
      </c>
    </row>
    <row r="37" spans="27:31" x14ac:dyDescent="0.4">
      <c r="AA37" s="70" t="s">
        <v>41</v>
      </c>
      <c r="AB37" s="53">
        <v>7</v>
      </c>
      <c r="AC37" s="51">
        <v>7</v>
      </c>
      <c r="AD37" s="61">
        <f t="shared" si="0"/>
        <v>0</v>
      </c>
      <c r="AE37" s="66">
        <f t="shared" si="1"/>
        <v>12</v>
      </c>
    </row>
    <row r="38" spans="27:31" x14ac:dyDescent="0.4">
      <c r="AA38" s="70" t="s">
        <v>34</v>
      </c>
      <c r="AB38" s="53">
        <v>3</v>
      </c>
      <c r="AC38" s="51">
        <v>11</v>
      </c>
      <c r="AD38" s="61">
        <f t="shared" si="0"/>
        <v>-8</v>
      </c>
      <c r="AE38" s="66">
        <f t="shared" si="1"/>
        <v>41</v>
      </c>
    </row>
    <row r="39" spans="27:31" x14ac:dyDescent="0.4">
      <c r="AA39" s="70" t="s">
        <v>20</v>
      </c>
      <c r="AB39" s="53">
        <v>0</v>
      </c>
      <c r="AC39" s="51">
        <v>1</v>
      </c>
      <c r="AD39" s="61">
        <f t="shared" si="0"/>
        <v>-1</v>
      </c>
      <c r="AE39" s="66">
        <f t="shared" si="1"/>
        <v>24</v>
      </c>
    </row>
    <row r="40" spans="27:31" x14ac:dyDescent="0.4">
      <c r="AA40" s="70" t="s">
        <v>26</v>
      </c>
      <c r="AB40" s="53">
        <v>2</v>
      </c>
      <c r="AC40" s="51">
        <v>0</v>
      </c>
      <c r="AD40" s="61">
        <f t="shared" si="0"/>
        <v>2</v>
      </c>
      <c r="AE40" s="66">
        <f t="shared" si="1"/>
        <v>6</v>
      </c>
    </row>
    <row r="41" spans="27:31" x14ac:dyDescent="0.4">
      <c r="AA41" s="70" t="s">
        <v>27</v>
      </c>
      <c r="AB41" s="53">
        <v>2</v>
      </c>
      <c r="AC41" s="51">
        <v>1</v>
      </c>
      <c r="AD41" s="61">
        <f t="shared" si="0"/>
        <v>1</v>
      </c>
      <c r="AE41" s="66">
        <f t="shared" si="1"/>
        <v>9</v>
      </c>
    </row>
    <row r="42" spans="27:31" x14ac:dyDescent="0.4">
      <c r="AA42" s="70" t="s">
        <v>15</v>
      </c>
      <c r="AB42" s="53">
        <v>0</v>
      </c>
      <c r="AC42" s="51">
        <v>1</v>
      </c>
      <c r="AD42" s="61">
        <f t="shared" si="0"/>
        <v>-1</v>
      </c>
      <c r="AE42" s="66">
        <f t="shared" si="1"/>
        <v>24</v>
      </c>
    </row>
    <row r="43" spans="27:31" x14ac:dyDescent="0.4">
      <c r="AA43" s="70" t="s">
        <v>51</v>
      </c>
      <c r="AB43" s="53">
        <v>116</v>
      </c>
      <c r="AC43" s="51">
        <v>189</v>
      </c>
      <c r="AD43" s="61">
        <f t="shared" si="0"/>
        <v>-73</v>
      </c>
      <c r="AE43" s="66">
        <f t="shared" si="1"/>
        <v>46</v>
      </c>
    </row>
    <row r="44" spans="27:31" x14ac:dyDescent="0.4">
      <c r="AA44" s="70" t="s">
        <v>46</v>
      </c>
      <c r="AB44" s="53">
        <v>32</v>
      </c>
      <c r="AC44" s="51">
        <v>59</v>
      </c>
      <c r="AD44" s="61">
        <f t="shared" si="0"/>
        <v>-27</v>
      </c>
      <c r="AE44" s="66">
        <f t="shared" si="1"/>
        <v>45</v>
      </c>
    </row>
    <row r="45" spans="27:31" x14ac:dyDescent="0.4">
      <c r="AA45" s="70" t="s">
        <v>39</v>
      </c>
      <c r="AB45" s="53">
        <v>11</v>
      </c>
      <c r="AC45" s="51">
        <v>21</v>
      </c>
      <c r="AD45" s="61">
        <f t="shared" si="0"/>
        <v>-10</v>
      </c>
      <c r="AE45" s="66">
        <f t="shared" si="1"/>
        <v>43</v>
      </c>
    </row>
    <row r="46" spans="27:31" x14ac:dyDescent="0.4">
      <c r="AA46" s="70" t="s">
        <v>44</v>
      </c>
      <c r="AB46" s="53">
        <v>9</v>
      </c>
      <c r="AC46" s="51">
        <v>11</v>
      </c>
      <c r="AD46" s="61">
        <f t="shared" si="0"/>
        <v>-2</v>
      </c>
      <c r="AE46" s="66">
        <f t="shared" si="1"/>
        <v>31</v>
      </c>
    </row>
    <row r="47" spans="27:31" x14ac:dyDescent="0.4">
      <c r="AA47" s="70" t="s">
        <v>5</v>
      </c>
      <c r="AB47" s="53">
        <v>7</v>
      </c>
      <c r="AC47" s="51">
        <v>2</v>
      </c>
      <c r="AD47" s="61">
        <f t="shared" si="0"/>
        <v>5</v>
      </c>
      <c r="AE47" s="66">
        <f t="shared" si="1"/>
        <v>3</v>
      </c>
    </row>
    <row r="48" spans="27:31" x14ac:dyDescent="0.4">
      <c r="AA48" s="70" t="s">
        <v>24</v>
      </c>
      <c r="AB48" s="53">
        <v>5</v>
      </c>
      <c r="AC48" s="51">
        <v>4</v>
      </c>
      <c r="AD48" s="61">
        <f t="shared" si="0"/>
        <v>1</v>
      </c>
      <c r="AE48" s="66">
        <f t="shared" si="1"/>
        <v>9</v>
      </c>
    </row>
    <row r="49" spans="4:32" ht="19.5" thickBot="1" x14ac:dyDescent="0.45">
      <c r="AA49" s="75" t="s">
        <v>9</v>
      </c>
      <c r="AB49" s="76">
        <v>1</v>
      </c>
      <c r="AC49" s="77">
        <v>2</v>
      </c>
      <c r="AD49" s="78">
        <f t="shared" si="0"/>
        <v>-1</v>
      </c>
      <c r="AE49" s="67">
        <f t="shared" si="1"/>
        <v>24</v>
      </c>
    </row>
    <row r="50" spans="4:32" ht="19.5" thickTop="1" x14ac:dyDescent="0.4">
      <c r="AA50" s="74" t="s">
        <v>4</v>
      </c>
      <c r="AB50" s="52">
        <v>97</v>
      </c>
      <c r="AC50" s="50">
        <v>45</v>
      </c>
      <c r="AD50" s="84">
        <f t="shared" si="0"/>
        <v>52</v>
      </c>
      <c r="AE50" s="4"/>
    </row>
    <row r="51" spans="4:32" ht="19.5" thickBot="1" x14ac:dyDescent="0.45">
      <c r="AA51" s="79" t="s">
        <v>50</v>
      </c>
      <c r="AB51" s="71">
        <v>12</v>
      </c>
      <c r="AC51" s="72">
        <v>17</v>
      </c>
      <c r="AD51" s="85">
        <f t="shared" si="0"/>
        <v>-5</v>
      </c>
      <c r="AE51" s="4"/>
    </row>
    <row r="52" spans="4:32" ht="19.5" thickBot="1" x14ac:dyDescent="0.45">
      <c r="AA52" s="80" t="s">
        <v>52</v>
      </c>
      <c r="AB52" s="81">
        <v>458</v>
      </c>
      <c r="AC52" s="82">
        <v>554</v>
      </c>
      <c r="AD52" s="83">
        <f t="shared" si="0"/>
        <v>-96</v>
      </c>
      <c r="AE52" s="4"/>
    </row>
    <row r="53" spans="4:32" ht="20.100000000000001" customHeight="1" x14ac:dyDescent="0.4">
      <c r="E53" s="104" t="s">
        <v>76</v>
      </c>
      <c r="F53" s="103" t="s">
        <v>77</v>
      </c>
      <c r="G53" s="104" t="s">
        <v>78</v>
      </c>
      <c r="H53" s="104"/>
      <c r="I53" s="104"/>
      <c r="J53" s="103" t="s">
        <v>98</v>
      </c>
      <c r="K53" s="104" t="s">
        <v>79</v>
      </c>
      <c r="L53" s="104"/>
      <c r="M53" s="105"/>
      <c r="N53" s="104" t="s">
        <v>80</v>
      </c>
      <c r="O53" s="104"/>
      <c r="P53" s="105"/>
      <c r="Q53" s="5"/>
    </row>
    <row r="54" spans="4:32" ht="20.100000000000001" customHeight="1" x14ac:dyDescent="0.4">
      <c r="E54" s="104"/>
      <c r="F54" s="103"/>
      <c r="G54" s="3" t="s">
        <v>52</v>
      </c>
      <c r="H54" s="3" t="s">
        <v>81</v>
      </c>
      <c r="I54" s="3" t="s">
        <v>82</v>
      </c>
      <c r="J54" s="103"/>
      <c r="K54" s="3" t="s">
        <v>83</v>
      </c>
      <c r="L54" s="3" t="s">
        <v>84</v>
      </c>
      <c r="M54" s="6" t="s">
        <v>85</v>
      </c>
      <c r="N54" s="3" t="s">
        <v>86</v>
      </c>
      <c r="O54" s="3" t="s">
        <v>87</v>
      </c>
      <c r="P54" s="6" t="s">
        <v>88</v>
      </c>
      <c r="Q54" s="5"/>
    </row>
    <row r="55" spans="4:32" x14ac:dyDescent="0.4">
      <c r="E55" s="17">
        <v>12114</v>
      </c>
      <c r="F55" s="17">
        <v>-41</v>
      </c>
      <c r="G55" s="17">
        <v>29502</v>
      </c>
      <c r="H55" s="17">
        <v>13852</v>
      </c>
      <c r="I55" s="17">
        <v>15650</v>
      </c>
      <c r="J55" s="17">
        <f>M55+P55</f>
        <v>-629</v>
      </c>
      <c r="K55" s="17">
        <f>G60</f>
        <v>860</v>
      </c>
      <c r="L55" s="17">
        <f>M60</f>
        <v>1111</v>
      </c>
      <c r="M55" s="17">
        <f>K55-L55</f>
        <v>-251</v>
      </c>
      <c r="N55" s="17">
        <f>Q60</f>
        <v>185</v>
      </c>
      <c r="O55" s="17">
        <f>R60</f>
        <v>563</v>
      </c>
      <c r="P55" s="17">
        <f>N55-O55</f>
        <v>-378</v>
      </c>
      <c r="AA55" s="4"/>
      <c r="AB55" s="64"/>
      <c r="AE55" s="4"/>
      <c r="AF55" s="64"/>
    </row>
    <row r="56" spans="4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4:32" x14ac:dyDescent="0.4">
      <c r="E57" s="104" t="s">
        <v>68</v>
      </c>
      <c r="F57" s="104"/>
      <c r="G57" s="104"/>
      <c r="H57" s="104"/>
      <c r="I57" s="104"/>
      <c r="J57" s="104"/>
      <c r="K57" s="104" t="s">
        <v>75</v>
      </c>
      <c r="L57" s="104"/>
      <c r="M57" s="104"/>
      <c r="N57" s="104"/>
      <c r="O57" s="104"/>
      <c r="P57" s="104"/>
      <c r="Q57" s="92" t="s">
        <v>97</v>
      </c>
      <c r="R57" s="93"/>
      <c r="AA57" s="4"/>
      <c r="AB57" s="64"/>
      <c r="AE57" s="4"/>
      <c r="AF57" s="68"/>
    </row>
    <row r="58" spans="4:32" x14ac:dyDescent="0.4">
      <c r="E58" s="104" t="s">
        <v>71</v>
      </c>
      <c r="F58" s="104"/>
      <c r="G58" s="104"/>
      <c r="H58" s="104" t="s">
        <v>72</v>
      </c>
      <c r="I58" s="104"/>
      <c r="J58" s="104"/>
      <c r="K58" s="104" t="s">
        <v>71</v>
      </c>
      <c r="L58" s="104"/>
      <c r="M58" s="104"/>
      <c r="N58" s="104" t="s">
        <v>72</v>
      </c>
      <c r="O58" s="104"/>
      <c r="P58" s="104"/>
      <c r="Q58" s="94"/>
      <c r="R58" s="95"/>
      <c r="AA58" s="4"/>
      <c r="AB58" s="64"/>
      <c r="AE58" s="4"/>
      <c r="AF58" s="64"/>
    </row>
    <row r="59" spans="4:32" x14ac:dyDescent="0.4">
      <c r="E59" s="3" t="s">
        <v>73</v>
      </c>
      <c r="F59" s="3" t="s">
        <v>74</v>
      </c>
      <c r="G59" s="3" t="s">
        <v>52</v>
      </c>
      <c r="H59" s="3" t="s">
        <v>73</v>
      </c>
      <c r="I59" s="3" t="s">
        <v>74</v>
      </c>
      <c r="J59" s="3" t="s">
        <v>52</v>
      </c>
      <c r="K59" s="3" t="s">
        <v>73</v>
      </c>
      <c r="L59" s="3" t="s">
        <v>74</v>
      </c>
      <c r="M59" s="3" t="s">
        <v>52</v>
      </c>
      <c r="N59" s="3" t="s">
        <v>73</v>
      </c>
      <c r="O59" s="3" t="s">
        <v>74</v>
      </c>
      <c r="P59" s="3" t="s">
        <v>52</v>
      </c>
      <c r="Q59" s="3" t="s">
        <v>69</v>
      </c>
      <c r="R59" s="3" t="s">
        <v>70</v>
      </c>
      <c r="AA59" s="4"/>
      <c r="AB59" s="64"/>
      <c r="AE59" s="4"/>
      <c r="AF59" s="64"/>
    </row>
    <row r="60" spans="4:32" x14ac:dyDescent="0.4">
      <c r="E60" s="7">
        <v>402</v>
      </c>
      <c r="F60" s="7">
        <v>458</v>
      </c>
      <c r="G60" s="7">
        <v>860</v>
      </c>
      <c r="H60" s="7">
        <v>2</v>
      </c>
      <c r="I60" s="7">
        <v>90</v>
      </c>
      <c r="J60" s="7">
        <v>92</v>
      </c>
      <c r="K60" s="7">
        <v>557</v>
      </c>
      <c r="L60" s="7">
        <v>554</v>
      </c>
      <c r="M60" s="7">
        <v>1111</v>
      </c>
      <c r="N60" s="7">
        <v>1</v>
      </c>
      <c r="O60" s="7">
        <v>57</v>
      </c>
      <c r="P60" s="7">
        <v>58</v>
      </c>
      <c r="Q60" s="7">
        <v>185</v>
      </c>
      <c r="R60" s="7">
        <v>563</v>
      </c>
      <c r="AA60" s="4"/>
      <c r="AB60" s="64"/>
      <c r="AE60" s="4"/>
      <c r="AF60" s="64"/>
    </row>
    <row r="61" spans="4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4:32" s="11" customFormat="1" ht="26.1" customHeight="1" x14ac:dyDescent="0.4">
      <c r="D62" s="4"/>
      <c r="E62" s="21"/>
      <c r="F62" s="21" t="s">
        <v>0</v>
      </c>
      <c r="G62" s="21" t="s">
        <v>53</v>
      </c>
      <c r="H62" s="21" t="s">
        <v>54</v>
      </c>
      <c r="I62" s="21" t="s">
        <v>55</v>
      </c>
      <c r="J62" s="21" t="s">
        <v>56</v>
      </c>
      <c r="K62" s="21" t="s">
        <v>57</v>
      </c>
      <c r="L62" s="21" t="s">
        <v>58</v>
      </c>
      <c r="M62" s="21" t="s">
        <v>59</v>
      </c>
      <c r="N62" s="21" t="s">
        <v>60</v>
      </c>
      <c r="O62" s="21" t="s">
        <v>61</v>
      </c>
      <c r="P62" s="21" t="s">
        <v>62</v>
      </c>
      <c r="Q62" s="21" t="s">
        <v>63</v>
      </c>
      <c r="R62" s="21" t="s">
        <v>89</v>
      </c>
      <c r="S62" s="9" t="s">
        <v>64</v>
      </c>
      <c r="T62" s="21" t="s">
        <v>65</v>
      </c>
      <c r="U62" s="21" t="s">
        <v>66</v>
      </c>
      <c r="V62" s="21" t="s">
        <v>67</v>
      </c>
      <c r="W62" s="21" t="s">
        <v>50</v>
      </c>
      <c r="X62" s="21" t="s">
        <v>90</v>
      </c>
      <c r="Y62" s="10"/>
      <c r="Z62" s="10"/>
      <c r="AF62" s="68"/>
    </row>
    <row r="63" spans="4:32" s="15" customFormat="1" ht="26.1" customHeight="1" x14ac:dyDescent="0.4">
      <c r="D63" s="4"/>
      <c r="E63" s="21" t="s">
        <v>91</v>
      </c>
      <c r="F63" s="12">
        <v>64</v>
      </c>
      <c r="G63" s="12">
        <v>170</v>
      </c>
      <c r="H63" s="12">
        <v>4</v>
      </c>
      <c r="I63" s="12">
        <v>28</v>
      </c>
      <c r="J63" s="12">
        <v>28</v>
      </c>
      <c r="K63" s="88"/>
      <c r="L63" s="12">
        <v>33</v>
      </c>
      <c r="M63" s="12">
        <v>3</v>
      </c>
      <c r="N63" s="12">
        <v>1</v>
      </c>
      <c r="O63" s="12">
        <v>7</v>
      </c>
      <c r="P63" s="12">
        <v>13</v>
      </c>
      <c r="Q63" s="12">
        <v>6</v>
      </c>
      <c r="R63" s="12">
        <v>1</v>
      </c>
      <c r="S63" s="13">
        <v>19</v>
      </c>
      <c r="T63" s="12">
        <v>2</v>
      </c>
      <c r="U63" s="12">
        <v>21</v>
      </c>
      <c r="V63" s="12">
        <v>2</v>
      </c>
      <c r="W63" s="12">
        <v>0</v>
      </c>
      <c r="X63" s="12">
        <f>SUM(F63:W63)</f>
        <v>402</v>
      </c>
      <c r="Y63" s="45"/>
      <c r="Z63" s="45"/>
      <c r="AA63" s="4"/>
      <c r="AB63" s="64"/>
      <c r="AC63" s="4"/>
      <c r="AD63" s="4"/>
      <c r="AE63" s="4"/>
      <c r="AF63" s="11"/>
    </row>
    <row r="64" spans="4:32" s="15" customFormat="1" ht="26.1" customHeight="1" x14ac:dyDescent="0.4">
      <c r="D64" s="4"/>
      <c r="E64" s="21" t="s">
        <v>92</v>
      </c>
      <c r="F64" s="12">
        <v>80</v>
      </c>
      <c r="G64" s="12">
        <v>229</v>
      </c>
      <c r="H64" s="12">
        <v>10</v>
      </c>
      <c r="I64" s="12">
        <v>36</v>
      </c>
      <c r="J64" s="12">
        <v>38</v>
      </c>
      <c r="K64" s="88"/>
      <c r="L64" s="12">
        <v>49</v>
      </c>
      <c r="M64" s="12">
        <v>8</v>
      </c>
      <c r="N64" s="12">
        <v>19</v>
      </c>
      <c r="O64" s="12">
        <v>10</v>
      </c>
      <c r="P64" s="12">
        <v>6</v>
      </c>
      <c r="Q64" s="12">
        <v>9</v>
      </c>
      <c r="R64" s="12">
        <v>7</v>
      </c>
      <c r="S64" s="13">
        <v>8</v>
      </c>
      <c r="T64" s="12">
        <v>10</v>
      </c>
      <c r="U64" s="12">
        <v>31</v>
      </c>
      <c r="V64" s="12">
        <v>7</v>
      </c>
      <c r="W64" s="12">
        <v>0</v>
      </c>
      <c r="X64" s="12">
        <f t="shared" ref="X64:X65" si="2">SUM(F64:W64)</f>
        <v>557</v>
      </c>
      <c r="Y64" s="45"/>
      <c r="Z64" s="45"/>
      <c r="AA64" s="4"/>
      <c r="AB64" s="64"/>
      <c r="AC64" s="4"/>
      <c r="AD64" s="4"/>
      <c r="AE64" s="4"/>
      <c r="AF64" s="64"/>
    </row>
    <row r="65" spans="4:32" s="20" customFormat="1" ht="26.1" customHeight="1" x14ac:dyDescent="0.4">
      <c r="D65" s="4"/>
      <c r="E65" s="16" t="s">
        <v>93</v>
      </c>
      <c r="F65" s="17">
        <f>F63-F64</f>
        <v>-16</v>
      </c>
      <c r="G65" s="17">
        <f t="shared" ref="G65:W65" si="3">G63-G64</f>
        <v>-59</v>
      </c>
      <c r="H65" s="17">
        <f t="shared" si="3"/>
        <v>-6</v>
      </c>
      <c r="I65" s="17">
        <f t="shared" si="3"/>
        <v>-8</v>
      </c>
      <c r="J65" s="17">
        <f t="shared" si="3"/>
        <v>-10</v>
      </c>
      <c r="K65" s="88"/>
      <c r="L65" s="17">
        <f t="shared" si="3"/>
        <v>-16</v>
      </c>
      <c r="M65" s="17">
        <f t="shared" si="3"/>
        <v>-5</v>
      </c>
      <c r="N65" s="17">
        <f t="shared" si="3"/>
        <v>-18</v>
      </c>
      <c r="O65" s="17">
        <f t="shared" si="3"/>
        <v>-3</v>
      </c>
      <c r="P65" s="17">
        <f t="shared" si="3"/>
        <v>7</v>
      </c>
      <c r="Q65" s="17">
        <f t="shared" si="3"/>
        <v>-3</v>
      </c>
      <c r="R65" s="17">
        <f t="shared" si="3"/>
        <v>-6</v>
      </c>
      <c r="S65" s="17">
        <f t="shared" si="3"/>
        <v>11</v>
      </c>
      <c r="T65" s="17">
        <f t="shared" si="3"/>
        <v>-8</v>
      </c>
      <c r="U65" s="17">
        <f t="shared" si="3"/>
        <v>-10</v>
      </c>
      <c r="V65" s="17">
        <f t="shared" si="3"/>
        <v>-5</v>
      </c>
      <c r="W65" s="17">
        <f t="shared" si="3"/>
        <v>0</v>
      </c>
      <c r="X65" s="12">
        <f t="shared" si="2"/>
        <v>-155</v>
      </c>
      <c r="Y65" s="19"/>
      <c r="Z65" s="19"/>
      <c r="AA65" s="48"/>
      <c r="AB65" s="69"/>
      <c r="AC65" s="48"/>
      <c r="AD65" s="48"/>
      <c r="AE65" s="48"/>
      <c r="AF65" s="64"/>
    </row>
    <row r="66" spans="4:32" x14ac:dyDescent="0.4">
      <c r="AE66" s="11"/>
    </row>
    <row r="68" spans="4:32" x14ac:dyDescent="0.4">
      <c r="AA68" s="69"/>
      <c r="AB68" s="48"/>
      <c r="AC68" s="48"/>
      <c r="AD68" s="48"/>
    </row>
    <row r="69" spans="4:32" x14ac:dyDescent="0.4">
      <c r="AE69" s="69"/>
    </row>
  </sheetData>
  <mergeCells count="13">
    <mergeCell ref="Q57:R58"/>
    <mergeCell ref="N53:P53"/>
    <mergeCell ref="E57:J57"/>
    <mergeCell ref="K57:P57"/>
    <mergeCell ref="E58:G58"/>
    <mergeCell ref="H58:J58"/>
    <mergeCell ref="K58:M58"/>
    <mergeCell ref="N58:P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1</v>
      </c>
      <c r="AC4" s="50">
        <v>3</v>
      </c>
      <c r="AD4" s="60">
        <f>AB4-AC4</f>
        <v>-2</v>
      </c>
      <c r="AE4" s="65">
        <f>RANK(AD4,$AD$4:$AD$49)</f>
        <v>29</v>
      </c>
    </row>
    <row r="5" spans="27:31" x14ac:dyDescent="0.4">
      <c r="AA5" s="70" t="s">
        <v>21</v>
      </c>
      <c r="AB5" s="53">
        <v>2</v>
      </c>
      <c r="AC5" s="51">
        <v>0</v>
      </c>
      <c r="AD5" s="61">
        <f t="shared" ref="AD5:AD52" si="0">AB5-AC5</f>
        <v>2</v>
      </c>
      <c r="AE5" s="66">
        <f t="shared" ref="AE5:AE49" si="1">RANK(AD5,$AD$4:$AD$49)</f>
        <v>10</v>
      </c>
    </row>
    <row r="6" spans="27:31" x14ac:dyDescent="0.4">
      <c r="AA6" s="70" t="s">
        <v>22</v>
      </c>
      <c r="AB6" s="53">
        <v>4</v>
      </c>
      <c r="AC6" s="51">
        <v>0</v>
      </c>
      <c r="AD6" s="61">
        <f t="shared" si="0"/>
        <v>4</v>
      </c>
      <c r="AE6" s="66">
        <f t="shared" si="1"/>
        <v>6</v>
      </c>
    </row>
    <row r="7" spans="27:31" x14ac:dyDescent="0.4">
      <c r="AA7" s="70" t="s">
        <v>11</v>
      </c>
      <c r="AB7" s="53">
        <v>0</v>
      </c>
      <c r="AC7" s="51">
        <v>0</v>
      </c>
      <c r="AD7" s="61">
        <f t="shared" si="0"/>
        <v>0</v>
      </c>
      <c r="AE7" s="66">
        <f t="shared" si="1"/>
        <v>16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16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16</v>
      </c>
    </row>
    <row r="10" spans="27:31" x14ac:dyDescent="0.4">
      <c r="AA10" s="70" t="s">
        <v>28</v>
      </c>
      <c r="AB10" s="53">
        <v>2</v>
      </c>
      <c r="AC10" s="51">
        <v>1</v>
      </c>
      <c r="AD10" s="61">
        <f t="shared" si="0"/>
        <v>1</v>
      </c>
      <c r="AE10" s="66">
        <f t="shared" si="1"/>
        <v>11</v>
      </c>
    </row>
    <row r="11" spans="27:31" x14ac:dyDescent="0.4">
      <c r="AA11" s="70" t="s">
        <v>31</v>
      </c>
      <c r="AB11" s="53">
        <v>0</v>
      </c>
      <c r="AC11" s="51">
        <v>4</v>
      </c>
      <c r="AD11" s="61">
        <f t="shared" si="0"/>
        <v>-4</v>
      </c>
      <c r="AE11" s="66">
        <f t="shared" si="1"/>
        <v>37</v>
      </c>
    </row>
    <row r="12" spans="27:31" x14ac:dyDescent="0.4">
      <c r="AA12" s="70" t="s">
        <v>30</v>
      </c>
      <c r="AB12" s="53">
        <v>0</v>
      </c>
      <c r="AC12" s="51">
        <v>2</v>
      </c>
      <c r="AD12" s="61">
        <f t="shared" si="0"/>
        <v>-2</v>
      </c>
      <c r="AE12" s="66">
        <f t="shared" si="1"/>
        <v>29</v>
      </c>
    </row>
    <row r="13" spans="27:31" x14ac:dyDescent="0.4">
      <c r="AA13" s="70" t="s">
        <v>33</v>
      </c>
      <c r="AB13" s="53">
        <v>1</v>
      </c>
      <c r="AC13" s="51">
        <v>1</v>
      </c>
      <c r="AD13" s="61">
        <f t="shared" si="0"/>
        <v>0</v>
      </c>
      <c r="AE13" s="66">
        <f t="shared" si="1"/>
        <v>16</v>
      </c>
    </row>
    <row r="14" spans="27:31" x14ac:dyDescent="0.4">
      <c r="AA14" s="70" t="s">
        <v>42</v>
      </c>
      <c r="AB14" s="53">
        <v>4</v>
      </c>
      <c r="AC14" s="51">
        <v>7</v>
      </c>
      <c r="AD14" s="61">
        <f t="shared" si="0"/>
        <v>-3</v>
      </c>
      <c r="AE14" s="66">
        <f t="shared" si="1"/>
        <v>33</v>
      </c>
    </row>
    <row r="15" spans="27:31" x14ac:dyDescent="0.4">
      <c r="AA15" s="70" t="s">
        <v>43</v>
      </c>
      <c r="AB15" s="53">
        <v>4</v>
      </c>
      <c r="AC15" s="51">
        <v>15</v>
      </c>
      <c r="AD15" s="61">
        <f t="shared" si="0"/>
        <v>-11</v>
      </c>
      <c r="AE15" s="66">
        <f t="shared" si="1"/>
        <v>42</v>
      </c>
    </row>
    <row r="16" spans="27:31" x14ac:dyDescent="0.4">
      <c r="AA16" s="70" t="s">
        <v>49</v>
      </c>
      <c r="AB16" s="54">
        <v>17</v>
      </c>
      <c r="AC16" s="55">
        <v>26</v>
      </c>
      <c r="AD16" s="62">
        <f t="shared" si="0"/>
        <v>-9</v>
      </c>
      <c r="AE16" s="66">
        <f t="shared" si="1"/>
        <v>40</v>
      </c>
    </row>
    <row r="17" spans="27:31" x14ac:dyDescent="0.4">
      <c r="AA17" s="70" t="s">
        <v>48</v>
      </c>
      <c r="AB17" s="53">
        <v>9</v>
      </c>
      <c r="AC17" s="51">
        <v>9</v>
      </c>
      <c r="AD17" s="61">
        <f t="shared" si="0"/>
        <v>0</v>
      </c>
      <c r="AE17" s="66">
        <f t="shared" si="1"/>
        <v>16</v>
      </c>
    </row>
    <row r="18" spans="27:31" x14ac:dyDescent="0.4">
      <c r="AA18" s="70" t="s">
        <v>6</v>
      </c>
      <c r="AB18" s="53">
        <v>0</v>
      </c>
      <c r="AC18" s="51">
        <v>0</v>
      </c>
      <c r="AD18" s="61">
        <f t="shared" si="0"/>
        <v>0</v>
      </c>
      <c r="AE18" s="66">
        <f t="shared" si="1"/>
        <v>16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16</v>
      </c>
    </row>
    <row r="20" spans="27:31" x14ac:dyDescent="0.4">
      <c r="AA20" s="70" t="s">
        <v>8</v>
      </c>
      <c r="AB20" s="53">
        <v>0</v>
      </c>
      <c r="AC20" s="51">
        <v>0</v>
      </c>
      <c r="AD20" s="61">
        <f t="shared" si="0"/>
        <v>0</v>
      </c>
      <c r="AE20" s="66">
        <f t="shared" si="1"/>
        <v>16</v>
      </c>
    </row>
    <row r="21" spans="27:31" x14ac:dyDescent="0.4">
      <c r="AA21" s="70" t="s">
        <v>23</v>
      </c>
      <c r="AB21" s="53">
        <v>1</v>
      </c>
      <c r="AC21" s="51">
        <v>0</v>
      </c>
      <c r="AD21" s="61">
        <f t="shared" si="0"/>
        <v>1</v>
      </c>
      <c r="AE21" s="66">
        <f t="shared" si="1"/>
        <v>11</v>
      </c>
    </row>
    <row r="22" spans="27:31" x14ac:dyDescent="0.4">
      <c r="AA22" s="70" t="s">
        <v>13</v>
      </c>
      <c r="AB22" s="53">
        <v>1</v>
      </c>
      <c r="AC22" s="51">
        <v>0</v>
      </c>
      <c r="AD22" s="61">
        <f t="shared" si="0"/>
        <v>1</v>
      </c>
      <c r="AE22" s="66">
        <f t="shared" si="1"/>
        <v>11</v>
      </c>
    </row>
    <row r="23" spans="27:31" x14ac:dyDescent="0.4">
      <c r="AA23" s="70" t="s">
        <v>32</v>
      </c>
      <c r="AB23" s="53">
        <v>0</v>
      </c>
      <c r="AC23" s="51">
        <v>1</v>
      </c>
      <c r="AD23" s="61">
        <f t="shared" si="0"/>
        <v>-1</v>
      </c>
      <c r="AE23" s="66">
        <f t="shared" si="1"/>
        <v>26</v>
      </c>
    </row>
    <row r="24" spans="27:31" x14ac:dyDescent="0.4">
      <c r="AA24" s="70" t="s">
        <v>19</v>
      </c>
      <c r="AB24" s="53">
        <v>1</v>
      </c>
      <c r="AC24" s="51">
        <v>0</v>
      </c>
      <c r="AD24" s="61">
        <f t="shared" si="0"/>
        <v>1</v>
      </c>
      <c r="AE24" s="66">
        <f t="shared" si="1"/>
        <v>11</v>
      </c>
    </row>
    <row r="25" spans="27:31" x14ac:dyDescent="0.4">
      <c r="AA25" s="70" t="s">
        <v>14</v>
      </c>
      <c r="AB25" s="53">
        <v>4</v>
      </c>
      <c r="AC25" s="51">
        <v>7</v>
      </c>
      <c r="AD25" s="61">
        <f t="shared" si="0"/>
        <v>-3</v>
      </c>
      <c r="AE25" s="66">
        <f t="shared" si="1"/>
        <v>33</v>
      </c>
    </row>
    <row r="26" spans="27:31" x14ac:dyDescent="0.4">
      <c r="AA26" s="70" t="s">
        <v>45</v>
      </c>
      <c r="AB26" s="53">
        <v>9</v>
      </c>
      <c r="AC26" s="51">
        <v>23</v>
      </c>
      <c r="AD26" s="61">
        <f t="shared" si="0"/>
        <v>-14</v>
      </c>
      <c r="AE26" s="66">
        <f t="shared" si="1"/>
        <v>44</v>
      </c>
    </row>
    <row r="27" spans="27:31" x14ac:dyDescent="0.4">
      <c r="AA27" s="70" t="s">
        <v>37</v>
      </c>
      <c r="AB27" s="53">
        <v>3</v>
      </c>
      <c r="AC27" s="51">
        <v>2</v>
      </c>
      <c r="AD27" s="61">
        <f t="shared" si="0"/>
        <v>1</v>
      </c>
      <c r="AE27" s="66">
        <f t="shared" si="1"/>
        <v>11</v>
      </c>
    </row>
    <row r="28" spans="27:31" x14ac:dyDescent="0.4">
      <c r="AA28" s="70" t="s">
        <v>35</v>
      </c>
      <c r="AB28" s="53">
        <v>1</v>
      </c>
      <c r="AC28" s="51">
        <v>2</v>
      </c>
      <c r="AD28" s="61">
        <f t="shared" si="0"/>
        <v>-1</v>
      </c>
      <c r="AE28" s="66">
        <f t="shared" si="1"/>
        <v>26</v>
      </c>
    </row>
    <row r="29" spans="27:31" x14ac:dyDescent="0.4">
      <c r="AA29" s="70" t="s">
        <v>16</v>
      </c>
      <c r="AB29" s="53">
        <v>5</v>
      </c>
      <c r="AC29" s="51">
        <v>2</v>
      </c>
      <c r="AD29" s="61">
        <f t="shared" si="0"/>
        <v>3</v>
      </c>
      <c r="AE29" s="66">
        <f t="shared" si="1"/>
        <v>8</v>
      </c>
    </row>
    <row r="30" spans="27:31" x14ac:dyDescent="0.4">
      <c r="AA30" s="70" t="s">
        <v>40</v>
      </c>
      <c r="AB30" s="53">
        <v>6</v>
      </c>
      <c r="AC30" s="51">
        <v>8</v>
      </c>
      <c r="AD30" s="61">
        <f t="shared" si="0"/>
        <v>-2</v>
      </c>
      <c r="AE30" s="66">
        <f t="shared" si="1"/>
        <v>29</v>
      </c>
    </row>
    <row r="31" spans="27:31" x14ac:dyDescent="0.4">
      <c r="AA31" s="70" t="s">
        <v>47</v>
      </c>
      <c r="AB31" s="53">
        <v>3</v>
      </c>
      <c r="AC31" s="51">
        <v>3</v>
      </c>
      <c r="AD31" s="61">
        <f t="shared" si="0"/>
        <v>0</v>
      </c>
      <c r="AE31" s="66">
        <f t="shared" si="1"/>
        <v>16</v>
      </c>
    </row>
    <row r="32" spans="27:31" x14ac:dyDescent="0.4">
      <c r="AA32" s="70" t="s">
        <v>29</v>
      </c>
      <c r="AB32" s="53">
        <v>0</v>
      </c>
      <c r="AC32" s="51">
        <v>3</v>
      </c>
      <c r="AD32" s="61">
        <f t="shared" si="0"/>
        <v>-3</v>
      </c>
      <c r="AE32" s="66">
        <f t="shared" si="1"/>
        <v>33</v>
      </c>
    </row>
    <row r="33" spans="27:31" x14ac:dyDescent="0.4">
      <c r="AA33" s="70" t="s">
        <v>17</v>
      </c>
      <c r="AB33" s="53">
        <v>5</v>
      </c>
      <c r="AC33" s="51">
        <v>0</v>
      </c>
      <c r="AD33" s="61">
        <f t="shared" si="0"/>
        <v>5</v>
      </c>
      <c r="AE33" s="66">
        <f t="shared" si="1"/>
        <v>3</v>
      </c>
    </row>
    <row r="34" spans="27:31" x14ac:dyDescent="0.4">
      <c r="AA34" s="70" t="s">
        <v>10</v>
      </c>
      <c r="AB34" s="54">
        <v>5</v>
      </c>
      <c r="AC34" s="55">
        <v>0</v>
      </c>
      <c r="AD34" s="62">
        <f t="shared" si="0"/>
        <v>5</v>
      </c>
      <c r="AE34" s="66">
        <f t="shared" si="1"/>
        <v>3</v>
      </c>
    </row>
    <row r="35" spans="27:31" x14ac:dyDescent="0.4">
      <c r="AA35" s="70" t="s">
        <v>25</v>
      </c>
      <c r="AB35" s="53">
        <v>0</v>
      </c>
      <c r="AC35" s="51">
        <v>2</v>
      </c>
      <c r="AD35" s="61">
        <f t="shared" si="0"/>
        <v>-2</v>
      </c>
      <c r="AE35" s="66">
        <f t="shared" si="1"/>
        <v>29</v>
      </c>
    </row>
    <row r="36" spans="27:31" x14ac:dyDescent="0.4">
      <c r="AA36" s="70" t="s">
        <v>38</v>
      </c>
      <c r="AB36" s="53">
        <v>6</v>
      </c>
      <c r="AC36" s="51">
        <v>2</v>
      </c>
      <c r="AD36" s="61">
        <f t="shared" si="0"/>
        <v>4</v>
      </c>
      <c r="AE36" s="66">
        <f t="shared" si="1"/>
        <v>6</v>
      </c>
    </row>
    <row r="37" spans="27:31" x14ac:dyDescent="0.4">
      <c r="AA37" s="70" t="s">
        <v>41</v>
      </c>
      <c r="AB37" s="53">
        <v>6</v>
      </c>
      <c r="AC37" s="51">
        <v>17</v>
      </c>
      <c r="AD37" s="61">
        <f t="shared" si="0"/>
        <v>-11</v>
      </c>
      <c r="AE37" s="66">
        <f t="shared" si="1"/>
        <v>42</v>
      </c>
    </row>
    <row r="38" spans="27:31" x14ac:dyDescent="0.4">
      <c r="AA38" s="70" t="s">
        <v>34</v>
      </c>
      <c r="AB38" s="53">
        <v>3</v>
      </c>
      <c r="AC38" s="51">
        <v>10</v>
      </c>
      <c r="AD38" s="61">
        <f t="shared" si="0"/>
        <v>-7</v>
      </c>
      <c r="AE38" s="66">
        <f t="shared" si="1"/>
        <v>39</v>
      </c>
    </row>
    <row r="39" spans="27:31" x14ac:dyDescent="0.4">
      <c r="AA39" s="70" t="s">
        <v>20</v>
      </c>
      <c r="AB39" s="53">
        <v>7</v>
      </c>
      <c r="AC39" s="51">
        <v>2</v>
      </c>
      <c r="AD39" s="61">
        <f t="shared" si="0"/>
        <v>5</v>
      </c>
      <c r="AE39" s="66">
        <f t="shared" si="1"/>
        <v>3</v>
      </c>
    </row>
    <row r="40" spans="27:31" x14ac:dyDescent="0.4">
      <c r="AA40" s="70" t="s">
        <v>26</v>
      </c>
      <c r="AB40" s="53">
        <v>0</v>
      </c>
      <c r="AC40" s="51">
        <v>3</v>
      </c>
      <c r="AD40" s="61">
        <f t="shared" si="0"/>
        <v>-3</v>
      </c>
      <c r="AE40" s="66">
        <f t="shared" si="1"/>
        <v>33</v>
      </c>
    </row>
    <row r="41" spans="27:31" x14ac:dyDescent="0.4">
      <c r="AA41" s="70" t="s">
        <v>27</v>
      </c>
      <c r="AB41" s="53">
        <v>7</v>
      </c>
      <c r="AC41" s="51">
        <v>0</v>
      </c>
      <c r="AD41" s="61">
        <f t="shared" si="0"/>
        <v>7</v>
      </c>
      <c r="AE41" s="66">
        <f t="shared" si="1"/>
        <v>1</v>
      </c>
    </row>
    <row r="42" spans="27:31" x14ac:dyDescent="0.4">
      <c r="AA42" s="70" t="s">
        <v>15</v>
      </c>
      <c r="AB42" s="53">
        <v>0</v>
      </c>
      <c r="AC42" s="51">
        <v>0</v>
      </c>
      <c r="AD42" s="61">
        <f t="shared" si="0"/>
        <v>0</v>
      </c>
      <c r="AE42" s="66">
        <f t="shared" si="1"/>
        <v>16</v>
      </c>
    </row>
    <row r="43" spans="27:31" x14ac:dyDescent="0.4">
      <c r="AA43" s="70" t="s">
        <v>51</v>
      </c>
      <c r="AB43" s="53">
        <v>94</v>
      </c>
      <c r="AC43" s="51">
        <v>158</v>
      </c>
      <c r="AD43" s="61">
        <f t="shared" si="0"/>
        <v>-64</v>
      </c>
      <c r="AE43" s="66">
        <f t="shared" si="1"/>
        <v>46</v>
      </c>
    </row>
    <row r="44" spans="27:31" x14ac:dyDescent="0.4">
      <c r="AA44" s="70" t="s">
        <v>46</v>
      </c>
      <c r="AB44" s="53">
        <v>79</v>
      </c>
      <c r="AC44" s="51">
        <v>126</v>
      </c>
      <c r="AD44" s="61">
        <f t="shared" si="0"/>
        <v>-47</v>
      </c>
      <c r="AE44" s="66">
        <f t="shared" si="1"/>
        <v>45</v>
      </c>
    </row>
    <row r="45" spans="27:31" x14ac:dyDescent="0.4">
      <c r="AA45" s="70" t="s">
        <v>39</v>
      </c>
      <c r="AB45" s="53">
        <v>17</v>
      </c>
      <c r="AC45" s="51">
        <v>14</v>
      </c>
      <c r="AD45" s="61">
        <f t="shared" si="0"/>
        <v>3</v>
      </c>
      <c r="AE45" s="66">
        <f t="shared" si="1"/>
        <v>8</v>
      </c>
    </row>
    <row r="46" spans="27:31" x14ac:dyDescent="0.4">
      <c r="AA46" s="70" t="s">
        <v>44</v>
      </c>
      <c r="AB46" s="53">
        <v>12</v>
      </c>
      <c r="AC46" s="51">
        <v>13</v>
      </c>
      <c r="AD46" s="61">
        <f t="shared" si="0"/>
        <v>-1</v>
      </c>
      <c r="AE46" s="66">
        <f t="shared" si="1"/>
        <v>26</v>
      </c>
    </row>
    <row r="47" spans="27:31" x14ac:dyDescent="0.4">
      <c r="AA47" s="70" t="s">
        <v>5</v>
      </c>
      <c r="AB47" s="53">
        <v>1</v>
      </c>
      <c r="AC47" s="51">
        <v>10</v>
      </c>
      <c r="AD47" s="61">
        <f t="shared" si="0"/>
        <v>-9</v>
      </c>
      <c r="AE47" s="66">
        <f t="shared" si="1"/>
        <v>40</v>
      </c>
    </row>
    <row r="48" spans="27:31" x14ac:dyDescent="0.4">
      <c r="AA48" s="70" t="s">
        <v>24</v>
      </c>
      <c r="AB48" s="53">
        <v>3</v>
      </c>
      <c r="AC48" s="51">
        <v>9</v>
      </c>
      <c r="AD48" s="61">
        <f t="shared" si="0"/>
        <v>-6</v>
      </c>
      <c r="AE48" s="66">
        <f t="shared" si="1"/>
        <v>38</v>
      </c>
    </row>
    <row r="49" spans="3:32" ht="19.5" thickBot="1" x14ac:dyDescent="0.45">
      <c r="AA49" s="75" t="s">
        <v>9</v>
      </c>
      <c r="AB49" s="76">
        <v>10</v>
      </c>
      <c r="AC49" s="77">
        <v>3</v>
      </c>
      <c r="AD49" s="78">
        <f t="shared" si="0"/>
        <v>7</v>
      </c>
      <c r="AE49" s="67">
        <f t="shared" si="1"/>
        <v>1</v>
      </c>
    </row>
    <row r="50" spans="3:32" ht="19.5" thickTop="1" x14ac:dyDescent="0.4">
      <c r="AA50" s="74" t="s">
        <v>4</v>
      </c>
      <c r="AB50" s="52">
        <v>32</v>
      </c>
      <c r="AC50" s="50">
        <v>42</v>
      </c>
      <c r="AD50" s="84">
        <f t="shared" si="0"/>
        <v>-10</v>
      </c>
      <c r="AE50" s="4"/>
    </row>
    <row r="51" spans="3:32" ht="19.5" thickBot="1" x14ac:dyDescent="0.45">
      <c r="AA51" s="79" t="s">
        <v>50</v>
      </c>
      <c r="AB51" s="71">
        <v>7</v>
      </c>
      <c r="AC51" s="72">
        <v>26</v>
      </c>
      <c r="AD51" s="85">
        <f t="shared" si="0"/>
        <v>-19</v>
      </c>
      <c r="AE51" s="4"/>
    </row>
    <row r="52" spans="3:32" ht="19.5" thickBot="1" x14ac:dyDescent="0.45">
      <c r="AA52" s="80" t="s">
        <v>52</v>
      </c>
      <c r="AB52" s="81">
        <v>372</v>
      </c>
      <c r="AC52" s="82">
        <v>556</v>
      </c>
      <c r="AD52" s="83">
        <f t="shared" si="0"/>
        <v>-184</v>
      </c>
      <c r="AE52" s="4"/>
    </row>
    <row r="53" spans="3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</row>
    <row r="54" spans="3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17">
        <v>8931</v>
      </c>
      <c r="E55" s="17">
        <v>-66</v>
      </c>
      <c r="F55" s="17">
        <v>21744</v>
      </c>
      <c r="G55" s="17">
        <v>10497</v>
      </c>
      <c r="H55" s="17">
        <v>11247</v>
      </c>
      <c r="I55" s="17">
        <f>L55+O55</f>
        <v>-432</v>
      </c>
      <c r="J55" s="17">
        <f>F60</f>
        <v>664</v>
      </c>
      <c r="K55" s="17">
        <f>L60</f>
        <v>865</v>
      </c>
      <c r="L55" s="17">
        <f>J55-K55</f>
        <v>-201</v>
      </c>
      <c r="M55" s="17">
        <f>P60</f>
        <v>132</v>
      </c>
      <c r="N55" s="17">
        <f>Q60</f>
        <v>363</v>
      </c>
      <c r="O55" s="17">
        <f>M55-N55</f>
        <v>-231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292</v>
      </c>
      <c r="E60" s="7">
        <v>372</v>
      </c>
      <c r="F60" s="7">
        <v>664</v>
      </c>
      <c r="G60" s="7">
        <v>10</v>
      </c>
      <c r="H60" s="7">
        <v>57</v>
      </c>
      <c r="I60" s="7">
        <v>67</v>
      </c>
      <c r="J60" s="7">
        <v>309</v>
      </c>
      <c r="K60" s="7">
        <v>556</v>
      </c>
      <c r="L60" s="7">
        <v>865</v>
      </c>
      <c r="M60" s="7">
        <v>1</v>
      </c>
      <c r="N60" s="7">
        <v>64</v>
      </c>
      <c r="O60" s="7">
        <v>65</v>
      </c>
      <c r="P60" s="7">
        <v>132</v>
      </c>
      <c r="Q60" s="7">
        <v>363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s="15" customFormat="1" ht="26.1" customHeight="1" x14ac:dyDescent="0.4">
      <c r="C63" s="4"/>
      <c r="D63" s="21" t="s">
        <v>91</v>
      </c>
      <c r="E63" s="12">
        <v>39</v>
      </c>
      <c r="F63" s="12">
        <v>99</v>
      </c>
      <c r="G63" s="12">
        <v>5</v>
      </c>
      <c r="H63" s="12">
        <v>21</v>
      </c>
      <c r="I63" s="12">
        <v>19</v>
      </c>
      <c r="J63" s="12">
        <v>49</v>
      </c>
      <c r="K63" s="88"/>
      <c r="L63" s="12">
        <v>1</v>
      </c>
      <c r="M63" s="12">
        <v>1</v>
      </c>
      <c r="N63" s="12">
        <v>1</v>
      </c>
      <c r="O63" s="12">
        <v>3</v>
      </c>
      <c r="P63" s="12">
        <v>10</v>
      </c>
      <c r="Q63" s="12">
        <v>6</v>
      </c>
      <c r="R63" s="13">
        <v>3</v>
      </c>
      <c r="S63" s="12">
        <v>5</v>
      </c>
      <c r="T63" s="12">
        <v>27</v>
      </c>
      <c r="U63" s="12">
        <v>3</v>
      </c>
      <c r="V63" s="12">
        <v>0</v>
      </c>
      <c r="W63" s="12">
        <f>SUM(E63:V63)</f>
        <v>292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47</v>
      </c>
      <c r="F64" s="12">
        <v>131</v>
      </c>
      <c r="G64" s="12">
        <v>4</v>
      </c>
      <c r="H64" s="12">
        <v>16</v>
      </c>
      <c r="I64" s="12">
        <v>19</v>
      </c>
      <c r="J64" s="12">
        <v>33</v>
      </c>
      <c r="K64" s="88"/>
      <c r="L64" s="12">
        <v>1</v>
      </c>
      <c r="M64" s="12">
        <v>1</v>
      </c>
      <c r="N64" s="12">
        <v>6</v>
      </c>
      <c r="O64" s="12">
        <v>8</v>
      </c>
      <c r="P64" s="12">
        <v>2</v>
      </c>
      <c r="Q64" s="12">
        <v>10</v>
      </c>
      <c r="R64" s="13">
        <v>7</v>
      </c>
      <c r="S64" s="12">
        <v>1</v>
      </c>
      <c r="T64" s="12">
        <v>23</v>
      </c>
      <c r="U64" s="12">
        <v>0</v>
      </c>
      <c r="V64" s="12">
        <v>0</v>
      </c>
      <c r="W64" s="12">
        <f t="shared" ref="W64:W65" si="2">SUM(E64:V64)</f>
        <v>309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3:32" s="20" customFormat="1" ht="26.1" customHeight="1" x14ac:dyDescent="0.4">
      <c r="C65" s="4"/>
      <c r="D65" s="16" t="s">
        <v>93</v>
      </c>
      <c r="E65" s="17">
        <f>E63-E64</f>
        <v>-8</v>
      </c>
      <c r="F65" s="17">
        <f t="shared" ref="F65:V65" si="3">F63-F64</f>
        <v>-32</v>
      </c>
      <c r="G65" s="17">
        <f t="shared" si="3"/>
        <v>1</v>
      </c>
      <c r="H65" s="17">
        <f t="shared" si="3"/>
        <v>5</v>
      </c>
      <c r="I65" s="17">
        <f t="shared" si="3"/>
        <v>0</v>
      </c>
      <c r="J65" s="17">
        <f t="shared" si="3"/>
        <v>16</v>
      </c>
      <c r="K65" s="88"/>
      <c r="L65" s="17">
        <f t="shared" si="3"/>
        <v>0</v>
      </c>
      <c r="M65" s="17">
        <f t="shared" si="3"/>
        <v>0</v>
      </c>
      <c r="N65" s="17">
        <f t="shared" si="3"/>
        <v>-5</v>
      </c>
      <c r="O65" s="17">
        <f t="shared" si="3"/>
        <v>-5</v>
      </c>
      <c r="P65" s="17">
        <f t="shared" si="3"/>
        <v>8</v>
      </c>
      <c r="Q65" s="17">
        <f t="shared" si="3"/>
        <v>-4</v>
      </c>
      <c r="R65" s="18">
        <f t="shared" si="3"/>
        <v>-4</v>
      </c>
      <c r="S65" s="17">
        <f t="shared" si="3"/>
        <v>4</v>
      </c>
      <c r="T65" s="17">
        <f t="shared" si="3"/>
        <v>4</v>
      </c>
      <c r="U65" s="17">
        <f t="shared" si="3"/>
        <v>3</v>
      </c>
      <c r="V65" s="17">
        <f t="shared" si="3"/>
        <v>0</v>
      </c>
      <c r="W65" s="12">
        <f t="shared" si="2"/>
        <v>-17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C2:AF69"/>
  <sheetViews>
    <sheetView zoomScale="80" zoomScaleNormal="80" workbookViewId="0">
      <selection activeCell="P64" sqref="P64"/>
    </sheetView>
  </sheetViews>
  <sheetFormatPr defaultRowHeight="18.75" x14ac:dyDescent="0.4"/>
  <cols>
    <col min="1" max="26" width="9" style="25"/>
    <col min="27" max="27" width="9" style="64"/>
    <col min="28" max="30" width="9.125" style="4" customWidth="1"/>
    <col min="31" max="31" width="9" style="64"/>
    <col min="32" max="16384" width="9" style="25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9</v>
      </c>
      <c r="AC4" s="50">
        <v>4</v>
      </c>
      <c r="AD4" s="60">
        <f>AB4-AC4</f>
        <v>5</v>
      </c>
      <c r="AE4" s="65">
        <f>RANK(AD4,$AD$4:$AD$49)</f>
        <v>1</v>
      </c>
    </row>
    <row r="5" spans="27:31" x14ac:dyDescent="0.4">
      <c r="AA5" s="70" t="s">
        <v>21</v>
      </c>
      <c r="AB5" s="53">
        <v>4</v>
      </c>
      <c r="AC5" s="51">
        <v>0</v>
      </c>
      <c r="AD5" s="61">
        <f t="shared" ref="AD5:AD52" si="0">AB5-AC5</f>
        <v>4</v>
      </c>
      <c r="AE5" s="66">
        <f t="shared" ref="AE5:AE49" si="1">RANK(AD5,$AD$4:$AD$49)</f>
        <v>4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17</v>
      </c>
    </row>
    <row r="7" spans="27:31" x14ac:dyDescent="0.4">
      <c r="AA7" s="70" t="s">
        <v>11</v>
      </c>
      <c r="AB7" s="53">
        <v>1</v>
      </c>
      <c r="AC7" s="51">
        <v>7</v>
      </c>
      <c r="AD7" s="61">
        <f t="shared" si="0"/>
        <v>-6</v>
      </c>
      <c r="AE7" s="66">
        <f t="shared" si="1"/>
        <v>39</v>
      </c>
    </row>
    <row r="8" spans="27:31" x14ac:dyDescent="0.4">
      <c r="AA8" s="70" t="s">
        <v>12</v>
      </c>
      <c r="AB8" s="53">
        <v>1</v>
      </c>
      <c r="AC8" s="51">
        <v>0</v>
      </c>
      <c r="AD8" s="61">
        <f t="shared" si="0"/>
        <v>1</v>
      </c>
      <c r="AE8" s="66">
        <f t="shared" si="1"/>
        <v>8</v>
      </c>
    </row>
    <row r="9" spans="27:31" x14ac:dyDescent="0.4">
      <c r="AA9" s="70" t="s">
        <v>7</v>
      </c>
      <c r="AB9" s="53">
        <v>2</v>
      </c>
      <c r="AC9" s="51">
        <v>2</v>
      </c>
      <c r="AD9" s="61">
        <f t="shared" si="0"/>
        <v>0</v>
      </c>
      <c r="AE9" s="66">
        <f t="shared" si="1"/>
        <v>17</v>
      </c>
    </row>
    <row r="10" spans="27:31" x14ac:dyDescent="0.4">
      <c r="AA10" s="70" t="s">
        <v>28</v>
      </c>
      <c r="AB10" s="53">
        <v>0</v>
      </c>
      <c r="AC10" s="51">
        <v>1</v>
      </c>
      <c r="AD10" s="61">
        <f t="shared" si="0"/>
        <v>-1</v>
      </c>
      <c r="AE10" s="66">
        <f t="shared" si="1"/>
        <v>25</v>
      </c>
    </row>
    <row r="11" spans="27:31" x14ac:dyDescent="0.4">
      <c r="AA11" s="70" t="s">
        <v>31</v>
      </c>
      <c r="AB11" s="53">
        <v>4</v>
      </c>
      <c r="AC11" s="51">
        <v>8</v>
      </c>
      <c r="AD11" s="61">
        <f t="shared" si="0"/>
        <v>-4</v>
      </c>
      <c r="AE11" s="66">
        <f t="shared" si="1"/>
        <v>35</v>
      </c>
    </row>
    <row r="12" spans="27:31" x14ac:dyDescent="0.4">
      <c r="AA12" s="70" t="s">
        <v>30</v>
      </c>
      <c r="AB12" s="53">
        <v>2</v>
      </c>
      <c r="AC12" s="51">
        <v>3</v>
      </c>
      <c r="AD12" s="61">
        <f t="shared" si="0"/>
        <v>-1</v>
      </c>
      <c r="AE12" s="66">
        <f t="shared" si="1"/>
        <v>25</v>
      </c>
    </row>
    <row r="13" spans="27:31" x14ac:dyDescent="0.4">
      <c r="AA13" s="70" t="s">
        <v>33</v>
      </c>
      <c r="AB13" s="53">
        <v>2</v>
      </c>
      <c r="AC13" s="51">
        <v>4</v>
      </c>
      <c r="AD13" s="61">
        <f t="shared" si="0"/>
        <v>-2</v>
      </c>
      <c r="AE13" s="66">
        <f t="shared" si="1"/>
        <v>31</v>
      </c>
    </row>
    <row r="14" spans="27:31" x14ac:dyDescent="0.4">
      <c r="AA14" s="70" t="s">
        <v>42</v>
      </c>
      <c r="AB14" s="53">
        <v>7</v>
      </c>
      <c r="AC14" s="51">
        <v>12</v>
      </c>
      <c r="AD14" s="61">
        <f t="shared" si="0"/>
        <v>-5</v>
      </c>
      <c r="AE14" s="66">
        <f t="shared" si="1"/>
        <v>36</v>
      </c>
    </row>
    <row r="15" spans="27:31" x14ac:dyDescent="0.4">
      <c r="AA15" s="70" t="s">
        <v>43</v>
      </c>
      <c r="AB15" s="53">
        <v>8</v>
      </c>
      <c r="AC15" s="51">
        <v>17</v>
      </c>
      <c r="AD15" s="61">
        <f t="shared" si="0"/>
        <v>-9</v>
      </c>
      <c r="AE15" s="66">
        <f t="shared" si="1"/>
        <v>42</v>
      </c>
    </row>
    <row r="16" spans="27:31" x14ac:dyDescent="0.4">
      <c r="AA16" s="70" t="s">
        <v>49</v>
      </c>
      <c r="AB16" s="54">
        <v>29</v>
      </c>
      <c r="AC16" s="55">
        <v>41</v>
      </c>
      <c r="AD16" s="62">
        <f t="shared" si="0"/>
        <v>-12</v>
      </c>
      <c r="AE16" s="66">
        <f t="shared" si="1"/>
        <v>43</v>
      </c>
    </row>
    <row r="17" spans="27:31" x14ac:dyDescent="0.4">
      <c r="AA17" s="70" t="s">
        <v>48</v>
      </c>
      <c r="AB17" s="53">
        <v>18</v>
      </c>
      <c r="AC17" s="51">
        <v>17</v>
      </c>
      <c r="AD17" s="61">
        <f t="shared" si="0"/>
        <v>1</v>
      </c>
      <c r="AE17" s="66">
        <f t="shared" si="1"/>
        <v>8</v>
      </c>
    </row>
    <row r="18" spans="27:31" x14ac:dyDescent="0.4">
      <c r="AA18" s="70" t="s">
        <v>6</v>
      </c>
      <c r="AB18" s="53">
        <v>1</v>
      </c>
      <c r="AC18" s="51">
        <v>2</v>
      </c>
      <c r="AD18" s="61">
        <f t="shared" si="0"/>
        <v>-1</v>
      </c>
      <c r="AE18" s="66">
        <f t="shared" si="1"/>
        <v>25</v>
      </c>
    </row>
    <row r="19" spans="27:31" x14ac:dyDescent="0.4">
      <c r="AA19" s="70" t="s">
        <v>18</v>
      </c>
      <c r="AB19" s="53">
        <v>1</v>
      </c>
      <c r="AC19" s="51">
        <v>1</v>
      </c>
      <c r="AD19" s="61">
        <f t="shared" si="0"/>
        <v>0</v>
      </c>
      <c r="AE19" s="66">
        <f t="shared" si="1"/>
        <v>17</v>
      </c>
    </row>
    <row r="20" spans="27:31" x14ac:dyDescent="0.4">
      <c r="AA20" s="70" t="s">
        <v>8</v>
      </c>
      <c r="AB20" s="53">
        <v>2</v>
      </c>
      <c r="AC20" s="51">
        <v>2</v>
      </c>
      <c r="AD20" s="61">
        <f t="shared" si="0"/>
        <v>0</v>
      </c>
      <c r="AE20" s="66">
        <f t="shared" si="1"/>
        <v>17</v>
      </c>
    </row>
    <row r="21" spans="27:31" x14ac:dyDescent="0.4">
      <c r="AA21" s="70" t="s">
        <v>23</v>
      </c>
      <c r="AB21" s="53">
        <v>1</v>
      </c>
      <c r="AC21" s="51">
        <v>0</v>
      </c>
      <c r="AD21" s="61">
        <f t="shared" si="0"/>
        <v>1</v>
      </c>
      <c r="AE21" s="66">
        <f t="shared" si="1"/>
        <v>8</v>
      </c>
    </row>
    <row r="22" spans="27:31" x14ac:dyDescent="0.4">
      <c r="AA22" s="70" t="s">
        <v>13</v>
      </c>
      <c r="AB22" s="53">
        <v>1</v>
      </c>
      <c r="AC22" s="51">
        <v>1</v>
      </c>
      <c r="AD22" s="61">
        <f t="shared" si="0"/>
        <v>0</v>
      </c>
      <c r="AE22" s="66">
        <f t="shared" si="1"/>
        <v>17</v>
      </c>
    </row>
    <row r="23" spans="27:31" x14ac:dyDescent="0.4">
      <c r="AA23" s="70" t="s">
        <v>32</v>
      </c>
      <c r="AB23" s="53">
        <v>1</v>
      </c>
      <c r="AC23" s="51">
        <v>2</v>
      </c>
      <c r="AD23" s="61">
        <f t="shared" si="0"/>
        <v>-1</v>
      </c>
      <c r="AE23" s="66">
        <f t="shared" si="1"/>
        <v>25</v>
      </c>
    </row>
    <row r="24" spans="27:31" x14ac:dyDescent="0.4">
      <c r="AA24" s="70" t="s">
        <v>19</v>
      </c>
      <c r="AB24" s="53">
        <v>1</v>
      </c>
      <c r="AC24" s="51">
        <v>1</v>
      </c>
      <c r="AD24" s="61">
        <f t="shared" si="0"/>
        <v>0</v>
      </c>
      <c r="AE24" s="66">
        <f t="shared" si="1"/>
        <v>17</v>
      </c>
    </row>
    <row r="25" spans="27:31" x14ac:dyDescent="0.4">
      <c r="AA25" s="70" t="s">
        <v>14</v>
      </c>
      <c r="AB25" s="53">
        <v>7</v>
      </c>
      <c r="AC25" s="51">
        <v>6</v>
      </c>
      <c r="AD25" s="61">
        <f t="shared" si="0"/>
        <v>1</v>
      </c>
      <c r="AE25" s="66">
        <f t="shared" si="1"/>
        <v>8</v>
      </c>
    </row>
    <row r="26" spans="27:31" x14ac:dyDescent="0.4">
      <c r="AA26" s="70" t="s">
        <v>45</v>
      </c>
      <c r="AB26" s="53">
        <v>18</v>
      </c>
      <c r="AC26" s="51">
        <v>16</v>
      </c>
      <c r="AD26" s="61">
        <f t="shared" si="0"/>
        <v>2</v>
      </c>
      <c r="AE26" s="66">
        <f t="shared" si="1"/>
        <v>7</v>
      </c>
    </row>
    <row r="27" spans="27:31" x14ac:dyDescent="0.4">
      <c r="AA27" s="70" t="s">
        <v>37</v>
      </c>
      <c r="AB27" s="53">
        <v>2</v>
      </c>
      <c r="AC27" s="51">
        <v>8</v>
      </c>
      <c r="AD27" s="61">
        <f t="shared" si="0"/>
        <v>-6</v>
      </c>
      <c r="AE27" s="66">
        <f t="shared" si="1"/>
        <v>39</v>
      </c>
    </row>
    <row r="28" spans="27:31" x14ac:dyDescent="0.4">
      <c r="AA28" s="70" t="s">
        <v>35</v>
      </c>
      <c r="AB28" s="53">
        <v>3</v>
      </c>
      <c r="AC28" s="51">
        <v>3</v>
      </c>
      <c r="AD28" s="61">
        <f t="shared" si="0"/>
        <v>0</v>
      </c>
      <c r="AE28" s="66">
        <f t="shared" si="1"/>
        <v>17</v>
      </c>
    </row>
    <row r="29" spans="27:31" x14ac:dyDescent="0.4">
      <c r="AA29" s="70" t="s">
        <v>16</v>
      </c>
      <c r="AB29" s="53">
        <v>5</v>
      </c>
      <c r="AC29" s="51">
        <v>10</v>
      </c>
      <c r="AD29" s="61">
        <f t="shared" si="0"/>
        <v>-5</v>
      </c>
      <c r="AE29" s="66">
        <f t="shared" si="1"/>
        <v>36</v>
      </c>
    </row>
    <row r="30" spans="27:31" x14ac:dyDescent="0.4">
      <c r="AA30" s="70" t="s">
        <v>40</v>
      </c>
      <c r="AB30" s="53">
        <v>18</v>
      </c>
      <c r="AC30" s="51">
        <v>26</v>
      </c>
      <c r="AD30" s="61">
        <f t="shared" si="0"/>
        <v>-8</v>
      </c>
      <c r="AE30" s="66">
        <f t="shared" si="1"/>
        <v>41</v>
      </c>
    </row>
    <row r="31" spans="27:31" x14ac:dyDescent="0.4">
      <c r="AA31" s="70" t="s">
        <v>47</v>
      </c>
      <c r="AB31" s="53">
        <v>18</v>
      </c>
      <c r="AC31" s="51">
        <v>13</v>
      </c>
      <c r="AD31" s="61">
        <f t="shared" si="0"/>
        <v>5</v>
      </c>
      <c r="AE31" s="66">
        <f t="shared" si="1"/>
        <v>1</v>
      </c>
    </row>
    <row r="32" spans="27:31" x14ac:dyDescent="0.4">
      <c r="AA32" s="70" t="s">
        <v>29</v>
      </c>
      <c r="AB32" s="53">
        <v>3</v>
      </c>
      <c r="AC32" s="51">
        <v>2</v>
      </c>
      <c r="AD32" s="61">
        <f t="shared" si="0"/>
        <v>1</v>
      </c>
      <c r="AE32" s="66">
        <f t="shared" si="1"/>
        <v>8</v>
      </c>
    </row>
    <row r="33" spans="27:31" x14ac:dyDescent="0.4">
      <c r="AA33" s="70" t="s">
        <v>17</v>
      </c>
      <c r="AB33" s="53">
        <v>0</v>
      </c>
      <c r="AC33" s="51">
        <v>0</v>
      </c>
      <c r="AD33" s="61">
        <f t="shared" si="0"/>
        <v>0</v>
      </c>
      <c r="AE33" s="66">
        <f t="shared" si="1"/>
        <v>17</v>
      </c>
    </row>
    <row r="34" spans="27:31" x14ac:dyDescent="0.4">
      <c r="AA34" s="70" t="s">
        <v>10</v>
      </c>
      <c r="AB34" s="54">
        <v>4</v>
      </c>
      <c r="AC34" s="55">
        <v>6</v>
      </c>
      <c r="AD34" s="62">
        <f t="shared" si="0"/>
        <v>-2</v>
      </c>
      <c r="AE34" s="66">
        <f t="shared" si="1"/>
        <v>31</v>
      </c>
    </row>
    <row r="35" spans="27:31" x14ac:dyDescent="0.4">
      <c r="AA35" s="70" t="s">
        <v>25</v>
      </c>
      <c r="AB35" s="53">
        <v>4</v>
      </c>
      <c r="AC35" s="51">
        <v>1</v>
      </c>
      <c r="AD35" s="61">
        <f t="shared" si="0"/>
        <v>3</v>
      </c>
      <c r="AE35" s="66">
        <f t="shared" si="1"/>
        <v>6</v>
      </c>
    </row>
    <row r="36" spans="27:31" x14ac:dyDescent="0.4">
      <c r="AA36" s="70" t="s">
        <v>38</v>
      </c>
      <c r="AB36" s="53">
        <v>2</v>
      </c>
      <c r="AC36" s="51">
        <v>1</v>
      </c>
      <c r="AD36" s="61">
        <f t="shared" si="0"/>
        <v>1</v>
      </c>
      <c r="AE36" s="66">
        <f t="shared" si="1"/>
        <v>8</v>
      </c>
    </row>
    <row r="37" spans="27:31" x14ac:dyDescent="0.4">
      <c r="AA37" s="70" t="s">
        <v>41</v>
      </c>
      <c r="AB37" s="53">
        <v>20</v>
      </c>
      <c r="AC37" s="51">
        <v>22</v>
      </c>
      <c r="AD37" s="61">
        <f t="shared" si="0"/>
        <v>-2</v>
      </c>
      <c r="AE37" s="66">
        <f t="shared" si="1"/>
        <v>31</v>
      </c>
    </row>
    <row r="38" spans="27:31" x14ac:dyDescent="0.4">
      <c r="AA38" s="70" t="s">
        <v>34</v>
      </c>
      <c r="AB38" s="53">
        <v>15</v>
      </c>
      <c r="AC38" s="51">
        <v>14</v>
      </c>
      <c r="AD38" s="61">
        <f t="shared" si="0"/>
        <v>1</v>
      </c>
      <c r="AE38" s="66">
        <f t="shared" si="1"/>
        <v>8</v>
      </c>
    </row>
    <row r="39" spans="27:31" x14ac:dyDescent="0.4">
      <c r="AA39" s="70" t="s">
        <v>20</v>
      </c>
      <c r="AB39" s="53">
        <v>0</v>
      </c>
      <c r="AC39" s="51">
        <v>1</v>
      </c>
      <c r="AD39" s="61">
        <f t="shared" si="0"/>
        <v>-1</v>
      </c>
      <c r="AE39" s="66">
        <f t="shared" si="1"/>
        <v>25</v>
      </c>
    </row>
    <row r="40" spans="27:31" x14ac:dyDescent="0.4">
      <c r="AA40" s="70" t="s">
        <v>26</v>
      </c>
      <c r="AB40" s="53">
        <v>4</v>
      </c>
      <c r="AC40" s="51">
        <v>3</v>
      </c>
      <c r="AD40" s="61">
        <f t="shared" si="0"/>
        <v>1</v>
      </c>
      <c r="AE40" s="66">
        <f t="shared" si="1"/>
        <v>8</v>
      </c>
    </row>
    <row r="41" spans="27:31" x14ac:dyDescent="0.4">
      <c r="AA41" s="70" t="s">
        <v>27</v>
      </c>
      <c r="AB41" s="53">
        <v>5</v>
      </c>
      <c r="AC41" s="51">
        <v>0</v>
      </c>
      <c r="AD41" s="61">
        <f t="shared" si="0"/>
        <v>5</v>
      </c>
      <c r="AE41" s="66">
        <f t="shared" si="1"/>
        <v>1</v>
      </c>
    </row>
    <row r="42" spans="27:31" x14ac:dyDescent="0.4">
      <c r="AA42" s="70" t="s">
        <v>15</v>
      </c>
      <c r="AB42" s="53">
        <v>1</v>
      </c>
      <c r="AC42" s="51">
        <v>0</v>
      </c>
      <c r="AD42" s="61">
        <f t="shared" si="0"/>
        <v>1</v>
      </c>
      <c r="AE42" s="66">
        <f t="shared" si="1"/>
        <v>8</v>
      </c>
    </row>
    <row r="43" spans="27:31" x14ac:dyDescent="0.4">
      <c r="AA43" s="70" t="s">
        <v>51</v>
      </c>
      <c r="AB43" s="53">
        <v>380</v>
      </c>
      <c r="AC43" s="51">
        <v>579</v>
      </c>
      <c r="AD43" s="61">
        <f t="shared" si="0"/>
        <v>-199</v>
      </c>
      <c r="AE43" s="66">
        <f t="shared" si="1"/>
        <v>46</v>
      </c>
    </row>
    <row r="44" spans="27:31" x14ac:dyDescent="0.4">
      <c r="AA44" s="70" t="s">
        <v>46</v>
      </c>
      <c r="AB44" s="53">
        <v>56</v>
      </c>
      <c r="AC44" s="51">
        <v>58</v>
      </c>
      <c r="AD44" s="61">
        <f t="shared" si="0"/>
        <v>-2</v>
      </c>
      <c r="AE44" s="66">
        <f t="shared" si="1"/>
        <v>31</v>
      </c>
    </row>
    <row r="45" spans="27:31" x14ac:dyDescent="0.4">
      <c r="AA45" s="70" t="s">
        <v>39</v>
      </c>
      <c r="AB45" s="53">
        <v>18</v>
      </c>
      <c r="AC45" s="51">
        <v>38</v>
      </c>
      <c r="AD45" s="61">
        <f t="shared" si="0"/>
        <v>-20</v>
      </c>
      <c r="AE45" s="66">
        <f t="shared" si="1"/>
        <v>44</v>
      </c>
    </row>
    <row r="46" spans="27:31" x14ac:dyDescent="0.4">
      <c r="AA46" s="70" t="s">
        <v>44</v>
      </c>
      <c r="AB46" s="53">
        <v>28</v>
      </c>
      <c r="AC46" s="51">
        <v>33</v>
      </c>
      <c r="AD46" s="61">
        <f t="shared" si="0"/>
        <v>-5</v>
      </c>
      <c r="AE46" s="66">
        <f t="shared" si="1"/>
        <v>36</v>
      </c>
    </row>
    <row r="47" spans="27:31" x14ac:dyDescent="0.4">
      <c r="AA47" s="70" t="s">
        <v>5</v>
      </c>
      <c r="AB47" s="53">
        <v>10</v>
      </c>
      <c r="AC47" s="51">
        <v>6</v>
      </c>
      <c r="AD47" s="61">
        <f t="shared" si="0"/>
        <v>4</v>
      </c>
      <c r="AE47" s="66">
        <f t="shared" si="1"/>
        <v>4</v>
      </c>
    </row>
    <row r="48" spans="27:31" x14ac:dyDescent="0.4">
      <c r="AA48" s="70" t="s">
        <v>24</v>
      </c>
      <c r="AB48" s="53">
        <v>30</v>
      </c>
      <c r="AC48" s="51">
        <v>31</v>
      </c>
      <c r="AD48" s="61">
        <f t="shared" si="0"/>
        <v>-1</v>
      </c>
      <c r="AE48" s="66">
        <f t="shared" si="1"/>
        <v>25</v>
      </c>
    </row>
    <row r="49" spans="3:32" ht="19.5" thickBot="1" x14ac:dyDescent="0.45">
      <c r="AA49" s="75" t="s">
        <v>9</v>
      </c>
      <c r="AB49" s="76">
        <v>13</v>
      </c>
      <c r="AC49" s="77">
        <v>44</v>
      </c>
      <c r="AD49" s="78">
        <f t="shared" si="0"/>
        <v>-31</v>
      </c>
      <c r="AE49" s="67">
        <f t="shared" si="1"/>
        <v>45</v>
      </c>
    </row>
    <row r="50" spans="3:32" ht="19.5" thickTop="1" x14ac:dyDescent="0.4">
      <c r="AA50" s="74" t="s">
        <v>4</v>
      </c>
      <c r="AB50" s="52">
        <v>65</v>
      </c>
      <c r="AC50" s="50">
        <v>34</v>
      </c>
      <c r="AD50" s="84">
        <f t="shared" si="0"/>
        <v>31</v>
      </c>
      <c r="AE50" s="4"/>
    </row>
    <row r="51" spans="3:32" ht="19.5" thickBot="1" x14ac:dyDescent="0.45">
      <c r="AA51" s="79" t="s">
        <v>50</v>
      </c>
      <c r="AB51" s="71">
        <v>4</v>
      </c>
      <c r="AC51" s="72">
        <v>4</v>
      </c>
      <c r="AD51" s="85">
        <f t="shared" si="0"/>
        <v>0</v>
      </c>
      <c r="AE51" s="4"/>
    </row>
    <row r="52" spans="3:32" ht="19.5" thickBot="1" x14ac:dyDescent="0.45">
      <c r="AA52" s="80" t="s">
        <v>52</v>
      </c>
      <c r="AB52" s="81">
        <v>828</v>
      </c>
      <c r="AC52" s="82">
        <v>1084</v>
      </c>
      <c r="AD52" s="83">
        <f t="shared" si="0"/>
        <v>-256</v>
      </c>
      <c r="AE52" s="4"/>
    </row>
    <row r="53" spans="3:32" s="27" customFormat="1" ht="20.100000000000001" customHeight="1" x14ac:dyDescent="0.4">
      <c r="C53" s="25"/>
      <c r="D53" s="106" t="s">
        <v>76</v>
      </c>
      <c r="E53" s="109" t="s">
        <v>77</v>
      </c>
      <c r="F53" s="106" t="s">
        <v>78</v>
      </c>
      <c r="G53" s="106"/>
      <c r="H53" s="106"/>
      <c r="I53" s="103" t="s">
        <v>98</v>
      </c>
      <c r="J53" s="106" t="s">
        <v>79</v>
      </c>
      <c r="K53" s="106"/>
      <c r="L53" s="107"/>
      <c r="M53" s="106" t="s">
        <v>80</v>
      </c>
      <c r="N53" s="106"/>
      <c r="O53" s="107"/>
      <c r="P53" s="26"/>
      <c r="AA53" s="64"/>
      <c r="AB53" s="4"/>
      <c r="AC53" s="4"/>
      <c r="AD53" s="4"/>
      <c r="AE53" s="64"/>
    </row>
    <row r="54" spans="3:32" s="27" customFormat="1" ht="20.100000000000001" customHeight="1" x14ac:dyDescent="0.4">
      <c r="C54" s="25"/>
      <c r="D54" s="106"/>
      <c r="E54" s="109"/>
      <c r="F54" s="28" t="s">
        <v>52</v>
      </c>
      <c r="G54" s="28" t="s">
        <v>81</v>
      </c>
      <c r="H54" s="28" t="s">
        <v>82</v>
      </c>
      <c r="I54" s="103"/>
      <c r="J54" s="28" t="s">
        <v>83</v>
      </c>
      <c r="K54" s="28" t="s">
        <v>84</v>
      </c>
      <c r="L54" s="29" t="s">
        <v>85</v>
      </c>
      <c r="M54" s="28" t="s">
        <v>86</v>
      </c>
      <c r="N54" s="28" t="s">
        <v>87</v>
      </c>
      <c r="O54" s="29" t="s">
        <v>88</v>
      </c>
      <c r="P54" s="26"/>
      <c r="AA54" s="64"/>
      <c r="AB54" s="4"/>
      <c r="AC54" s="4"/>
      <c r="AD54" s="4"/>
      <c r="AE54" s="64"/>
    </row>
    <row r="55" spans="3:32" x14ac:dyDescent="0.4">
      <c r="D55" s="17">
        <v>13208</v>
      </c>
      <c r="E55" s="17">
        <v>-48</v>
      </c>
      <c r="F55" s="17">
        <v>29249</v>
      </c>
      <c r="G55" s="17">
        <v>14410</v>
      </c>
      <c r="H55" s="17">
        <v>14839</v>
      </c>
      <c r="I55" s="17">
        <f>L55+O55</f>
        <v>-613</v>
      </c>
      <c r="J55" s="17">
        <f>F60</f>
        <v>1218</v>
      </c>
      <c r="K55" s="17">
        <f>L60</f>
        <v>1578</v>
      </c>
      <c r="L55" s="17">
        <f>J55-K55</f>
        <v>-360</v>
      </c>
      <c r="M55" s="17">
        <f>P60</f>
        <v>198</v>
      </c>
      <c r="N55" s="17">
        <f>Q60</f>
        <v>451</v>
      </c>
      <c r="O55" s="17">
        <f>M55-N55</f>
        <v>-253</v>
      </c>
      <c r="Y55" s="4"/>
      <c r="Z55" s="4"/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8" t="s">
        <v>68</v>
      </c>
      <c r="E57" s="108"/>
      <c r="F57" s="108"/>
      <c r="G57" s="108"/>
      <c r="H57" s="108"/>
      <c r="I57" s="108"/>
      <c r="J57" s="108" t="s">
        <v>75</v>
      </c>
      <c r="K57" s="108"/>
      <c r="L57" s="108"/>
      <c r="M57" s="108"/>
      <c r="N57" s="108"/>
      <c r="O57" s="108"/>
      <c r="P57" s="92" t="s">
        <v>97</v>
      </c>
      <c r="Q57" s="93"/>
      <c r="R57" s="86"/>
      <c r="Y57" s="4"/>
      <c r="Z57" s="4"/>
      <c r="AA57" s="4"/>
      <c r="AB57" s="64"/>
      <c r="AE57" s="4"/>
      <c r="AF57" s="68"/>
    </row>
    <row r="58" spans="3:32" x14ac:dyDescent="0.4">
      <c r="D58" s="108" t="s">
        <v>71</v>
      </c>
      <c r="E58" s="108"/>
      <c r="F58" s="108"/>
      <c r="G58" s="108" t="s">
        <v>72</v>
      </c>
      <c r="H58" s="108"/>
      <c r="I58" s="108"/>
      <c r="J58" s="108" t="s">
        <v>71</v>
      </c>
      <c r="K58" s="108"/>
      <c r="L58" s="108"/>
      <c r="M58" s="108" t="s">
        <v>72</v>
      </c>
      <c r="N58" s="108"/>
      <c r="O58" s="108"/>
      <c r="P58" s="94"/>
      <c r="Q58" s="95"/>
      <c r="R58" s="86"/>
      <c r="Y58" s="4"/>
      <c r="Z58" s="4"/>
      <c r="AA58" s="4"/>
      <c r="AB58" s="64"/>
      <c r="AE58" s="4"/>
      <c r="AF58" s="64"/>
    </row>
    <row r="59" spans="3:32" x14ac:dyDescent="0.4">
      <c r="D59" s="31" t="s">
        <v>73</v>
      </c>
      <c r="E59" s="31" t="s">
        <v>74</v>
      </c>
      <c r="F59" s="31" t="s">
        <v>52</v>
      </c>
      <c r="G59" s="31" t="s">
        <v>73</v>
      </c>
      <c r="H59" s="31" t="s">
        <v>74</v>
      </c>
      <c r="I59" s="31" t="s">
        <v>52</v>
      </c>
      <c r="J59" s="31" t="s">
        <v>73</v>
      </c>
      <c r="K59" s="31" t="s">
        <v>74</v>
      </c>
      <c r="L59" s="31" t="s">
        <v>52</v>
      </c>
      <c r="M59" s="31" t="s">
        <v>73</v>
      </c>
      <c r="N59" s="31" t="s">
        <v>74</v>
      </c>
      <c r="O59" s="31" t="s">
        <v>52</v>
      </c>
      <c r="P59" s="89" t="s">
        <v>69</v>
      </c>
      <c r="Q59" s="89" t="s">
        <v>70</v>
      </c>
      <c r="Y59" s="4"/>
      <c r="Z59" s="4"/>
      <c r="AA59" s="4"/>
      <c r="AB59" s="64"/>
      <c r="AE59" s="4"/>
      <c r="AF59" s="64"/>
    </row>
    <row r="60" spans="3:32" x14ac:dyDescent="0.4">
      <c r="D60" s="30">
        <v>390</v>
      </c>
      <c r="E60" s="30">
        <v>828</v>
      </c>
      <c r="F60" s="30">
        <v>1218</v>
      </c>
      <c r="G60" s="30">
        <v>3</v>
      </c>
      <c r="H60" s="30">
        <v>69</v>
      </c>
      <c r="I60" s="30">
        <v>72</v>
      </c>
      <c r="J60" s="30">
        <v>494</v>
      </c>
      <c r="K60" s="30">
        <v>1084</v>
      </c>
      <c r="L60" s="30">
        <v>1578</v>
      </c>
      <c r="M60" s="30">
        <v>0</v>
      </c>
      <c r="N60" s="30">
        <v>49</v>
      </c>
      <c r="O60" s="30">
        <v>49</v>
      </c>
      <c r="P60" s="30">
        <v>198</v>
      </c>
      <c r="Q60" s="30">
        <v>451</v>
      </c>
      <c r="Y60" s="4"/>
      <c r="Z60" s="4"/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35" customFormat="1" ht="26.1" customHeight="1" x14ac:dyDescent="0.4">
      <c r="C62" s="25"/>
      <c r="D62" s="32"/>
      <c r="E62" s="32" t="s">
        <v>0</v>
      </c>
      <c r="F62" s="32" t="s">
        <v>53</v>
      </c>
      <c r="G62" s="32" t="s">
        <v>54</v>
      </c>
      <c r="H62" s="32" t="s">
        <v>55</v>
      </c>
      <c r="I62" s="32" t="s">
        <v>56</v>
      </c>
      <c r="J62" s="32" t="s">
        <v>57</v>
      </c>
      <c r="K62" s="32" t="s">
        <v>58</v>
      </c>
      <c r="L62" s="32" t="s">
        <v>59</v>
      </c>
      <c r="M62" s="32" t="s">
        <v>60</v>
      </c>
      <c r="N62" s="32" t="s">
        <v>61</v>
      </c>
      <c r="O62" s="32" t="s">
        <v>62</v>
      </c>
      <c r="P62" s="32" t="s">
        <v>63</v>
      </c>
      <c r="Q62" s="32" t="s">
        <v>89</v>
      </c>
      <c r="R62" s="33" t="s">
        <v>64</v>
      </c>
      <c r="S62" s="32" t="s">
        <v>65</v>
      </c>
      <c r="T62" s="32" t="s">
        <v>66</v>
      </c>
      <c r="U62" s="32" t="s">
        <v>67</v>
      </c>
      <c r="V62" s="32" t="s">
        <v>50</v>
      </c>
      <c r="W62" s="32" t="s">
        <v>90</v>
      </c>
      <c r="X62" s="34"/>
      <c r="Y62" s="10"/>
      <c r="Z62" s="10"/>
      <c r="AA62" s="11"/>
      <c r="AB62" s="11"/>
      <c r="AC62" s="11"/>
      <c r="AD62" s="11"/>
      <c r="AE62" s="11"/>
      <c r="AF62" s="68"/>
    </row>
    <row r="63" spans="3:32" s="39" customFormat="1" ht="26.1" customHeight="1" x14ac:dyDescent="0.4">
      <c r="C63" s="25"/>
      <c r="D63" s="32" t="s">
        <v>91</v>
      </c>
      <c r="E63" s="36">
        <v>119</v>
      </c>
      <c r="F63" s="36">
        <v>73</v>
      </c>
      <c r="G63" s="36">
        <v>14</v>
      </c>
      <c r="H63" s="36">
        <v>29</v>
      </c>
      <c r="I63" s="36">
        <v>61</v>
      </c>
      <c r="J63" s="36">
        <v>8</v>
      </c>
      <c r="K63" s="36">
        <v>1</v>
      </c>
      <c r="L63" s="88"/>
      <c r="M63" s="36">
        <v>8</v>
      </c>
      <c r="N63" s="36">
        <v>4</v>
      </c>
      <c r="O63" s="36">
        <v>2</v>
      </c>
      <c r="P63" s="36">
        <v>13</v>
      </c>
      <c r="Q63" s="36">
        <v>9</v>
      </c>
      <c r="R63" s="37">
        <v>32</v>
      </c>
      <c r="S63" s="36">
        <v>12</v>
      </c>
      <c r="T63" s="36">
        <v>1</v>
      </c>
      <c r="U63" s="36">
        <v>4</v>
      </c>
      <c r="V63" s="36">
        <v>0</v>
      </c>
      <c r="W63" s="36">
        <f>SUM(E63:V63)</f>
        <v>390</v>
      </c>
      <c r="X63" s="38"/>
      <c r="Y63" s="45"/>
      <c r="Z63" s="45"/>
      <c r="AA63" s="4"/>
      <c r="AB63" s="64"/>
      <c r="AC63" s="4"/>
      <c r="AD63" s="4"/>
      <c r="AE63" s="4"/>
      <c r="AF63" s="11"/>
    </row>
    <row r="64" spans="3:32" s="39" customFormat="1" ht="26.1" customHeight="1" x14ac:dyDescent="0.4">
      <c r="C64" s="25"/>
      <c r="D64" s="32" t="s">
        <v>92</v>
      </c>
      <c r="E64" s="36">
        <v>167</v>
      </c>
      <c r="F64" s="36">
        <v>89</v>
      </c>
      <c r="G64" s="36">
        <v>18</v>
      </c>
      <c r="H64" s="36">
        <v>71</v>
      </c>
      <c r="I64" s="36">
        <v>79</v>
      </c>
      <c r="J64" s="36">
        <v>3</v>
      </c>
      <c r="K64" s="36">
        <v>1</v>
      </c>
      <c r="L64" s="90"/>
      <c r="M64" s="36">
        <v>7</v>
      </c>
      <c r="N64" s="36">
        <v>5</v>
      </c>
      <c r="O64" s="36">
        <v>0</v>
      </c>
      <c r="P64" s="36">
        <v>9</v>
      </c>
      <c r="Q64" s="36">
        <v>2</v>
      </c>
      <c r="R64" s="37">
        <v>23</v>
      </c>
      <c r="S64" s="36">
        <v>13</v>
      </c>
      <c r="T64" s="36">
        <v>4</v>
      </c>
      <c r="U64" s="36">
        <v>3</v>
      </c>
      <c r="V64" s="36">
        <v>0</v>
      </c>
      <c r="W64" s="36">
        <f t="shared" ref="W64:W65" si="2">SUM(E64:V64)</f>
        <v>494</v>
      </c>
      <c r="X64" s="38"/>
      <c r="Y64" s="45"/>
      <c r="Z64" s="45"/>
      <c r="AA64" s="4"/>
      <c r="AB64" s="64"/>
      <c r="AC64" s="4"/>
      <c r="AD64" s="4"/>
      <c r="AE64" s="4"/>
      <c r="AF64" s="64"/>
    </row>
    <row r="65" spans="3:32" s="44" customFormat="1" ht="26.1" customHeight="1" x14ac:dyDescent="0.4">
      <c r="C65" s="25"/>
      <c r="D65" s="40" t="s">
        <v>93</v>
      </c>
      <c r="E65" s="41">
        <f>E63-E64</f>
        <v>-48</v>
      </c>
      <c r="F65" s="41">
        <f t="shared" ref="F65:V65" si="3">F63-F64</f>
        <v>-16</v>
      </c>
      <c r="G65" s="41">
        <f t="shared" si="3"/>
        <v>-4</v>
      </c>
      <c r="H65" s="41">
        <f t="shared" si="3"/>
        <v>-42</v>
      </c>
      <c r="I65" s="41">
        <f t="shared" si="3"/>
        <v>-18</v>
      </c>
      <c r="J65" s="41">
        <f t="shared" si="3"/>
        <v>5</v>
      </c>
      <c r="K65" s="41">
        <f t="shared" si="3"/>
        <v>0</v>
      </c>
      <c r="L65" s="88"/>
      <c r="M65" s="41">
        <f t="shared" si="3"/>
        <v>1</v>
      </c>
      <c r="N65" s="41">
        <f t="shared" si="3"/>
        <v>-1</v>
      </c>
      <c r="O65" s="41">
        <f t="shared" si="3"/>
        <v>2</v>
      </c>
      <c r="P65" s="41">
        <f t="shared" si="3"/>
        <v>4</v>
      </c>
      <c r="Q65" s="41">
        <f t="shared" si="3"/>
        <v>7</v>
      </c>
      <c r="R65" s="42">
        <f t="shared" si="3"/>
        <v>9</v>
      </c>
      <c r="S65" s="41">
        <f t="shared" si="3"/>
        <v>-1</v>
      </c>
      <c r="T65" s="41">
        <f t="shared" si="3"/>
        <v>-3</v>
      </c>
      <c r="U65" s="41">
        <f t="shared" si="3"/>
        <v>1</v>
      </c>
      <c r="V65" s="41">
        <f t="shared" si="3"/>
        <v>0</v>
      </c>
      <c r="W65" s="36">
        <f t="shared" si="2"/>
        <v>-104</v>
      </c>
      <c r="X65" s="43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4"/>
    <col min="28" max="30" width="9.125" style="4" customWidth="1"/>
    <col min="31" max="31" width="9" style="64"/>
    <col min="32" max="16384" width="9" style="4"/>
  </cols>
  <sheetData>
    <row r="2" spans="27:31" ht="19.5" thickBot="1" x14ac:dyDescent="0.45"/>
    <row r="3" spans="27:31" ht="38.25" thickBot="1" x14ac:dyDescent="0.45">
      <c r="AA3" s="56"/>
      <c r="AB3" s="57" t="s">
        <v>1</v>
      </c>
      <c r="AC3" s="58" t="s">
        <v>2</v>
      </c>
      <c r="AD3" s="59" t="s">
        <v>3</v>
      </c>
      <c r="AE3" s="63" t="s">
        <v>99</v>
      </c>
    </row>
    <row r="4" spans="27:31" x14ac:dyDescent="0.4">
      <c r="AA4" s="73" t="s">
        <v>36</v>
      </c>
      <c r="AB4" s="52">
        <v>5</v>
      </c>
      <c r="AC4" s="50">
        <v>5</v>
      </c>
      <c r="AD4" s="60">
        <f>AB4-AC4</f>
        <v>0</v>
      </c>
      <c r="AE4" s="65">
        <f>RANK(AD4,$AD$4:$AD$49)</f>
        <v>19</v>
      </c>
    </row>
    <row r="5" spans="27:31" x14ac:dyDescent="0.4">
      <c r="AA5" s="70" t="s">
        <v>21</v>
      </c>
      <c r="AB5" s="53">
        <v>0</v>
      </c>
      <c r="AC5" s="51">
        <v>0</v>
      </c>
      <c r="AD5" s="61">
        <f t="shared" ref="AD5:AD49" si="0">AB5-AC5</f>
        <v>0</v>
      </c>
      <c r="AE5" s="66">
        <f t="shared" ref="AE5:AE49" si="1">RANK(AD5,$AD$4:$AD$49)</f>
        <v>19</v>
      </c>
    </row>
    <row r="6" spans="27:31" x14ac:dyDescent="0.4">
      <c r="AA6" s="70" t="s">
        <v>22</v>
      </c>
      <c r="AB6" s="53">
        <v>0</v>
      </c>
      <c r="AC6" s="51">
        <v>0</v>
      </c>
      <c r="AD6" s="61">
        <f t="shared" si="0"/>
        <v>0</v>
      </c>
      <c r="AE6" s="66">
        <f t="shared" si="1"/>
        <v>19</v>
      </c>
    </row>
    <row r="7" spans="27:31" x14ac:dyDescent="0.4">
      <c r="AA7" s="70" t="s">
        <v>11</v>
      </c>
      <c r="AB7" s="53">
        <v>0</v>
      </c>
      <c r="AC7" s="51">
        <v>1</v>
      </c>
      <c r="AD7" s="61">
        <f t="shared" si="0"/>
        <v>-1</v>
      </c>
      <c r="AE7" s="66">
        <f t="shared" si="1"/>
        <v>31</v>
      </c>
    </row>
    <row r="8" spans="27:31" x14ac:dyDescent="0.4">
      <c r="AA8" s="70" t="s">
        <v>12</v>
      </c>
      <c r="AB8" s="53">
        <v>0</v>
      </c>
      <c r="AC8" s="51">
        <v>0</v>
      </c>
      <c r="AD8" s="61">
        <f t="shared" si="0"/>
        <v>0</v>
      </c>
      <c r="AE8" s="66">
        <f t="shared" si="1"/>
        <v>19</v>
      </c>
    </row>
    <row r="9" spans="27:31" x14ac:dyDescent="0.4">
      <c r="AA9" s="70" t="s">
        <v>7</v>
      </c>
      <c r="AB9" s="53">
        <v>0</v>
      </c>
      <c r="AC9" s="51">
        <v>0</v>
      </c>
      <c r="AD9" s="61">
        <f t="shared" si="0"/>
        <v>0</v>
      </c>
      <c r="AE9" s="66">
        <f t="shared" si="1"/>
        <v>19</v>
      </c>
    </row>
    <row r="10" spans="27:31" x14ac:dyDescent="0.4">
      <c r="AA10" s="70" t="s">
        <v>28</v>
      </c>
      <c r="AB10" s="53">
        <v>0</v>
      </c>
      <c r="AC10" s="51">
        <v>0</v>
      </c>
      <c r="AD10" s="61">
        <f t="shared" si="0"/>
        <v>0</v>
      </c>
      <c r="AE10" s="66">
        <f t="shared" si="1"/>
        <v>19</v>
      </c>
    </row>
    <row r="11" spans="27:31" x14ac:dyDescent="0.4">
      <c r="AA11" s="70" t="s">
        <v>31</v>
      </c>
      <c r="AB11" s="53">
        <v>1</v>
      </c>
      <c r="AC11" s="51">
        <v>0</v>
      </c>
      <c r="AD11" s="61">
        <f t="shared" si="0"/>
        <v>1</v>
      </c>
      <c r="AE11" s="66">
        <f t="shared" si="1"/>
        <v>11</v>
      </c>
    </row>
    <row r="12" spans="27:31" x14ac:dyDescent="0.4">
      <c r="AA12" s="70" t="s">
        <v>30</v>
      </c>
      <c r="AB12" s="53">
        <v>1</v>
      </c>
      <c r="AC12" s="51">
        <v>3</v>
      </c>
      <c r="AD12" s="61">
        <f t="shared" si="0"/>
        <v>-2</v>
      </c>
      <c r="AE12" s="66">
        <f t="shared" si="1"/>
        <v>37</v>
      </c>
    </row>
    <row r="13" spans="27:31" x14ac:dyDescent="0.4">
      <c r="AA13" s="70" t="s">
        <v>33</v>
      </c>
      <c r="AB13" s="53">
        <v>0</v>
      </c>
      <c r="AC13" s="51">
        <v>0</v>
      </c>
      <c r="AD13" s="61">
        <f t="shared" si="0"/>
        <v>0</v>
      </c>
      <c r="AE13" s="66">
        <f t="shared" si="1"/>
        <v>19</v>
      </c>
    </row>
    <row r="14" spans="27:31" x14ac:dyDescent="0.4">
      <c r="AA14" s="70" t="s">
        <v>42</v>
      </c>
      <c r="AB14" s="53">
        <v>6</v>
      </c>
      <c r="AC14" s="51">
        <v>7</v>
      </c>
      <c r="AD14" s="61">
        <f t="shared" si="0"/>
        <v>-1</v>
      </c>
      <c r="AE14" s="66">
        <f t="shared" si="1"/>
        <v>31</v>
      </c>
    </row>
    <row r="15" spans="27:31" x14ac:dyDescent="0.4">
      <c r="AA15" s="70" t="s">
        <v>43</v>
      </c>
      <c r="AB15" s="53">
        <v>4</v>
      </c>
      <c r="AC15" s="51">
        <v>8</v>
      </c>
      <c r="AD15" s="61">
        <f t="shared" si="0"/>
        <v>-4</v>
      </c>
      <c r="AE15" s="66">
        <f t="shared" si="1"/>
        <v>42</v>
      </c>
    </row>
    <row r="16" spans="27:31" x14ac:dyDescent="0.4">
      <c r="AA16" s="70" t="s">
        <v>49</v>
      </c>
      <c r="AB16" s="54">
        <v>32</v>
      </c>
      <c r="AC16" s="55">
        <v>27</v>
      </c>
      <c r="AD16" s="62">
        <f t="shared" si="0"/>
        <v>5</v>
      </c>
      <c r="AE16" s="66">
        <f t="shared" si="1"/>
        <v>3</v>
      </c>
    </row>
    <row r="17" spans="27:31" x14ac:dyDescent="0.4">
      <c r="AA17" s="70" t="s">
        <v>48</v>
      </c>
      <c r="AB17" s="53">
        <v>25</v>
      </c>
      <c r="AC17" s="51">
        <v>21</v>
      </c>
      <c r="AD17" s="61">
        <f t="shared" si="0"/>
        <v>4</v>
      </c>
      <c r="AE17" s="66">
        <f t="shared" si="1"/>
        <v>6</v>
      </c>
    </row>
    <row r="18" spans="27:31" x14ac:dyDescent="0.4">
      <c r="AA18" s="70" t="s">
        <v>6</v>
      </c>
      <c r="AB18" s="53">
        <v>1</v>
      </c>
      <c r="AC18" s="51">
        <v>0</v>
      </c>
      <c r="AD18" s="61">
        <f t="shared" si="0"/>
        <v>1</v>
      </c>
      <c r="AE18" s="66">
        <f t="shared" si="1"/>
        <v>11</v>
      </c>
    </row>
    <row r="19" spans="27:31" x14ac:dyDescent="0.4">
      <c r="AA19" s="70" t="s">
        <v>18</v>
      </c>
      <c r="AB19" s="53">
        <v>0</v>
      </c>
      <c r="AC19" s="51">
        <v>0</v>
      </c>
      <c r="AD19" s="61">
        <f t="shared" si="0"/>
        <v>0</v>
      </c>
      <c r="AE19" s="66">
        <f t="shared" si="1"/>
        <v>19</v>
      </c>
    </row>
    <row r="20" spans="27:31" x14ac:dyDescent="0.4">
      <c r="AA20" s="70" t="s">
        <v>8</v>
      </c>
      <c r="AB20" s="53">
        <v>1</v>
      </c>
      <c r="AC20" s="51">
        <v>2</v>
      </c>
      <c r="AD20" s="61">
        <f t="shared" si="0"/>
        <v>-1</v>
      </c>
      <c r="AE20" s="66">
        <f t="shared" si="1"/>
        <v>31</v>
      </c>
    </row>
    <row r="21" spans="27:31" x14ac:dyDescent="0.4">
      <c r="AA21" s="70" t="s">
        <v>23</v>
      </c>
      <c r="AB21" s="53">
        <v>0</v>
      </c>
      <c r="AC21" s="51">
        <v>0</v>
      </c>
      <c r="AD21" s="61">
        <f t="shared" si="0"/>
        <v>0</v>
      </c>
      <c r="AE21" s="66">
        <f t="shared" si="1"/>
        <v>19</v>
      </c>
    </row>
    <row r="22" spans="27:31" x14ac:dyDescent="0.4">
      <c r="AA22" s="70" t="s">
        <v>13</v>
      </c>
      <c r="AB22" s="53">
        <v>1</v>
      </c>
      <c r="AC22" s="51">
        <v>0</v>
      </c>
      <c r="AD22" s="61">
        <f t="shared" si="0"/>
        <v>1</v>
      </c>
      <c r="AE22" s="66">
        <f t="shared" si="1"/>
        <v>11</v>
      </c>
    </row>
    <row r="23" spans="27:31" x14ac:dyDescent="0.4">
      <c r="AA23" s="70" t="s">
        <v>32</v>
      </c>
      <c r="AB23" s="53">
        <v>1</v>
      </c>
      <c r="AC23" s="51">
        <v>0</v>
      </c>
      <c r="AD23" s="61">
        <f t="shared" si="0"/>
        <v>1</v>
      </c>
      <c r="AE23" s="66">
        <f t="shared" si="1"/>
        <v>11</v>
      </c>
    </row>
    <row r="24" spans="27:31" x14ac:dyDescent="0.4">
      <c r="AA24" s="70" t="s">
        <v>19</v>
      </c>
      <c r="AB24" s="53">
        <v>4</v>
      </c>
      <c r="AC24" s="51">
        <v>2</v>
      </c>
      <c r="AD24" s="61">
        <f t="shared" si="0"/>
        <v>2</v>
      </c>
      <c r="AE24" s="66">
        <f t="shared" si="1"/>
        <v>9</v>
      </c>
    </row>
    <row r="25" spans="27:31" x14ac:dyDescent="0.4">
      <c r="AA25" s="70" t="s">
        <v>14</v>
      </c>
      <c r="AB25" s="53">
        <v>1</v>
      </c>
      <c r="AC25" s="51">
        <v>0</v>
      </c>
      <c r="AD25" s="61">
        <f t="shared" si="0"/>
        <v>1</v>
      </c>
      <c r="AE25" s="66">
        <f t="shared" si="1"/>
        <v>11</v>
      </c>
    </row>
    <row r="26" spans="27:31" x14ac:dyDescent="0.4">
      <c r="AA26" s="70" t="s">
        <v>45</v>
      </c>
      <c r="AB26" s="53">
        <v>14</v>
      </c>
      <c r="AC26" s="51">
        <v>7</v>
      </c>
      <c r="AD26" s="61">
        <f t="shared" si="0"/>
        <v>7</v>
      </c>
      <c r="AE26" s="66">
        <f t="shared" si="1"/>
        <v>1</v>
      </c>
    </row>
    <row r="27" spans="27:31" x14ac:dyDescent="0.4">
      <c r="AA27" s="70" t="s">
        <v>37</v>
      </c>
      <c r="AB27" s="53">
        <v>3</v>
      </c>
      <c r="AC27" s="51">
        <v>2</v>
      </c>
      <c r="AD27" s="61">
        <f t="shared" si="0"/>
        <v>1</v>
      </c>
      <c r="AE27" s="66">
        <f t="shared" si="1"/>
        <v>11</v>
      </c>
    </row>
    <row r="28" spans="27:31" x14ac:dyDescent="0.4">
      <c r="AA28" s="70" t="s">
        <v>35</v>
      </c>
      <c r="AB28" s="53">
        <v>1</v>
      </c>
      <c r="AC28" s="51">
        <v>3</v>
      </c>
      <c r="AD28" s="61">
        <f t="shared" si="0"/>
        <v>-2</v>
      </c>
      <c r="AE28" s="66">
        <f t="shared" si="1"/>
        <v>37</v>
      </c>
    </row>
    <row r="29" spans="27:31" x14ac:dyDescent="0.4">
      <c r="AA29" s="70" t="s">
        <v>16</v>
      </c>
      <c r="AB29" s="53">
        <v>5</v>
      </c>
      <c r="AC29" s="51">
        <v>6</v>
      </c>
      <c r="AD29" s="61">
        <f t="shared" si="0"/>
        <v>-1</v>
      </c>
      <c r="AE29" s="66">
        <f t="shared" si="1"/>
        <v>31</v>
      </c>
    </row>
    <row r="30" spans="27:31" x14ac:dyDescent="0.4">
      <c r="AA30" s="70" t="s">
        <v>40</v>
      </c>
      <c r="AB30" s="53">
        <v>22</v>
      </c>
      <c r="AC30" s="51">
        <v>20</v>
      </c>
      <c r="AD30" s="61">
        <f t="shared" si="0"/>
        <v>2</v>
      </c>
      <c r="AE30" s="66">
        <f t="shared" si="1"/>
        <v>9</v>
      </c>
    </row>
    <row r="31" spans="27:31" x14ac:dyDescent="0.4">
      <c r="AA31" s="70" t="s">
        <v>47</v>
      </c>
      <c r="AB31" s="53">
        <v>8</v>
      </c>
      <c r="AC31" s="51">
        <v>4</v>
      </c>
      <c r="AD31" s="61">
        <f t="shared" si="0"/>
        <v>4</v>
      </c>
      <c r="AE31" s="66">
        <f t="shared" si="1"/>
        <v>6</v>
      </c>
    </row>
    <row r="32" spans="27:31" x14ac:dyDescent="0.4">
      <c r="AA32" s="70" t="s">
        <v>29</v>
      </c>
      <c r="AB32" s="53">
        <v>7</v>
      </c>
      <c r="AC32" s="51">
        <v>3</v>
      </c>
      <c r="AD32" s="61">
        <f t="shared" si="0"/>
        <v>4</v>
      </c>
      <c r="AE32" s="66">
        <f t="shared" si="1"/>
        <v>6</v>
      </c>
    </row>
    <row r="33" spans="27:31" x14ac:dyDescent="0.4">
      <c r="AA33" s="70" t="s">
        <v>17</v>
      </c>
      <c r="AB33" s="53">
        <v>1</v>
      </c>
      <c r="AC33" s="51">
        <v>2</v>
      </c>
      <c r="AD33" s="61">
        <f t="shared" si="0"/>
        <v>-1</v>
      </c>
      <c r="AE33" s="66">
        <f t="shared" si="1"/>
        <v>31</v>
      </c>
    </row>
    <row r="34" spans="27:31" x14ac:dyDescent="0.4">
      <c r="AA34" s="70" t="s">
        <v>10</v>
      </c>
      <c r="AB34" s="54">
        <v>1</v>
      </c>
      <c r="AC34" s="55">
        <v>2</v>
      </c>
      <c r="AD34" s="62">
        <f t="shared" si="0"/>
        <v>-1</v>
      </c>
      <c r="AE34" s="66">
        <f t="shared" si="1"/>
        <v>31</v>
      </c>
    </row>
    <row r="35" spans="27:31" x14ac:dyDescent="0.4">
      <c r="AA35" s="70" t="s">
        <v>25</v>
      </c>
      <c r="AB35" s="53">
        <v>1</v>
      </c>
      <c r="AC35" s="51">
        <v>0</v>
      </c>
      <c r="AD35" s="61">
        <f t="shared" si="0"/>
        <v>1</v>
      </c>
      <c r="AE35" s="66">
        <f t="shared" si="1"/>
        <v>11</v>
      </c>
    </row>
    <row r="36" spans="27:31" x14ac:dyDescent="0.4">
      <c r="AA36" s="70" t="s">
        <v>38</v>
      </c>
      <c r="AB36" s="53">
        <v>7</v>
      </c>
      <c r="AC36" s="51">
        <v>0</v>
      </c>
      <c r="AD36" s="61">
        <f t="shared" si="0"/>
        <v>7</v>
      </c>
      <c r="AE36" s="66">
        <f t="shared" si="1"/>
        <v>1</v>
      </c>
    </row>
    <row r="37" spans="27:31" x14ac:dyDescent="0.4">
      <c r="AA37" s="70" t="s">
        <v>41</v>
      </c>
      <c r="AB37" s="53">
        <v>1</v>
      </c>
      <c r="AC37" s="51">
        <v>9</v>
      </c>
      <c r="AD37" s="61">
        <f t="shared" si="0"/>
        <v>-8</v>
      </c>
      <c r="AE37" s="66">
        <f t="shared" si="1"/>
        <v>43</v>
      </c>
    </row>
    <row r="38" spans="27:31" x14ac:dyDescent="0.4">
      <c r="AA38" s="70" t="s">
        <v>34</v>
      </c>
      <c r="AB38" s="53">
        <v>6</v>
      </c>
      <c r="AC38" s="51">
        <v>19</v>
      </c>
      <c r="AD38" s="61">
        <f t="shared" si="0"/>
        <v>-13</v>
      </c>
      <c r="AE38" s="66">
        <f t="shared" si="1"/>
        <v>45</v>
      </c>
    </row>
    <row r="39" spans="27:31" x14ac:dyDescent="0.4">
      <c r="AA39" s="70" t="s">
        <v>20</v>
      </c>
      <c r="AB39" s="53">
        <v>1</v>
      </c>
      <c r="AC39" s="51">
        <v>3</v>
      </c>
      <c r="AD39" s="61">
        <f t="shared" si="0"/>
        <v>-2</v>
      </c>
      <c r="AE39" s="66">
        <f t="shared" si="1"/>
        <v>37</v>
      </c>
    </row>
    <row r="40" spans="27:31" x14ac:dyDescent="0.4">
      <c r="AA40" s="70" t="s">
        <v>26</v>
      </c>
      <c r="AB40" s="53">
        <v>5</v>
      </c>
      <c r="AC40" s="51">
        <v>0</v>
      </c>
      <c r="AD40" s="61">
        <f t="shared" si="0"/>
        <v>5</v>
      </c>
      <c r="AE40" s="66">
        <f t="shared" si="1"/>
        <v>3</v>
      </c>
    </row>
    <row r="41" spans="27:31" x14ac:dyDescent="0.4">
      <c r="AA41" s="70" t="s">
        <v>27</v>
      </c>
      <c r="AB41" s="53">
        <v>2</v>
      </c>
      <c r="AC41" s="51">
        <v>5</v>
      </c>
      <c r="AD41" s="61">
        <f t="shared" si="0"/>
        <v>-3</v>
      </c>
      <c r="AE41" s="66">
        <f t="shared" si="1"/>
        <v>41</v>
      </c>
    </row>
    <row r="42" spans="27:31" x14ac:dyDescent="0.4">
      <c r="AA42" s="70" t="s">
        <v>15</v>
      </c>
      <c r="AB42" s="53">
        <v>0</v>
      </c>
      <c r="AC42" s="51">
        <v>2</v>
      </c>
      <c r="AD42" s="61">
        <f t="shared" si="0"/>
        <v>-2</v>
      </c>
      <c r="AE42" s="66">
        <f t="shared" si="1"/>
        <v>37</v>
      </c>
    </row>
    <row r="43" spans="27:31" x14ac:dyDescent="0.4">
      <c r="AA43" s="70" t="s">
        <v>51</v>
      </c>
      <c r="AB43" s="53">
        <v>216</v>
      </c>
      <c r="AC43" s="51">
        <v>315</v>
      </c>
      <c r="AD43" s="61">
        <f t="shared" si="0"/>
        <v>-99</v>
      </c>
      <c r="AE43" s="66">
        <f t="shared" si="1"/>
        <v>46</v>
      </c>
    </row>
    <row r="44" spans="27:31" x14ac:dyDescent="0.4">
      <c r="AA44" s="70" t="s">
        <v>46</v>
      </c>
      <c r="AB44" s="53">
        <v>22</v>
      </c>
      <c r="AC44" s="51">
        <v>22</v>
      </c>
      <c r="AD44" s="61">
        <f t="shared" si="0"/>
        <v>0</v>
      </c>
      <c r="AE44" s="66">
        <f t="shared" si="1"/>
        <v>19</v>
      </c>
    </row>
    <row r="45" spans="27:31" x14ac:dyDescent="0.4">
      <c r="AA45" s="70" t="s">
        <v>39</v>
      </c>
      <c r="AB45" s="53">
        <v>6</v>
      </c>
      <c r="AC45" s="51">
        <v>6</v>
      </c>
      <c r="AD45" s="61">
        <f t="shared" si="0"/>
        <v>0</v>
      </c>
      <c r="AE45" s="66">
        <f t="shared" si="1"/>
        <v>19</v>
      </c>
    </row>
    <row r="46" spans="27:31" x14ac:dyDescent="0.4">
      <c r="AA46" s="70" t="s">
        <v>44</v>
      </c>
      <c r="AB46" s="53">
        <v>4</v>
      </c>
      <c r="AC46" s="51">
        <v>16</v>
      </c>
      <c r="AD46" s="61">
        <f t="shared" si="0"/>
        <v>-12</v>
      </c>
      <c r="AE46" s="66">
        <f t="shared" si="1"/>
        <v>44</v>
      </c>
    </row>
    <row r="47" spans="27:31" x14ac:dyDescent="0.4">
      <c r="AA47" s="70" t="s">
        <v>5</v>
      </c>
      <c r="AB47" s="53">
        <v>1</v>
      </c>
      <c r="AC47" s="51">
        <v>0</v>
      </c>
      <c r="AD47" s="61">
        <f t="shared" si="0"/>
        <v>1</v>
      </c>
      <c r="AE47" s="66">
        <f t="shared" si="1"/>
        <v>11</v>
      </c>
    </row>
    <row r="48" spans="27:31" x14ac:dyDescent="0.4">
      <c r="AA48" s="70" t="s">
        <v>24</v>
      </c>
      <c r="AB48" s="53">
        <v>11</v>
      </c>
      <c r="AC48" s="51">
        <v>6</v>
      </c>
      <c r="AD48" s="61">
        <f t="shared" si="0"/>
        <v>5</v>
      </c>
      <c r="AE48" s="66">
        <f t="shared" si="1"/>
        <v>3</v>
      </c>
    </row>
    <row r="49" spans="3:32" ht="19.5" thickBot="1" x14ac:dyDescent="0.45">
      <c r="AA49" s="75" t="s">
        <v>9</v>
      </c>
      <c r="AB49" s="76">
        <v>9</v>
      </c>
      <c r="AC49" s="77">
        <v>9</v>
      </c>
      <c r="AD49" s="78">
        <f t="shared" si="0"/>
        <v>0</v>
      </c>
      <c r="AE49" s="67">
        <f t="shared" si="1"/>
        <v>19</v>
      </c>
    </row>
    <row r="50" spans="3:32" ht="19.5" thickTop="1" x14ac:dyDescent="0.4">
      <c r="AA50" s="74" t="s">
        <v>4</v>
      </c>
      <c r="AB50" s="52">
        <v>27</v>
      </c>
      <c r="AC50" s="50">
        <v>26</v>
      </c>
      <c r="AD50" s="84">
        <f>AB50-AC50</f>
        <v>1</v>
      </c>
      <c r="AE50" s="4"/>
    </row>
    <row r="51" spans="3:32" ht="19.5" thickBot="1" x14ac:dyDescent="0.45">
      <c r="AA51" s="79" t="s">
        <v>50</v>
      </c>
      <c r="AB51" s="71">
        <v>0</v>
      </c>
      <c r="AC51" s="72">
        <v>1</v>
      </c>
      <c r="AD51" s="85">
        <f>AB51-AC51</f>
        <v>-1</v>
      </c>
      <c r="AE51" s="4"/>
    </row>
    <row r="52" spans="3:32" ht="19.5" thickBot="1" x14ac:dyDescent="0.45">
      <c r="AA52" s="80" t="s">
        <v>52</v>
      </c>
      <c r="AB52" s="81">
        <v>464</v>
      </c>
      <c r="AC52" s="82">
        <v>564</v>
      </c>
      <c r="AD52" s="83">
        <f>AB52-AC52</f>
        <v>-100</v>
      </c>
      <c r="AE52" s="4"/>
    </row>
    <row r="53" spans="3:32" ht="20.100000000000001" customHeight="1" x14ac:dyDescent="0.4">
      <c r="D53" s="104" t="s">
        <v>76</v>
      </c>
      <c r="E53" s="103" t="s">
        <v>77</v>
      </c>
      <c r="F53" s="104" t="s">
        <v>78</v>
      </c>
      <c r="G53" s="104"/>
      <c r="H53" s="104"/>
      <c r="I53" s="103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5"/>
    </row>
    <row r="54" spans="3:32" ht="20.100000000000001" customHeight="1" x14ac:dyDescent="0.4">
      <c r="D54" s="104"/>
      <c r="E54" s="103"/>
      <c r="F54" s="3" t="s">
        <v>52</v>
      </c>
      <c r="G54" s="3" t="s">
        <v>81</v>
      </c>
      <c r="H54" s="3" t="s">
        <v>82</v>
      </c>
      <c r="I54" s="103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17">
        <v>10044</v>
      </c>
      <c r="E55" s="17">
        <v>30</v>
      </c>
      <c r="F55" s="17">
        <v>25427</v>
      </c>
      <c r="G55" s="17">
        <v>12118</v>
      </c>
      <c r="H55" s="17">
        <v>13309</v>
      </c>
      <c r="I55" s="17">
        <f>L55+O55</f>
        <v>-379</v>
      </c>
      <c r="J55" s="17">
        <f>F60</f>
        <v>789</v>
      </c>
      <c r="K55" s="17">
        <f>L60</f>
        <v>869</v>
      </c>
      <c r="L55" s="17">
        <f>J55-K55</f>
        <v>-80</v>
      </c>
      <c r="M55" s="17">
        <f>P60</f>
        <v>144</v>
      </c>
      <c r="N55" s="17">
        <f>Q60</f>
        <v>443</v>
      </c>
      <c r="O55" s="17">
        <f>M55-N55</f>
        <v>-299</v>
      </c>
      <c r="AA55" s="4"/>
      <c r="AB55" s="64"/>
      <c r="AE55" s="4"/>
      <c r="AF55" s="64"/>
    </row>
    <row r="56" spans="3:32" customFormat="1" x14ac:dyDescent="0.4">
      <c r="Y56" s="45"/>
      <c r="Z56" s="45"/>
      <c r="AA56" s="45"/>
      <c r="AB56" s="68"/>
      <c r="AC56" s="45"/>
      <c r="AD56" s="45"/>
      <c r="AE56" s="45"/>
      <c r="AF56" s="64"/>
    </row>
    <row r="57" spans="3:32" x14ac:dyDescent="0.4">
      <c r="D57" s="104" t="s">
        <v>68</v>
      </c>
      <c r="E57" s="104"/>
      <c r="F57" s="104"/>
      <c r="G57" s="104"/>
      <c r="H57" s="104"/>
      <c r="I57" s="104"/>
      <c r="J57" s="104" t="s">
        <v>75</v>
      </c>
      <c r="K57" s="104"/>
      <c r="L57" s="104"/>
      <c r="M57" s="104"/>
      <c r="N57" s="104"/>
      <c r="O57" s="104"/>
      <c r="P57" s="92" t="s">
        <v>97</v>
      </c>
      <c r="Q57" s="93"/>
      <c r="R57" s="86"/>
      <c r="AA57" s="4"/>
      <c r="AB57" s="64"/>
      <c r="AE57" s="4"/>
      <c r="AF57" s="68"/>
    </row>
    <row r="58" spans="3:32" x14ac:dyDescent="0.4">
      <c r="D58" s="104" t="s">
        <v>71</v>
      </c>
      <c r="E58" s="104"/>
      <c r="F58" s="104"/>
      <c r="G58" s="104" t="s">
        <v>72</v>
      </c>
      <c r="H58" s="104"/>
      <c r="I58" s="104"/>
      <c r="J58" s="104" t="s">
        <v>71</v>
      </c>
      <c r="K58" s="104"/>
      <c r="L58" s="104"/>
      <c r="M58" s="104" t="s">
        <v>72</v>
      </c>
      <c r="N58" s="104"/>
      <c r="O58" s="104"/>
      <c r="P58" s="94"/>
      <c r="Q58" s="95"/>
      <c r="R58" s="86"/>
      <c r="AA58" s="4"/>
      <c r="AB58" s="64"/>
      <c r="AE58" s="4"/>
      <c r="AF58" s="64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7" t="s">
        <v>69</v>
      </c>
      <c r="Q59" s="87" t="s">
        <v>70</v>
      </c>
      <c r="AA59" s="4"/>
      <c r="AB59" s="64"/>
      <c r="AE59" s="4"/>
      <c r="AF59" s="64"/>
    </row>
    <row r="60" spans="3:32" x14ac:dyDescent="0.4">
      <c r="D60" s="7">
        <v>325</v>
      </c>
      <c r="E60" s="7">
        <v>464</v>
      </c>
      <c r="F60" s="7">
        <v>789</v>
      </c>
      <c r="G60" s="7">
        <v>9</v>
      </c>
      <c r="H60" s="7">
        <v>29</v>
      </c>
      <c r="I60" s="7">
        <v>38</v>
      </c>
      <c r="J60" s="7">
        <v>305</v>
      </c>
      <c r="K60" s="7">
        <v>564</v>
      </c>
      <c r="L60" s="7">
        <v>869</v>
      </c>
      <c r="M60" s="7">
        <v>1</v>
      </c>
      <c r="N60" s="7">
        <v>24</v>
      </c>
      <c r="O60" s="7">
        <v>25</v>
      </c>
      <c r="P60" s="7">
        <v>144</v>
      </c>
      <c r="Q60" s="7">
        <v>443</v>
      </c>
      <c r="AA60" s="4"/>
      <c r="AB60" s="64"/>
      <c r="AE60" s="4"/>
      <c r="AF60" s="64"/>
    </row>
    <row r="61" spans="3:32" customFormat="1" x14ac:dyDescent="0.4">
      <c r="Y61" s="45"/>
      <c r="Z61" s="45"/>
      <c r="AA61" s="45"/>
      <c r="AB61" s="68"/>
      <c r="AC61" s="45"/>
      <c r="AD61" s="45"/>
      <c r="AE61" s="45"/>
      <c r="AF61" s="64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68"/>
    </row>
    <row r="63" spans="3:32" s="15" customFormat="1" ht="26.1" customHeight="1" x14ac:dyDescent="0.4">
      <c r="C63" s="4"/>
      <c r="D63" s="21" t="s">
        <v>91</v>
      </c>
      <c r="E63" s="12">
        <v>71</v>
      </c>
      <c r="F63" s="12">
        <v>65</v>
      </c>
      <c r="G63" s="12">
        <v>22</v>
      </c>
      <c r="H63" s="12">
        <v>35</v>
      </c>
      <c r="I63" s="12">
        <v>30</v>
      </c>
      <c r="J63" s="12">
        <v>19</v>
      </c>
      <c r="K63" s="12">
        <v>1</v>
      </c>
      <c r="L63" s="12">
        <v>7</v>
      </c>
      <c r="M63" s="90"/>
      <c r="N63" s="12">
        <v>4</v>
      </c>
      <c r="O63" s="12">
        <v>3</v>
      </c>
      <c r="P63" s="12">
        <v>17</v>
      </c>
      <c r="Q63" s="12">
        <v>9</v>
      </c>
      <c r="R63" s="13">
        <v>30</v>
      </c>
      <c r="S63" s="12">
        <v>4</v>
      </c>
      <c r="T63" s="12">
        <v>8</v>
      </c>
      <c r="U63" s="12">
        <v>0</v>
      </c>
      <c r="V63" s="12">
        <v>0</v>
      </c>
      <c r="W63" s="12">
        <f>SUM(E63:V63)</f>
        <v>325</v>
      </c>
      <c r="X63" s="14"/>
      <c r="Y63" s="45"/>
      <c r="Z63" s="45"/>
      <c r="AA63" s="4"/>
      <c r="AB63" s="64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89</v>
      </c>
      <c r="F64" s="12">
        <v>40</v>
      </c>
      <c r="G64" s="12">
        <v>10</v>
      </c>
      <c r="H64" s="12">
        <v>61</v>
      </c>
      <c r="I64" s="12">
        <v>50</v>
      </c>
      <c r="J64" s="12">
        <v>1</v>
      </c>
      <c r="K64" s="12">
        <v>1</v>
      </c>
      <c r="L64" s="12">
        <v>8</v>
      </c>
      <c r="M64" s="90"/>
      <c r="N64" s="12">
        <v>1</v>
      </c>
      <c r="O64" s="12">
        <v>0</v>
      </c>
      <c r="P64" s="12">
        <v>7</v>
      </c>
      <c r="Q64" s="12">
        <v>4</v>
      </c>
      <c r="R64" s="13">
        <v>21</v>
      </c>
      <c r="S64" s="12">
        <v>7</v>
      </c>
      <c r="T64" s="12">
        <v>2</v>
      </c>
      <c r="U64" s="12">
        <v>3</v>
      </c>
      <c r="V64" s="12">
        <v>0</v>
      </c>
      <c r="W64" s="12">
        <f t="shared" ref="W64:W65" si="2">SUM(E64:V64)</f>
        <v>305</v>
      </c>
      <c r="X64" s="14"/>
      <c r="Y64" s="45"/>
      <c r="Z64" s="45"/>
      <c r="AA64" s="4"/>
      <c r="AB64" s="64"/>
      <c r="AC64" s="4"/>
      <c r="AD64" s="4"/>
      <c r="AE64" s="4"/>
      <c r="AF64" s="64"/>
    </row>
    <row r="65" spans="3:32" s="20" customFormat="1" ht="26.1" customHeight="1" x14ac:dyDescent="0.4">
      <c r="C65" s="4"/>
      <c r="D65" s="16" t="s">
        <v>93</v>
      </c>
      <c r="E65" s="17">
        <f>E63-E64</f>
        <v>-18</v>
      </c>
      <c r="F65" s="17">
        <f t="shared" ref="F65:V65" si="3">F63-F64</f>
        <v>25</v>
      </c>
      <c r="G65" s="17">
        <f t="shared" si="3"/>
        <v>12</v>
      </c>
      <c r="H65" s="17">
        <f t="shared" si="3"/>
        <v>-26</v>
      </c>
      <c r="I65" s="17">
        <f t="shared" si="3"/>
        <v>-20</v>
      </c>
      <c r="J65" s="17">
        <f t="shared" si="3"/>
        <v>18</v>
      </c>
      <c r="K65" s="17">
        <f t="shared" si="3"/>
        <v>0</v>
      </c>
      <c r="L65" s="17">
        <f t="shared" si="3"/>
        <v>-1</v>
      </c>
      <c r="M65" s="90"/>
      <c r="N65" s="17">
        <f t="shared" si="3"/>
        <v>3</v>
      </c>
      <c r="O65" s="17">
        <f t="shared" si="3"/>
        <v>3</v>
      </c>
      <c r="P65" s="17">
        <f t="shared" si="3"/>
        <v>10</v>
      </c>
      <c r="Q65" s="17">
        <f t="shared" si="3"/>
        <v>5</v>
      </c>
      <c r="R65" s="18">
        <f t="shared" si="3"/>
        <v>9</v>
      </c>
      <c r="S65" s="17">
        <f t="shared" si="3"/>
        <v>-3</v>
      </c>
      <c r="T65" s="17">
        <f t="shared" si="3"/>
        <v>6</v>
      </c>
      <c r="U65" s="17">
        <f t="shared" si="3"/>
        <v>-3</v>
      </c>
      <c r="V65" s="17">
        <f t="shared" si="3"/>
        <v>0</v>
      </c>
      <c r="W65" s="12">
        <f t="shared" si="2"/>
        <v>20</v>
      </c>
      <c r="X65" s="19"/>
      <c r="Y65" s="19"/>
      <c r="Z65" s="19"/>
      <c r="AA65" s="48"/>
      <c r="AB65" s="69"/>
      <c r="AC65" s="48"/>
      <c r="AD65" s="48"/>
      <c r="AE65" s="48"/>
      <c r="AF65" s="64"/>
    </row>
    <row r="66" spans="3:32" x14ac:dyDescent="0.4">
      <c r="AE66" s="11"/>
    </row>
    <row r="68" spans="3:32" x14ac:dyDescent="0.4">
      <c r="AA68" s="69"/>
      <c r="AB68" s="48"/>
      <c r="AC68" s="48"/>
      <c r="AD68" s="48"/>
    </row>
    <row r="69" spans="3:32" x14ac:dyDescent="0.4">
      <c r="AE69" s="69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長崎市</vt:lpstr>
      <vt:lpstr>佐世保市</vt:lpstr>
      <vt:lpstr>島原市</vt:lpstr>
      <vt:lpstr>諫早市</vt:lpstr>
      <vt:lpstr>大村市</vt:lpstr>
      <vt:lpstr>平戸市</vt:lpstr>
      <vt:lpstr>松浦市</vt:lpstr>
      <vt:lpstr>対馬市</vt:lpstr>
      <vt:lpstr>壱岐市</vt:lpstr>
      <vt:lpstr>五島市</vt:lpstr>
      <vt:lpstr>西海市</vt:lpstr>
      <vt:lpstr>雲仙市</vt:lpstr>
      <vt:lpstr>南島原市</vt:lpstr>
      <vt:lpstr>長与町</vt:lpstr>
      <vt:lpstr>時津町</vt:lpstr>
      <vt:lpstr>東彼杵町</vt:lpstr>
      <vt:lpstr>川棚町</vt:lpstr>
      <vt:lpstr>波佐見町</vt:lpstr>
      <vt:lpstr>小値賀町</vt:lpstr>
      <vt:lpstr>佐々町</vt:lpstr>
      <vt:lpstr>新上五島町</vt:lpstr>
      <vt:lpstr>県全体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 亜衣</dc:creator>
  <cp:lastModifiedBy>森 幹太</cp:lastModifiedBy>
  <cp:lastPrinted>2020-04-20T00:33:32Z</cp:lastPrinted>
  <dcterms:created xsi:type="dcterms:W3CDTF">2019-02-14T04:55:51Z</dcterms:created>
  <dcterms:modified xsi:type="dcterms:W3CDTF">2020-04-20T00:33:36Z</dcterms:modified>
</cp:coreProperties>
</file>