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992\Desktop\★★テレワーク★★\★★★在宅勤務中に行うこと\8月公表分\資料１～１２　秘匿有\ＦＭＴ\"/>
    </mc:Choice>
  </mc:AlternateContent>
  <xr:revisionPtr revIDLastSave="0" documentId="13_ncr:1_{6E4F43C3-4CDC-4989-8B8F-283709F589CF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１】" sheetId="1" r:id="rId1"/>
  </sheets>
  <definedNames>
    <definedName name="_xlnm.Print_Area" localSheetId="0">【資料１】!$A$1:$P$41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1" i="1" l="1"/>
  <c r="D30" i="1" l="1"/>
  <c r="D31" i="1"/>
  <c r="G30" i="1"/>
  <c r="G31" i="1"/>
  <c r="J30" i="1"/>
  <c r="M30" i="1"/>
  <c r="M31" i="1"/>
  <c r="P31" i="1"/>
  <c r="P30" i="1"/>
  <c r="O30" i="1"/>
  <c r="O29" i="1"/>
  <c r="O31" i="1"/>
  <c r="L31" i="1"/>
  <c r="L30" i="1"/>
  <c r="L29" i="1"/>
  <c r="I29" i="1"/>
  <c r="I30" i="1"/>
  <c r="F16" i="1"/>
  <c r="F28" i="1"/>
  <c r="F29" i="1"/>
  <c r="F30" i="1"/>
  <c r="F31" i="1"/>
  <c r="C31" i="1"/>
  <c r="C30" i="1"/>
  <c r="C29" i="1"/>
  <c r="I31" i="1"/>
  <c r="P29" i="1" l="1"/>
  <c r="M29" i="1"/>
  <c r="J29" i="1"/>
  <c r="G29" i="1"/>
  <c r="D29" i="1"/>
  <c r="P28" i="1"/>
  <c r="O28" i="1"/>
  <c r="M28" i="1"/>
  <c r="L28" i="1"/>
  <c r="J28" i="1"/>
  <c r="I28" i="1"/>
  <c r="G28" i="1"/>
  <c r="D28" i="1"/>
  <c r="C28" i="1"/>
  <c r="P27" i="1"/>
  <c r="O27" i="1"/>
  <c r="M27" i="1"/>
  <c r="L27" i="1"/>
  <c r="J27" i="1"/>
  <c r="I27" i="1"/>
  <c r="G27" i="1"/>
  <c r="F27" i="1"/>
  <c r="D27" i="1"/>
  <c r="C27" i="1"/>
  <c r="P26" i="1"/>
  <c r="O26" i="1"/>
  <c r="M26" i="1"/>
  <c r="L26" i="1"/>
  <c r="J26" i="1"/>
  <c r="I26" i="1"/>
  <c r="G26" i="1"/>
  <c r="F26" i="1"/>
  <c r="D26" i="1"/>
  <c r="C26" i="1"/>
  <c r="P25" i="1"/>
  <c r="O25" i="1"/>
  <c r="M25" i="1"/>
  <c r="L25" i="1"/>
  <c r="J25" i="1"/>
  <c r="I25" i="1"/>
  <c r="G25" i="1"/>
  <c r="F25" i="1"/>
  <c r="D25" i="1"/>
  <c r="C25" i="1"/>
  <c r="P24" i="1"/>
  <c r="O24" i="1"/>
  <c r="M24" i="1"/>
  <c r="L24" i="1"/>
  <c r="J24" i="1"/>
  <c r="I24" i="1"/>
  <c r="G24" i="1"/>
  <c r="F24" i="1"/>
  <c r="D24" i="1"/>
  <c r="C24" i="1"/>
  <c r="P23" i="1"/>
  <c r="O23" i="1"/>
  <c r="M23" i="1"/>
  <c r="L23" i="1"/>
  <c r="J23" i="1"/>
  <c r="I23" i="1"/>
  <c r="G23" i="1"/>
  <c r="F23" i="1"/>
  <c r="D23" i="1"/>
  <c r="C23" i="1"/>
  <c r="P22" i="1"/>
  <c r="O22" i="1"/>
  <c r="M22" i="1"/>
  <c r="L22" i="1"/>
  <c r="J22" i="1"/>
  <c r="I22" i="1"/>
  <c r="G22" i="1"/>
  <c r="F22" i="1"/>
  <c r="D22" i="1"/>
  <c r="C22" i="1"/>
  <c r="P21" i="1"/>
  <c r="O21" i="1"/>
  <c r="M21" i="1"/>
  <c r="L21" i="1"/>
  <c r="J21" i="1"/>
  <c r="I21" i="1"/>
  <c r="G21" i="1"/>
  <c r="F21" i="1"/>
  <c r="D21" i="1"/>
  <c r="C21" i="1"/>
  <c r="P20" i="1"/>
  <c r="O20" i="1"/>
  <c r="M20" i="1"/>
  <c r="L20" i="1"/>
  <c r="J20" i="1"/>
  <c r="I20" i="1"/>
  <c r="G20" i="1"/>
  <c r="F20" i="1"/>
  <c r="D20" i="1"/>
  <c r="C20" i="1"/>
  <c r="P19" i="1"/>
  <c r="O19" i="1"/>
  <c r="M19" i="1"/>
  <c r="L19" i="1"/>
  <c r="J19" i="1"/>
  <c r="I19" i="1"/>
  <c r="G19" i="1"/>
  <c r="F19" i="1"/>
  <c r="D19" i="1"/>
  <c r="C19" i="1"/>
  <c r="P18" i="1"/>
  <c r="O18" i="1"/>
  <c r="M18" i="1"/>
  <c r="L18" i="1"/>
  <c r="J18" i="1"/>
  <c r="I18" i="1"/>
  <c r="G18" i="1"/>
  <c r="F18" i="1"/>
  <c r="D18" i="1"/>
  <c r="C18" i="1"/>
  <c r="P17" i="1"/>
  <c r="O17" i="1"/>
  <c r="M17" i="1"/>
  <c r="L17" i="1"/>
  <c r="J17" i="1"/>
  <c r="I17" i="1"/>
  <c r="G17" i="1"/>
  <c r="F17" i="1"/>
  <c r="D17" i="1"/>
  <c r="C17" i="1"/>
  <c r="P16" i="1"/>
  <c r="O16" i="1"/>
  <c r="M16" i="1"/>
  <c r="L16" i="1"/>
  <c r="J16" i="1"/>
  <c r="I16" i="1"/>
  <c r="G16" i="1"/>
  <c r="D16" i="1"/>
  <c r="C16" i="1"/>
  <c r="P15" i="1"/>
  <c r="M15" i="1"/>
  <c r="J15" i="1"/>
  <c r="G15" i="1"/>
  <c r="D15" i="1"/>
  <c r="P14" i="1"/>
  <c r="O14" i="1"/>
  <c r="M14" i="1"/>
  <c r="L14" i="1"/>
  <c r="J14" i="1"/>
  <c r="I14" i="1"/>
  <c r="G14" i="1"/>
  <c r="F14" i="1"/>
  <c r="D14" i="1"/>
  <c r="C14" i="1"/>
  <c r="P13" i="1"/>
  <c r="O13" i="1"/>
  <c r="M13" i="1"/>
  <c r="L13" i="1"/>
  <c r="J13" i="1"/>
  <c r="I13" i="1"/>
  <c r="G13" i="1"/>
  <c r="F13" i="1"/>
  <c r="D13" i="1"/>
  <c r="C13" i="1"/>
  <c r="P12" i="1"/>
  <c r="O12" i="1"/>
  <c r="M12" i="1"/>
  <c r="L12" i="1"/>
  <c r="J12" i="1"/>
  <c r="I12" i="1"/>
  <c r="G12" i="1"/>
  <c r="F12" i="1"/>
  <c r="D12" i="1"/>
  <c r="C12" i="1"/>
  <c r="P11" i="1"/>
  <c r="O11" i="1"/>
  <c r="M11" i="1"/>
  <c r="L11" i="1"/>
  <c r="J11" i="1"/>
  <c r="I11" i="1"/>
  <c r="G11" i="1"/>
  <c r="F11" i="1"/>
  <c r="D11" i="1"/>
  <c r="C11" i="1"/>
  <c r="P10" i="1"/>
  <c r="O10" i="1"/>
  <c r="M10" i="1"/>
  <c r="L10" i="1"/>
  <c r="J10" i="1"/>
  <c r="I10" i="1"/>
  <c r="G10" i="1"/>
  <c r="F10" i="1"/>
  <c r="D10" i="1"/>
  <c r="C10" i="1"/>
</calcChain>
</file>

<file path=xl/sharedStrings.xml><?xml version="1.0" encoding="utf-8"?>
<sst xmlns="http://schemas.openxmlformats.org/spreadsheetml/2006/main" count="81" uniqueCount="54">
  <si>
    <t>　から工業統計調査に合わせて集計した。</t>
    <phoneticPr fontId="4"/>
  </si>
  <si>
    <t>　　　　　３　平成１９年の調査から調査項目を変更したことにより、製造品出荷額等及び付加価値額は１８年以前の数値とは接続しない。</t>
    <rPh sb="7" eb="9">
      <t>ヘイセイ</t>
    </rPh>
    <rPh sb="11" eb="12">
      <t>ネン</t>
    </rPh>
    <rPh sb="13" eb="15">
      <t>チョウサ</t>
    </rPh>
    <rPh sb="17" eb="19">
      <t>チョウサ</t>
    </rPh>
    <rPh sb="19" eb="21">
      <t>コウモク</t>
    </rPh>
    <rPh sb="22" eb="24">
      <t>ヘンコウ</t>
    </rPh>
    <rPh sb="32" eb="34">
      <t>セイゾウ</t>
    </rPh>
    <rPh sb="34" eb="35">
      <t>ヒン</t>
    </rPh>
    <rPh sb="35" eb="37">
      <t>シュッカ</t>
    </rPh>
    <rPh sb="37" eb="38">
      <t>ガク</t>
    </rPh>
    <rPh sb="38" eb="39">
      <t>トウ</t>
    </rPh>
    <rPh sb="39" eb="40">
      <t>オヨ</t>
    </rPh>
    <rPh sb="41" eb="43">
      <t>フカ</t>
    </rPh>
    <rPh sb="43" eb="45">
      <t>カチ</t>
    </rPh>
    <rPh sb="45" eb="46">
      <t>ガク</t>
    </rPh>
    <rPh sb="49" eb="50">
      <t>ネン</t>
    </rPh>
    <rPh sb="50" eb="52">
      <t>イゼン</t>
    </rPh>
    <rPh sb="53" eb="55">
      <t>スウチ</t>
    </rPh>
    <rPh sb="57" eb="59">
      <t>セツゾク</t>
    </rPh>
    <phoneticPr fontId="4"/>
  </si>
  <si>
    <t>　　　　　２　平成１４年の増加率は、平成１３年の数値から、新聞業、出版業を除いて計算した。</t>
    <rPh sb="7" eb="9">
      <t>ヘイセイ</t>
    </rPh>
    <rPh sb="11" eb="12">
      <t>ネン</t>
    </rPh>
    <rPh sb="13" eb="16">
      <t>ゾウカリツ</t>
    </rPh>
    <rPh sb="18" eb="20">
      <t>ヘイセイ</t>
    </rPh>
    <rPh sb="22" eb="23">
      <t>ネン</t>
    </rPh>
    <rPh sb="24" eb="26">
      <t>スウチ</t>
    </rPh>
    <rPh sb="29" eb="31">
      <t>シンブン</t>
    </rPh>
    <rPh sb="31" eb="32">
      <t>ギョウ</t>
    </rPh>
    <rPh sb="33" eb="35">
      <t>シュッパン</t>
    </rPh>
    <rPh sb="35" eb="36">
      <t>ギョウ</t>
    </rPh>
    <rPh sb="37" eb="38">
      <t>ノゾ</t>
    </rPh>
    <rPh sb="40" eb="42">
      <t>ケイサン</t>
    </rPh>
    <phoneticPr fontId="4"/>
  </si>
  <si>
    <t>（注）　　１　平成１２年以前の設備投資総額は従業者１０人以上の事業所が対象。</t>
    <rPh sb="1" eb="2">
      <t>チュウ</t>
    </rPh>
    <rPh sb="7" eb="9">
      <t>ヘイセイ</t>
    </rPh>
    <rPh sb="11" eb="12">
      <t>ネン</t>
    </rPh>
    <rPh sb="12" eb="14">
      <t>イゼン</t>
    </rPh>
    <rPh sb="15" eb="17">
      <t>セツビ</t>
    </rPh>
    <rPh sb="17" eb="19">
      <t>トウシ</t>
    </rPh>
    <rPh sb="19" eb="21">
      <t>ソウガク</t>
    </rPh>
    <rPh sb="22" eb="25">
      <t>ジュウギョウシャ</t>
    </rPh>
    <rPh sb="27" eb="30">
      <t>ニンイジョウ</t>
    </rPh>
    <rPh sb="31" eb="34">
      <t>ジギョウショ</t>
    </rPh>
    <rPh sb="35" eb="37">
      <t>タイショウ</t>
    </rPh>
    <phoneticPr fontId="4"/>
  </si>
  <si>
    <t>２９年</t>
    <rPh sb="2" eb="3">
      <t>ネン</t>
    </rPh>
    <phoneticPr fontId="4"/>
  </si>
  <si>
    <t>２８年</t>
    <rPh sb="2" eb="3">
      <t>ネン</t>
    </rPh>
    <phoneticPr fontId="4"/>
  </si>
  <si>
    <t>２６年</t>
    <rPh sb="2" eb="3">
      <t>ネン</t>
    </rPh>
    <phoneticPr fontId="4"/>
  </si>
  <si>
    <t>２５年</t>
    <rPh sb="2" eb="3">
      <t>ネン</t>
    </rPh>
    <phoneticPr fontId="4"/>
  </si>
  <si>
    <t>２４年</t>
    <rPh sb="2" eb="3">
      <t>ネン</t>
    </rPh>
    <phoneticPr fontId="4"/>
  </si>
  <si>
    <t>２２年</t>
    <rPh sb="2" eb="3">
      <t>ネン</t>
    </rPh>
    <phoneticPr fontId="4"/>
  </si>
  <si>
    <t>２１年</t>
    <rPh sb="2" eb="3">
      <t>ネン</t>
    </rPh>
    <phoneticPr fontId="4"/>
  </si>
  <si>
    <t>２０年</t>
    <rPh sb="2" eb="3">
      <t>ネン</t>
    </rPh>
    <phoneticPr fontId="4"/>
  </si>
  <si>
    <t>１９年</t>
    <rPh sb="2" eb="3">
      <t>ネン</t>
    </rPh>
    <phoneticPr fontId="4"/>
  </si>
  <si>
    <t>１８年</t>
    <rPh sb="2" eb="3">
      <t>ネン</t>
    </rPh>
    <phoneticPr fontId="4"/>
  </si>
  <si>
    <t>１７年</t>
    <rPh sb="2" eb="3">
      <t>ネン</t>
    </rPh>
    <phoneticPr fontId="4"/>
  </si>
  <si>
    <t>１６年</t>
    <rPh sb="2" eb="3">
      <t>ネン</t>
    </rPh>
    <phoneticPr fontId="4"/>
  </si>
  <si>
    <t>１５年</t>
    <rPh sb="2" eb="3">
      <t>ネン</t>
    </rPh>
    <phoneticPr fontId="4"/>
  </si>
  <si>
    <t>１４年</t>
    <rPh sb="2" eb="3">
      <t>ネン</t>
    </rPh>
    <phoneticPr fontId="4"/>
  </si>
  <si>
    <t>１３年</t>
    <rPh sb="2" eb="3">
      <t>ネン</t>
    </rPh>
    <phoneticPr fontId="4"/>
  </si>
  <si>
    <t>１２年</t>
    <rPh sb="2" eb="3">
      <t>ネン</t>
    </rPh>
    <phoneticPr fontId="4"/>
  </si>
  <si>
    <t>１１年</t>
    <rPh sb="2" eb="3">
      <t>ネン</t>
    </rPh>
    <phoneticPr fontId="4"/>
  </si>
  <si>
    <t>１０年</t>
    <rPh sb="2" eb="3">
      <t>ネン</t>
    </rPh>
    <phoneticPr fontId="4"/>
  </si>
  <si>
    <t>設備投資総額</t>
    <rPh sb="0" eb="2">
      <t>セツビ</t>
    </rPh>
    <rPh sb="2" eb="4">
      <t>トウシ</t>
    </rPh>
    <rPh sb="4" eb="6">
      <t>ソウガク</t>
    </rPh>
    <phoneticPr fontId="4"/>
  </si>
  <si>
    <t>９年</t>
    <rPh sb="1" eb="2">
      <t>ネン</t>
    </rPh>
    <phoneticPr fontId="4"/>
  </si>
  <si>
    <t>Ｈ22=100</t>
  </si>
  <si>
    <t>（％）</t>
    <phoneticPr fontId="4"/>
  </si>
  <si>
    <t>（百万円）</t>
    <rPh sb="1" eb="2">
      <t>ヒャク</t>
    </rPh>
    <rPh sb="2" eb="4">
      <t>マンエン</t>
    </rPh>
    <phoneticPr fontId="4"/>
  </si>
  <si>
    <t>（人）</t>
    <rPh sb="1" eb="2">
      <t>ニン</t>
    </rPh>
    <phoneticPr fontId="4"/>
  </si>
  <si>
    <t>Ｈ22=100</t>
    <phoneticPr fontId="4"/>
  </si>
  <si>
    <t>（事業所）</t>
    <rPh sb="1" eb="4">
      <t>ジギョウショ</t>
    </rPh>
    <phoneticPr fontId="4"/>
  </si>
  <si>
    <t>　指　数</t>
    <rPh sb="1" eb="4">
      <t>シスウ</t>
    </rPh>
    <phoneticPr fontId="4"/>
  </si>
  <si>
    <t>増減率</t>
    <rPh sb="0" eb="3">
      <t>ゾウゲンリツ</t>
    </rPh>
    <phoneticPr fontId="4"/>
  </si>
  <si>
    <t>実　数</t>
    <rPh sb="0" eb="3">
      <t>ジッスウ</t>
    </rPh>
    <phoneticPr fontId="4"/>
  </si>
  <si>
    <t>　　事業所）</t>
    <rPh sb="2" eb="5">
      <t>ジギョウショ</t>
    </rPh>
    <phoneticPr fontId="4"/>
  </si>
  <si>
    <t>　　　事業所）</t>
    <rPh sb="3" eb="6">
      <t>ジギョウショ</t>
    </rPh>
    <phoneticPr fontId="4"/>
  </si>
  <si>
    <t>※注１</t>
    <rPh sb="1" eb="2">
      <t>チュウ</t>
    </rPh>
    <phoneticPr fontId="4"/>
  </si>
  <si>
    <t>（従業者３０人以上の</t>
    <rPh sb="1" eb="4">
      <t>ジュウギョウシャ</t>
    </rPh>
    <rPh sb="6" eb="9">
      <t>ニンイジョウ</t>
    </rPh>
    <phoneticPr fontId="4"/>
  </si>
  <si>
    <t>　（従業者３０人以上の</t>
    <rPh sb="2" eb="5">
      <t>ジュウギョウシャ</t>
    </rPh>
    <rPh sb="7" eb="10">
      <t>ニンイジョウ</t>
    </rPh>
    <phoneticPr fontId="4"/>
  </si>
  <si>
    <t>　　（従業者４人以上の</t>
    <rPh sb="3" eb="6">
      <t>ジュウギョウシャ</t>
    </rPh>
    <rPh sb="7" eb="10">
      <t>ニンイジョウ</t>
    </rPh>
    <phoneticPr fontId="4"/>
  </si>
  <si>
    <t>年　次</t>
    <rPh sb="0" eb="3">
      <t>ネンジ</t>
    </rPh>
    <phoneticPr fontId="4"/>
  </si>
  <si>
    <t>付　加　価　値　額</t>
    <rPh sb="0" eb="3">
      <t>フカ</t>
    </rPh>
    <rPh sb="4" eb="7">
      <t>カチ</t>
    </rPh>
    <rPh sb="8" eb="9">
      <t>ガク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</si>
  <si>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</si>
  <si>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従　業　者　数</t>
    <rPh sb="0" eb="5">
      <t>ジュウギョウシャ</t>
    </rPh>
    <rPh sb="6" eb="7">
      <t>スウ</t>
    </rPh>
    <phoneticPr fontId="4"/>
  </si>
  <si>
    <t>事　業　所　数</t>
    <rPh sb="0" eb="5">
      <t>ジギョウショ</t>
    </rPh>
    <rPh sb="6" eb="7">
      <t>スウ</t>
    </rPh>
    <phoneticPr fontId="4"/>
  </si>
  <si>
    <t>【資料１】事業所数、従業者数、製造品出荷額等、付加価値額、設備投資額</t>
    <rPh sb="1" eb="3">
      <t>シリョウ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5" eb="17">
      <t>セイゾウ</t>
    </rPh>
    <rPh sb="17" eb="18">
      <t>ヒン</t>
    </rPh>
    <rPh sb="18" eb="21">
      <t>シュッカガク</t>
    </rPh>
    <rPh sb="21" eb="22">
      <t>トウ</t>
    </rPh>
    <rPh sb="23" eb="25">
      <t>フカ</t>
    </rPh>
    <rPh sb="25" eb="27">
      <t>カチ</t>
    </rPh>
    <rPh sb="27" eb="28">
      <t>ガク</t>
    </rPh>
    <rPh sb="29" eb="31">
      <t>セツビ</t>
    </rPh>
    <rPh sb="31" eb="34">
      <t>トウシガク</t>
    </rPh>
    <phoneticPr fontId="4"/>
  </si>
  <si>
    <t>３０年</t>
    <rPh sb="2" eb="3">
      <t>ネン</t>
    </rPh>
    <phoneticPr fontId="4"/>
  </si>
  <si>
    <t>R　１年</t>
    <rPh sb="3" eb="4">
      <t>ネン</t>
    </rPh>
    <phoneticPr fontId="4"/>
  </si>
  <si>
    <r>
      <t>　　　　　４　「</t>
    </r>
    <r>
      <rPr>
        <u/>
        <sz val="10.5"/>
        <color theme="1"/>
        <rFont val="ＭＳ ゴシック"/>
        <family val="3"/>
        <charset val="128"/>
      </rPr>
      <t>２４年</t>
    </r>
    <r>
      <rPr>
        <sz val="10.5"/>
        <color theme="1"/>
        <rFont val="ＭＳ ゴシック"/>
        <family val="3"/>
        <charset val="128"/>
      </rPr>
      <t>」、「</t>
    </r>
    <r>
      <rPr>
        <u/>
        <sz val="10.5"/>
        <color theme="1"/>
        <rFont val="ＭＳ ゴシック"/>
        <family val="3"/>
        <charset val="128"/>
      </rPr>
      <t>２８年</t>
    </r>
    <r>
      <rPr>
        <sz val="10.5"/>
        <color theme="1"/>
        <rFont val="ＭＳ ゴシック"/>
        <family val="3"/>
        <charset val="128"/>
      </rPr>
      <t>」における数値は、それぞれ「平成２４年経済センサス-活動調査」、「平成２８年経済センサス-活動調査」の調査結果</t>
    </r>
    <rPh sb="10" eb="11">
      <t>ネン</t>
    </rPh>
    <rPh sb="16" eb="17">
      <t>ネン</t>
    </rPh>
    <rPh sb="22" eb="24">
      <t>スウチ</t>
    </rPh>
    <rPh sb="31" eb="33">
      <t>ヘイセイ</t>
    </rPh>
    <rPh sb="35" eb="36">
      <t>ネン</t>
    </rPh>
    <rPh sb="36" eb="38">
      <t>ケイザイ</t>
    </rPh>
    <rPh sb="43" eb="45">
      <t>カツドウ</t>
    </rPh>
    <rPh sb="45" eb="47">
      <t>チョウサ</t>
    </rPh>
    <rPh sb="68" eb="70">
      <t>チョウサ</t>
    </rPh>
    <rPh sb="70" eb="72">
      <t>ケッカ</t>
    </rPh>
    <phoneticPr fontId="4"/>
  </si>
  <si>
    <r>
      <t>　　　　　６　製造品出荷額等、付加価値額、設備投資総額について、「</t>
    </r>
    <r>
      <rPr>
        <u/>
        <sz val="10.5"/>
        <color theme="1"/>
        <rFont val="ＭＳ ゴシック"/>
        <family val="3"/>
        <charset val="128"/>
      </rPr>
      <t>２４年</t>
    </r>
    <r>
      <rPr>
        <sz val="10.5"/>
        <color theme="1"/>
        <rFont val="ＭＳ ゴシック"/>
        <family val="3"/>
        <charset val="128"/>
      </rPr>
      <t>」は平成23年、「</t>
    </r>
    <r>
      <rPr>
        <u/>
        <sz val="10.5"/>
        <color theme="1"/>
        <rFont val="ＭＳ ゴシック"/>
        <family val="3"/>
        <charset val="128"/>
      </rPr>
      <t>２８年</t>
    </r>
    <r>
      <rPr>
        <sz val="10.5"/>
        <color theme="1"/>
        <rFont val="ＭＳ ゴシック"/>
        <family val="3"/>
        <charset val="128"/>
      </rPr>
      <t>」は平成27年、「２９年」は平成28年、「３０年」は</t>
    </r>
    <rPh sb="7" eb="10">
      <t>セイゾウヒン</t>
    </rPh>
    <rPh sb="10" eb="12">
      <t>シュッカ</t>
    </rPh>
    <rPh sb="12" eb="13">
      <t>ガク</t>
    </rPh>
    <rPh sb="13" eb="14">
      <t>トウ</t>
    </rPh>
    <rPh sb="15" eb="17">
      <t>フカ</t>
    </rPh>
    <rPh sb="17" eb="19">
      <t>カチ</t>
    </rPh>
    <rPh sb="19" eb="20">
      <t>ガク</t>
    </rPh>
    <rPh sb="21" eb="23">
      <t>セツビ</t>
    </rPh>
    <rPh sb="23" eb="25">
      <t>トウシ</t>
    </rPh>
    <rPh sb="25" eb="27">
      <t>ソウガク</t>
    </rPh>
    <rPh sb="35" eb="36">
      <t>ネン</t>
    </rPh>
    <rPh sb="38" eb="40">
      <t>ヘイセイ</t>
    </rPh>
    <rPh sb="42" eb="43">
      <t>ネン</t>
    </rPh>
    <rPh sb="47" eb="48">
      <t>ネン</t>
    </rPh>
    <rPh sb="50" eb="52">
      <t>ヘイセイ</t>
    </rPh>
    <rPh sb="54" eb="55">
      <t>ネン</t>
    </rPh>
    <rPh sb="59" eb="60">
      <t>ネン</t>
    </rPh>
    <rPh sb="62" eb="64">
      <t>ヘイセイ</t>
    </rPh>
    <rPh sb="66" eb="67">
      <t>ネン</t>
    </rPh>
    <rPh sb="71" eb="72">
      <t>ネン</t>
    </rPh>
    <phoneticPr fontId="4"/>
  </si>
  <si>
    <r>
      <t>　　　　　７　「</t>
    </r>
    <r>
      <rPr>
        <u/>
        <sz val="10.5"/>
        <color theme="1"/>
        <rFont val="ＭＳ ゴシック"/>
        <family val="3"/>
        <charset val="128"/>
      </rPr>
      <t>２８年</t>
    </r>
    <r>
      <rPr>
        <sz val="10.5"/>
        <color theme="1"/>
        <rFont val="ＭＳ ゴシック"/>
        <family val="3"/>
        <charset val="128"/>
      </rPr>
      <t>」の製造品出荷額等、付加価値額　には個人経営調査票による調査分を含まない。</t>
    </r>
    <rPh sb="10" eb="11">
      <t>ネン</t>
    </rPh>
    <rPh sb="13" eb="16">
      <t>セイゾウヒン</t>
    </rPh>
    <rPh sb="16" eb="18">
      <t>シュッカ</t>
    </rPh>
    <rPh sb="18" eb="20">
      <t>ガクトウ</t>
    </rPh>
    <rPh sb="21" eb="23">
      <t>フカ</t>
    </rPh>
    <rPh sb="23" eb="25">
      <t>カチ</t>
    </rPh>
    <rPh sb="25" eb="26">
      <t>ガク</t>
    </rPh>
    <rPh sb="29" eb="31">
      <t>コジン</t>
    </rPh>
    <rPh sb="31" eb="33">
      <t>ケイエイ</t>
    </rPh>
    <rPh sb="33" eb="36">
      <t>チョウサヒョウ</t>
    </rPh>
    <rPh sb="39" eb="41">
      <t>チョウサ</t>
    </rPh>
    <rPh sb="41" eb="42">
      <t>ブン</t>
    </rPh>
    <rPh sb="43" eb="44">
      <t>フク</t>
    </rPh>
    <phoneticPr fontId="4"/>
  </si>
  <si>
    <t>　同じ年の6月1日現在、その他の年次は同じ年の12月31日現在の数値である。</t>
    <rPh sb="1" eb="2">
      <t>オナ</t>
    </rPh>
    <rPh sb="3" eb="4">
      <t>トシ</t>
    </rPh>
    <rPh sb="32" eb="34">
      <t>スウチ</t>
    </rPh>
    <phoneticPr fontId="4"/>
  </si>
  <si>
    <r>
      <t>　　　　　５　事業所数、従業者数について、「</t>
    </r>
    <r>
      <rPr>
        <u/>
        <sz val="10.5"/>
        <color theme="1"/>
        <rFont val="ＭＳ ゴシック"/>
        <family val="3"/>
        <charset val="128"/>
      </rPr>
      <t>２４年</t>
    </r>
    <r>
      <rPr>
        <sz val="10.5"/>
        <color theme="1"/>
        <rFont val="ＭＳ ゴシック"/>
        <family val="3"/>
        <charset val="128"/>
      </rPr>
      <t>」は平成24年2月1日現在、「</t>
    </r>
    <r>
      <rPr>
        <u/>
        <sz val="10.5"/>
        <color theme="1"/>
        <rFont val="ＭＳ ゴシック"/>
        <family val="3"/>
        <charset val="128"/>
      </rPr>
      <t>２８年</t>
    </r>
    <r>
      <rPr>
        <sz val="10.5"/>
        <color theme="1"/>
        <rFont val="ＭＳ ゴシック"/>
        <family val="3"/>
        <charset val="128"/>
      </rPr>
      <t>」は平成28年6月1日現在、「２９年」、「３０年」「R１年」は</t>
    </r>
    <rPh sb="7" eb="10">
      <t>ジギョウショ</t>
    </rPh>
    <rPh sb="10" eb="11">
      <t>スウ</t>
    </rPh>
    <rPh sb="12" eb="13">
      <t>ジュウ</t>
    </rPh>
    <rPh sb="13" eb="15">
      <t>ギョウシャ</t>
    </rPh>
    <rPh sb="15" eb="16">
      <t>スウ</t>
    </rPh>
    <rPh sb="24" eb="25">
      <t>ネン</t>
    </rPh>
    <rPh sb="27" eb="29">
      <t>ヘイセイ</t>
    </rPh>
    <rPh sb="31" eb="32">
      <t>ネン</t>
    </rPh>
    <rPh sb="33" eb="34">
      <t>ガツ</t>
    </rPh>
    <rPh sb="35" eb="36">
      <t>ニチ</t>
    </rPh>
    <rPh sb="36" eb="38">
      <t>ゲンザイ</t>
    </rPh>
    <rPh sb="42" eb="43">
      <t>ネン</t>
    </rPh>
    <rPh sb="45" eb="47">
      <t>ヘイセイ</t>
    </rPh>
    <rPh sb="49" eb="50">
      <t>ネン</t>
    </rPh>
    <rPh sb="51" eb="52">
      <t>ガツ</t>
    </rPh>
    <rPh sb="53" eb="56">
      <t>ニチゲンザイ</t>
    </rPh>
    <rPh sb="60" eb="61">
      <t>ネン</t>
    </rPh>
    <rPh sb="66" eb="67">
      <t>ネン</t>
    </rPh>
    <rPh sb="71" eb="72">
      <t>ネン</t>
    </rPh>
    <phoneticPr fontId="4"/>
  </si>
  <si>
    <t>　平成29年、「R１年」は平成30年、その他の年次は同じ年の1年間の数値である。</t>
    <rPh sb="10" eb="11">
      <t>ネン</t>
    </rPh>
    <rPh sb="13" eb="15">
      <t>ヘイセイ</t>
    </rPh>
    <rPh sb="17" eb="18">
      <t>ネン</t>
    </rPh>
    <rPh sb="21" eb="22">
      <t>タ</t>
    </rPh>
    <rPh sb="23" eb="24">
      <t>ネン</t>
    </rPh>
    <phoneticPr fontId="4"/>
  </si>
  <si>
    <t>H　８年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</si>
</sst>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11" x14ac:knownFonts="1"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vertical="center"/>
    </xf>
    <xf numFmtId="177" fontId="1" fillId="2" borderId="7" xfId="0" applyNumberFormat="1" applyFont="1" applyFill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7" fontId="1" fillId="0" borderId="6" xfId="0" applyNumberFormat="1" applyFont="1" applyFill="1" applyBorder="1" applyAlignment="1">
      <alignment vertical="center"/>
    </xf>
    <xf numFmtId="177" fontId="1" fillId="0" borderId="7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176" fontId="1" fillId="0" borderId="10" xfId="0" applyNumberFormat="1" applyFont="1" applyFill="1" applyBorder="1" applyAlignment="1">
      <alignment vertical="center"/>
    </xf>
    <xf numFmtId="177" fontId="1" fillId="2" borderId="8" xfId="0" applyNumberFormat="1" applyFont="1" applyFill="1" applyBorder="1" applyAlignment="1">
      <alignment vertical="center"/>
    </xf>
    <xf numFmtId="177" fontId="1" fillId="2" borderId="11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Fill="1" applyBorder="1" applyAlignment="1">
      <alignment vertical="center"/>
    </xf>
    <xf numFmtId="177" fontId="1" fillId="2" borderId="15" xfId="0" applyNumberFormat="1" applyFont="1" applyFill="1" applyBorder="1" applyAlignment="1">
      <alignment vertical="center"/>
    </xf>
    <xf numFmtId="177" fontId="1" fillId="0" borderId="16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176" fontId="1" fillId="0" borderId="17" xfId="0" applyNumberFormat="1" applyFont="1" applyFill="1" applyBorder="1" applyAlignment="1">
      <alignment vertical="center"/>
    </xf>
    <xf numFmtId="177" fontId="1" fillId="2" borderId="18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18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177" fontId="1" fillId="0" borderId="15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6" fontId="1" fillId="0" borderId="2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41"/>
  <sheetViews>
    <sheetView tabSelected="1" view="pageBreakPreview" topLeftCell="A10" zoomScaleNormal="75" zoomScaleSheetLayoutView="100" workbookViewId="0">
      <selection activeCell="K31" sqref="K31"/>
    </sheetView>
  </sheetViews>
  <sheetFormatPr defaultColWidth="9" defaultRowHeight="15" customHeight="1" x14ac:dyDescent="0.2"/>
  <cols>
    <col min="1" max="1" width="8.59765625" style="1" customWidth="1"/>
    <col min="2" max="2" width="11" style="1" customWidth="1"/>
    <col min="3" max="3" width="7.19921875" style="1" customWidth="1"/>
    <col min="4" max="4" width="8.09765625" style="1" customWidth="1"/>
    <col min="5" max="5" width="11" style="1" customWidth="1"/>
    <col min="6" max="6" width="7.19921875" style="1" customWidth="1"/>
    <col min="7" max="7" width="8.09765625" style="1" customWidth="1"/>
    <col min="8" max="8" width="11" style="1" customWidth="1"/>
    <col min="9" max="9" width="7.19921875" style="1" customWidth="1"/>
    <col min="10" max="10" width="8.09765625" style="1" customWidth="1"/>
    <col min="11" max="11" width="11" style="1" customWidth="1"/>
    <col min="12" max="12" width="7.19921875" style="1" customWidth="1"/>
    <col min="13" max="13" width="8.09765625" style="1" customWidth="1"/>
    <col min="14" max="14" width="11" style="1" customWidth="1"/>
    <col min="15" max="15" width="7.19921875" style="1" customWidth="1"/>
    <col min="16" max="16" width="8.69921875" style="1" customWidth="1"/>
    <col min="17" max="16384" width="9" style="1"/>
  </cols>
  <sheetData>
    <row r="1" spans="1:16" ht="20.25" customHeight="1" x14ac:dyDescent="0.2">
      <c r="A1" s="61" t="s">
        <v>44</v>
      </c>
    </row>
    <row r="2" spans="1:16" ht="11.25" customHeight="1" thickBot="1" x14ac:dyDescent="0.25"/>
    <row r="3" spans="1:16" ht="18" customHeight="1" x14ac:dyDescent="0.2">
      <c r="A3" s="60"/>
      <c r="B3" s="58"/>
      <c r="C3" s="58"/>
      <c r="D3" s="45"/>
      <c r="E3" s="59"/>
      <c r="F3" s="58"/>
      <c r="G3" s="45"/>
      <c r="H3" s="59"/>
      <c r="I3" s="58"/>
      <c r="J3" s="45"/>
      <c r="K3" s="59"/>
      <c r="L3" s="58"/>
      <c r="M3" s="45"/>
      <c r="N3" s="59"/>
      <c r="O3" s="58"/>
      <c r="P3" s="45"/>
    </row>
    <row r="4" spans="1:16" ht="18" customHeight="1" x14ac:dyDescent="0.2">
      <c r="A4" s="48"/>
      <c r="B4" s="69" t="s">
        <v>43</v>
      </c>
      <c r="C4" s="66"/>
      <c r="D4" s="67"/>
      <c r="E4" s="65" t="s">
        <v>42</v>
      </c>
      <c r="F4" s="66"/>
      <c r="G4" s="67"/>
      <c r="H4" s="65" t="s">
        <v>41</v>
      </c>
      <c r="I4" s="66"/>
      <c r="J4" s="67"/>
      <c r="K4" s="65" t="s">
        <v>40</v>
      </c>
      <c r="L4" s="66"/>
      <c r="M4" s="67"/>
      <c r="N4" s="65" t="s">
        <v>22</v>
      </c>
      <c r="O4" s="66"/>
      <c r="P4" s="67"/>
    </row>
    <row r="5" spans="1:16" ht="18" customHeight="1" x14ac:dyDescent="0.2">
      <c r="A5" s="68" t="s">
        <v>39</v>
      </c>
      <c r="B5" s="2" t="s">
        <v>38</v>
      </c>
      <c r="C5" s="2"/>
      <c r="D5" s="56"/>
      <c r="E5" s="57" t="s">
        <v>38</v>
      </c>
      <c r="F5" s="2"/>
      <c r="G5" s="56"/>
      <c r="H5" s="57" t="s">
        <v>38</v>
      </c>
      <c r="I5" s="2"/>
      <c r="J5" s="56"/>
      <c r="K5" s="57" t="s">
        <v>37</v>
      </c>
      <c r="L5" s="2"/>
      <c r="M5" s="56"/>
      <c r="N5" s="55" t="s">
        <v>36</v>
      </c>
      <c r="O5" s="54"/>
      <c r="P5" s="53" t="s">
        <v>35</v>
      </c>
    </row>
    <row r="6" spans="1:16" ht="18" customHeight="1" thickBot="1" x14ac:dyDescent="0.25">
      <c r="A6" s="68"/>
      <c r="B6" s="50"/>
      <c r="C6" s="50" t="s">
        <v>34</v>
      </c>
      <c r="D6" s="49"/>
      <c r="E6" s="52"/>
      <c r="F6" s="50" t="s">
        <v>34</v>
      </c>
      <c r="G6" s="49"/>
      <c r="H6" s="52"/>
      <c r="I6" s="50" t="s">
        <v>33</v>
      </c>
      <c r="J6" s="49"/>
      <c r="K6" s="52"/>
      <c r="L6" s="50" t="s">
        <v>34</v>
      </c>
      <c r="M6" s="49"/>
      <c r="N6" s="51"/>
      <c r="O6" s="50" t="s">
        <v>33</v>
      </c>
      <c r="P6" s="49"/>
    </row>
    <row r="7" spans="1:16" ht="18" customHeight="1" x14ac:dyDescent="0.2">
      <c r="A7" s="48"/>
      <c r="B7" s="47" t="s">
        <v>32</v>
      </c>
      <c r="C7" s="46" t="s">
        <v>31</v>
      </c>
      <c r="D7" s="45" t="s">
        <v>30</v>
      </c>
      <c r="E7" s="47" t="s">
        <v>32</v>
      </c>
      <c r="F7" s="46" t="s">
        <v>31</v>
      </c>
      <c r="G7" s="45" t="s">
        <v>30</v>
      </c>
      <c r="H7" s="47" t="s">
        <v>32</v>
      </c>
      <c r="I7" s="46" t="s">
        <v>31</v>
      </c>
      <c r="J7" s="45" t="s">
        <v>30</v>
      </c>
      <c r="K7" s="47" t="s">
        <v>32</v>
      </c>
      <c r="L7" s="46" t="s">
        <v>31</v>
      </c>
      <c r="M7" s="45" t="s">
        <v>30</v>
      </c>
      <c r="N7" s="47" t="s">
        <v>32</v>
      </c>
      <c r="O7" s="46" t="s">
        <v>31</v>
      </c>
      <c r="P7" s="45" t="s">
        <v>30</v>
      </c>
    </row>
    <row r="8" spans="1:16" ht="18" customHeight="1" thickBot="1" x14ac:dyDescent="0.25">
      <c r="A8" s="44"/>
      <c r="B8" s="43" t="s">
        <v>29</v>
      </c>
      <c r="C8" s="41" t="s">
        <v>25</v>
      </c>
      <c r="D8" s="40" t="s">
        <v>28</v>
      </c>
      <c r="E8" s="42" t="s">
        <v>27</v>
      </c>
      <c r="F8" s="41" t="s">
        <v>25</v>
      </c>
      <c r="G8" s="40" t="s">
        <v>24</v>
      </c>
      <c r="H8" s="42" t="s">
        <v>26</v>
      </c>
      <c r="I8" s="41" t="s">
        <v>25</v>
      </c>
      <c r="J8" s="40" t="s">
        <v>24</v>
      </c>
      <c r="K8" s="42" t="s">
        <v>26</v>
      </c>
      <c r="L8" s="41" t="s">
        <v>25</v>
      </c>
      <c r="M8" s="40" t="s">
        <v>24</v>
      </c>
      <c r="N8" s="42" t="s">
        <v>26</v>
      </c>
      <c r="O8" s="41" t="s">
        <v>25</v>
      </c>
      <c r="P8" s="40" t="s">
        <v>24</v>
      </c>
    </row>
    <row r="9" spans="1:16" ht="18" customHeight="1" thickTop="1" x14ac:dyDescent="0.2">
      <c r="A9" s="27" t="s">
        <v>53</v>
      </c>
      <c r="B9" s="39">
        <v>2947</v>
      </c>
      <c r="C9" s="35">
        <v>-4.3802725502920197</v>
      </c>
      <c r="D9" s="12">
        <v>146.90927218344964</v>
      </c>
      <c r="E9" s="38">
        <v>78056</v>
      </c>
      <c r="F9" s="35">
        <v>-0.92781804104737908</v>
      </c>
      <c r="G9" s="8">
        <v>133.77435774392021</v>
      </c>
      <c r="H9" s="39">
        <v>1749191</v>
      </c>
      <c r="I9" s="35">
        <v>10.530532858232423</v>
      </c>
      <c r="J9" s="12">
        <v>100.52353884675485</v>
      </c>
      <c r="K9" s="38">
        <v>566143</v>
      </c>
      <c r="L9" s="35">
        <v>17.521422521879202</v>
      </c>
      <c r="M9" s="8">
        <v>108.18067341701523</v>
      </c>
      <c r="N9" s="38">
        <v>56898</v>
      </c>
      <c r="O9" s="35">
        <v>4.277545634484281</v>
      </c>
      <c r="P9" s="8">
        <v>105.19134775374377</v>
      </c>
    </row>
    <row r="10" spans="1:16" ht="18" customHeight="1" x14ac:dyDescent="0.2">
      <c r="A10" s="33" t="s">
        <v>23</v>
      </c>
      <c r="B10" s="39">
        <v>2852</v>
      </c>
      <c r="C10" s="35">
        <f t="shared" ref="C10:C14" si="0">(B10/B9-1)*100</f>
        <v>-3.2236172378690142</v>
      </c>
      <c r="D10" s="12">
        <f t="shared" ref="D10:D31" si="1">B10/$B$23*100</f>
        <v>142.17347956131604</v>
      </c>
      <c r="E10" s="38">
        <v>75470</v>
      </c>
      <c r="F10" s="35">
        <f t="shared" ref="F10:F14" si="2">(E10/E9-1)*100</f>
        <v>-3.3130060469406586</v>
      </c>
      <c r="G10" s="8">
        <f t="shared" ref="G10:G31" si="3">E10/$E$23*100</f>
        <v>129.34240518260808</v>
      </c>
      <c r="H10" s="39">
        <v>1544108</v>
      </c>
      <c r="I10" s="35">
        <f t="shared" ref="I10:I14" si="4">(H10/H9-1)*100</f>
        <v>-11.724448616531868</v>
      </c>
      <c r="J10" s="12">
        <f t="shared" ref="J10:J31" si="5">H10/$H$23*100</f>
        <v>88.737708187147618</v>
      </c>
      <c r="K10" s="38">
        <v>472239</v>
      </c>
      <c r="L10" s="35">
        <f t="shared" ref="L10:L14" si="6">(K10/K9-1)*100</f>
        <v>-16.586622107842008</v>
      </c>
      <c r="M10" s="8">
        <f t="shared" ref="M10:M31" si="7">K10/$K$23*100</f>
        <v>90.237153923616219</v>
      </c>
      <c r="N10" s="38">
        <v>61496</v>
      </c>
      <c r="O10" s="35">
        <f t="shared" ref="O10:O14" si="8">(N10/N9-1)*100</f>
        <v>8.0811276319026959</v>
      </c>
      <c r="P10" s="8">
        <f t="shared" ref="P10:P31" si="9">N10/$N$23*100</f>
        <v>113.69199482344241</v>
      </c>
    </row>
    <row r="11" spans="1:16" ht="18" customHeight="1" x14ac:dyDescent="0.2">
      <c r="A11" s="27" t="s">
        <v>21</v>
      </c>
      <c r="B11" s="39">
        <v>3052</v>
      </c>
      <c r="C11" s="35">
        <f t="shared" si="0"/>
        <v>7.0126227208976211</v>
      </c>
      <c r="D11" s="12">
        <f t="shared" si="1"/>
        <v>152.14356929212363</v>
      </c>
      <c r="E11" s="38">
        <v>75997</v>
      </c>
      <c r="F11" s="35">
        <f t="shared" si="2"/>
        <v>0.69829071154101641</v>
      </c>
      <c r="G11" s="8">
        <f t="shared" si="3"/>
        <v>130.245591184082</v>
      </c>
      <c r="H11" s="39">
        <v>1558409</v>
      </c>
      <c r="I11" s="35">
        <f t="shared" si="4"/>
        <v>0.92616578633100133</v>
      </c>
      <c r="J11" s="12">
        <f t="shared" si="5"/>
        <v>89.559566479951229</v>
      </c>
      <c r="K11" s="38">
        <v>437873</v>
      </c>
      <c r="L11" s="35">
        <f t="shared" si="6"/>
        <v>-7.2772473260361847</v>
      </c>
      <c r="M11" s="8">
        <f t="shared" si="7"/>
        <v>83.670373052618714</v>
      </c>
      <c r="N11" s="38">
        <v>64888</v>
      </c>
      <c r="O11" s="35">
        <f t="shared" si="8"/>
        <v>5.5158059060751885</v>
      </c>
      <c r="P11" s="8">
        <f t="shared" si="9"/>
        <v>119.96302458864857</v>
      </c>
    </row>
    <row r="12" spans="1:16" ht="18" customHeight="1" x14ac:dyDescent="0.2">
      <c r="A12" s="27" t="s">
        <v>20</v>
      </c>
      <c r="B12" s="37">
        <v>2867</v>
      </c>
      <c r="C12" s="35">
        <f t="shared" si="0"/>
        <v>-6.0615989515072073</v>
      </c>
      <c r="D12" s="12">
        <f t="shared" si="1"/>
        <v>142.92123629112663</v>
      </c>
      <c r="E12" s="36">
        <v>72003</v>
      </c>
      <c r="F12" s="35">
        <f t="shared" si="2"/>
        <v>-5.2554706106819999</v>
      </c>
      <c r="G12" s="8">
        <f t="shared" si="3"/>
        <v>123.40057241769354</v>
      </c>
      <c r="H12" s="37">
        <v>1389703</v>
      </c>
      <c r="I12" s="35">
        <f t="shared" si="4"/>
        <v>-10.825527829985582</v>
      </c>
      <c r="J12" s="12">
        <f t="shared" si="5"/>
        <v>79.864270686249654</v>
      </c>
      <c r="K12" s="36">
        <v>392236</v>
      </c>
      <c r="L12" s="35">
        <f t="shared" si="6"/>
        <v>-10.422428421026186</v>
      </c>
      <c r="M12" s="8">
        <f t="shared" si="7"/>
        <v>74.949888311603942</v>
      </c>
      <c r="N12" s="36">
        <v>46638</v>
      </c>
      <c r="O12" s="35">
        <f t="shared" si="8"/>
        <v>-28.125385279250402</v>
      </c>
      <c r="P12" s="8">
        <f t="shared" si="9"/>
        <v>86.222961730449256</v>
      </c>
    </row>
    <row r="13" spans="1:16" ht="18" customHeight="1" x14ac:dyDescent="0.2">
      <c r="A13" s="27" t="s">
        <v>19</v>
      </c>
      <c r="B13" s="25">
        <v>2853</v>
      </c>
      <c r="C13" s="23">
        <f t="shared" si="0"/>
        <v>-0.48831531217300439</v>
      </c>
      <c r="D13" s="12">
        <f t="shared" si="1"/>
        <v>142.22333000997008</v>
      </c>
      <c r="E13" s="26">
        <v>69374</v>
      </c>
      <c r="F13" s="23">
        <f t="shared" si="2"/>
        <v>-3.6512367540241342</v>
      </c>
      <c r="G13" s="8">
        <f t="shared" si="3"/>
        <v>118.89492536290254</v>
      </c>
      <c r="H13" s="25">
        <v>1537118</v>
      </c>
      <c r="I13" s="23">
        <f t="shared" si="4"/>
        <v>10.607662212717383</v>
      </c>
      <c r="J13" s="12">
        <f t="shared" si="5"/>
        <v>88.336002749297307</v>
      </c>
      <c r="K13" s="26">
        <v>387790</v>
      </c>
      <c r="L13" s="23">
        <f t="shared" si="6"/>
        <v>-1.133501259445846</v>
      </c>
      <c r="M13" s="8">
        <f t="shared" si="7"/>
        <v>74.100330383638664</v>
      </c>
      <c r="N13" s="26">
        <v>104118</v>
      </c>
      <c r="O13" s="23">
        <f t="shared" si="8"/>
        <v>123.2471375273382</v>
      </c>
      <c r="P13" s="8">
        <f t="shared" si="9"/>
        <v>192.49029395452024</v>
      </c>
    </row>
    <row r="14" spans="1:16" ht="18" customHeight="1" x14ac:dyDescent="0.2">
      <c r="A14" s="21" t="s">
        <v>18</v>
      </c>
      <c r="B14" s="19">
        <v>2684</v>
      </c>
      <c r="C14" s="16">
        <f t="shared" si="0"/>
        <v>-5.9235892043463023</v>
      </c>
      <c r="D14" s="12">
        <f t="shared" si="1"/>
        <v>133.79860418743769</v>
      </c>
      <c r="E14" s="20">
        <v>66220</v>
      </c>
      <c r="F14" s="16">
        <f t="shared" si="2"/>
        <v>-4.5463718395940873</v>
      </c>
      <c r="G14" s="8">
        <f t="shared" si="3"/>
        <v>113.48951995749712</v>
      </c>
      <c r="H14" s="19">
        <v>1638916</v>
      </c>
      <c r="I14" s="16">
        <f t="shared" si="4"/>
        <v>6.6226535633568728</v>
      </c>
      <c r="J14" s="12">
        <f t="shared" si="5"/>
        <v>94.186190183100678</v>
      </c>
      <c r="K14" s="20">
        <v>350662</v>
      </c>
      <c r="L14" s="16">
        <f t="shared" si="6"/>
        <v>-9.5742541066040854</v>
      </c>
      <c r="M14" s="8">
        <f t="shared" si="7"/>
        <v>67.005776458875928</v>
      </c>
      <c r="N14" s="20">
        <v>103987</v>
      </c>
      <c r="O14" s="16">
        <f t="shared" si="8"/>
        <v>-0.12581878253520307</v>
      </c>
      <c r="P14" s="8">
        <f t="shared" si="9"/>
        <v>192.24810501016825</v>
      </c>
    </row>
    <row r="15" spans="1:16" ht="18" customHeight="1" x14ac:dyDescent="0.2">
      <c r="A15" s="34" t="s">
        <v>17</v>
      </c>
      <c r="B15" s="19">
        <v>2564</v>
      </c>
      <c r="C15" s="16">
        <v>-4.0999999999999996</v>
      </c>
      <c r="D15" s="12">
        <f t="shared" si="1"/>
        <v>127.81655034895314</v>
      </c>
      <c r="E15" s="20">
        <v>62957</v>
      </c>
      <c r="F15" s="16">
        <v>-4.3</v>
      </c>
      <c r="G15" s="8">
        <f t="shared" si="3"/>
        <v>107.89730758024987</v>
      </c>
      <c r="H15" s="19">
        <v>1493485</v>
      </c>
      <c r="I15" s="16">
        <v>-8.4</v>
      </c>
      <c r="J15" s="12">
        <f t="shared" si="5"/>
        <v>85.828475800839158</v>
      </c>
      <c r="K15" s="20">
        <v>408941</v>
      </c>
      <c r="L15" s="16">
        <v>18.600000000000001</v>
      </c>
      <c r="M15" s="8">
        <f t="shared" si="7"/>
        <v>78.141940760245433</v>
      </c>
      <c r="N15" s="20">
        <v>63482</v>
      </c>
      <c r="O15" s="16">
        <v>-38.9</v>
      </c>
      <c r="P15" s="8">
        <f t="shared" si="9"/>
        <v>117.36365317064153</v>
      </c>
    </row>
    <row r="16" spans="1:16" ht="18" customHeight="1" x14ac:dyDescent="0.2">
      <c r="A16" s="33" t="s">
        <v>16</v>
      </c>
      <c r="B16" s="19">
        <v>2543</v>
      </c>
      <c r="C16" s="16">
        <f>(B16/B15-1)*100</f>
        <v>-0.81903276131045644</v>
      </c>
      <c r="D16" s="12">
        <f t="shared" si="1"/>
        <v>126.76969092721835</v>
      </c>
      <c r="E16" s="20">
        <v>61257</v>
      </c>
      <c r="F16" s="16">
        <f>(E16/E15-1)*100</f>
        <v>-2.7002557301014973</v>
      </c>
      <c r="G16" s="8">
        <f t="shared" si="3"/>
        <v>104.98380434968895</v>
      </c>
      <c r="H16" s="19">
        <v>1303197</v>
      </c>
      <c r="I16" s="16">
        <f t="shared" ref="I16:I25" si="10">(H16/H15-1)*100</f>
        <v>-12.741205971268544</v>
      </c>
      <c r="J16" s="12">
        <f t="shared" si="5"/>
        <v>74.892892917053871</v>
      </c>
      <c r="K16" s="20">
        <v>320842</v>
      </c>
      <c r="L16" s="16">
        <f t="shared" ref="L16:L25" si="11">(K16/K15-1)*100</f>
        <v>-21.543205499081775</v>
      </c>
      <c r="M16" s="8">
        <f t="shared" si="7"/>
        <v>61.307661881295019</v>
      </c>
      <c r="N16" s="20">
        <v>103535</v>
      </c>
      <c r="O16" s="16">
        <f t="shared" ref="O16:O25" si="12">(N16/N15-1)*100</f>
        <v>63.093475315837551</v>
      </c>
      <c r="P16" s="8">
        <f t="shared" si="9"/>
        <v>191.41246071362542</v>
      </c>
    </row>
    <row r="17" spans="1:17" ht="18" customHeight="1" x14ac:dyDescent="0.2">
      <c r="A17" s="33" t="s">
        <v>15</v>
      </c>
      <c r="B17" s="19">
        <v>2404</v>
      </c>
      <c r="C17" s="16">
        <f t="shared" ref="C17:C28" si="13">(B17/B16-1)*100</f>
        <v>-5.4659850570192736</v>
      </c>
      <c r="D17" s="12">
        <f t="shared" si="1"/>
        <v>119.84047856430709</v>
      </c>
      <c r="E17" s="20">
        <v>59481</v>
      </c>
      <c r="F17" s="16">
        <f t="shared" ref="F17:F27" si="14">(E17/E16-1)*100</f>
        <v>-2.8992604926783905</v>
      </c>
      <c r="G17" s="8">
        <f t="shared" si="3"/>
        <v>101.94005038646763</v>
      </c>
      <c r="H17" s="19">
        <v>1269929</v>
      </c>
      <c r="I17" s="16">
        <f t="shared" si="10"/>
        <v>-2.5527990012254476</v>
      </c>
      <c r="J17" s="12">
        <f t="shared" si="5"/>
        <v>72.981027894678462</v>
      </c>
      <c r="K17" s="20">
        <v>371006</v>
      </c>
      <c r="L17" s="16">
        <f t="shared" si="11"/>
        <v>15.635110116505935</v>
      </c>
      <c r="M17" s="8">
        <f t="shared" si="7"/>
        <v>70.893182326290628</v>
      </c>
      <c r="N17" s="20">
        <v>346964</v>
      </c>
      <c r="O17" s="16">
        <f t="shared" si="12"/>
        <v>235.11759308446418</v>
      </c>
      <c r="P17" s="8">
        <f t="shared" si="9"/>
        <v>641.45683120724721</v>
      </c>
    </row>
    <row r="18" spans="1:17" ht="18" customHeight="1" x14ac:dyDescent="0.2">
      <c r="A18" s="33" t="s">
        <v>14</v>
      </c>
      <c r="B18" s="25">
        <v>2467</v>
      </c>
      <c r="C18" s="16">
        <f t="shared" si="13"/>
        <v>2.6206322795341075</v>
      </c>
      <c r="D18" s="12">
        <f t="shared" si="1"/>
        <v>122.98105682951146</v>
      </c>
      <c r="E18" s="26">
        <v>59023</v>
      </c>
      <c r="F18" s="16">
        <f t="shared" si="14"/>
        <v>-0.7699937795262346</v>
      </c>
      <c r="G18" s="8">
        <f t="shared" si="3"/>
        <v>101.15511833964592</v>
      </c>
      <c r="H18" s="25">
        <v>1492355</v>
      </c>
      <c r="I18" s="16">
        <f t="shared" si="10"/>
        <v>17.514837443668107</v>
      </c>
      <c r="J18" s="12">
        <f t="shared" si="5"/>
        <v>85.763536295149478</v>
      </c>
      <c r="K18" s="26">
        <v>431113</v>
      </c>
      <c r="L18" s="16">
        <f t="shared" si="11"/>
        <v>16.201085696727269</v>
      </c>
      <c r="M18" s="8">
        <f t="shared" si="7"/>
        <v>82.378647548110081</v>
      </c>
      <c r="N18" s="26">
        <v>111162</v>
      </c>
      <c r="O18" s="16">
        <f t="shared" si="12"/>
        <v>-67.961517621424704</v>
      </c>
      <c r="P18" s="8">
        <f t="shared" si="9"/>
        <v>205.51303383250138</v>
      </c>
    </row>
    <row r="19" spans="1:17" ht="18" customHeight="1" x14ac:dyDescent="0.2">
      <c r="A19" s="33" t="s">
        <v>13</v>
      </c>
      <c r="B19" s="19">
        <v>2280</v>
      </c>
      <c r="C19" s="16">
        <f t="shared" si="13"/>
        <v>-7.5800567490879605</v>
      </c>
      <c r="D19" s="12">
        <f t="shared" si="1"/>
        <v>113.65902293120638</v>
      </c>
      <c r="E19" s="20">
        <v>58324</v>
      </c>
      <c r="F19" s="16">
        <f t="shared" si="14"/>
        <v>-1.1842840926418519</v>
      </c>
      <c r="G19" s="8">
        <f t="shared" si="3"/>
        <v>99.957154364256468</v>
      </c>
      <c r="H19" s="19">
        <v>1514787</v>
      </c>
      <c r="I19" s="16">
        <f t="shared" si="10"/>
        <v>1.5031276070371913</v>
      </c>
      <c r="J19" s="12">
        <f t="shared" si="5"/>
        <v>87.052671685973237</v>
      </c>
      <c r="K19" s="18">
        <v>487160</v>
      </c>
      <c r="L19" s="16">
        <f t="shared" si="11"/>
        <v>13.0005358223946</v>
      </c>
      <c r="M19" s="8">
        <f t="shared" si="7"/>
        <v>93.088313132606331</v>
      </c>
      <c r="N19" s="18">
        <v>81705</v>
      </c>
      <c r="O19" s="16">
        <f t="shared" si="12"/>
        <v>-26.499163383170512</v>
      </c>
      <c r="P19" s="8">
        <f t="shared" si="9"/>
        <v>151.05379922351636</v>
      </c>
    </row>
    <row r="20" spans="1:17" ht="18" customHeight="1" x14ac:dyDescent="0.2">
      <c r="A20" s="34" t="s">
        <v>12</v>
      </c>
      <c r="B20" s="19">
        <v>2256</v>
      </c>
      <c r="C20" s="16">
        <f t="shared" si="13"/>
        <v>-1.0526315789473717</v>
      </c>
      <c r="D20" s="12">
        <f t="shared" si="1"/>
        <v>112.46261216350948</v>
      </c>
      <c r="E20" s="20">
        <v>60643</v>
      </c>
      <c r="F20" s="16">
        <f t="shared" si="14"/>
        <v>3.9760647417872663</v>
      </c>
      <c r="G20" s="8">
        <f t="shared" si="3"/>
        <v>103.93151553582751</v>
      </c>
      <c r="H20" s="19">
        <v>1928210</v>
      </c>
      <c r="I20" s="16">
        <f t="shared" si="10"/>
        <v>27.292484025806928</v>
      </c>
      <c r="J20" s="12">
        <f t="shared" si="5"/>
        <v>110.81150819990565</v>
      </c>
      <c r="K20" s="18">
        <v>501346</v>
      </c>
      <c r="L20" s="16">
        <f t="shared" si="11"/>
        <v>2.9119796370802309</v>
      </c>
      <c r="M20" s="8">
        <f t="shared" si="7"/>
        <v>95.799025855529294</v>
      </c>
      <c r="N20" s="18">
        <v>67583</v>
      </c>
      <c r="O20" s="16">
        <f t="shared" si="12"/>
        <v>-17.284131938069891</v>
      </c>
      <c r="P20" s="8">
        <f t="shared" si="9"/>
        <v>124.94546126825661</v>
      </c>
    </row>
    <row r="21" spans="1:17" ht="18" customHeight="1" x14ac:dyDescent="0.2">
      <c r="A21" s="33" t="s">
        <v>11</v>
      </c>
      <c r="B21" s="30">
        <v>2274</v>
      </c>
      <c r="C21" s="28">
        <f t="shared" si="13"/>
        <v>0.79787234042554278</v>
      </c>
      <c r="D21" s="12">
        <f t="shared" si="1"/>
        <v>113.35992023928216</v>
      </c>
      <c r="E21" s="31">
        <v>61052</v>
      </c>
      <c r="F21" s="28">
        <f t="shared" si="14"/>
        <v>0.67443892947247619</v>
      </c>
      <c r="G21" s="8">
        <f t="shared" si="3"/>
        <v>104.63247013659189</v>
      </c>
      <c r="H21" s="30">
        <v>1823417</v>
      </c>
      <c r="I21" s="28">
        <f t="shared" si="10"/>
        <v>-5.4347296196990964</v>
      </c>
      <c r="J21" s="12">
        <f t="shared" si="5"/>
        <v>104.78920234173006</v>
      </c>
      <c r="K21" s="29">
        <v>518195</v>
      </c>
      <c r="L21" s="28">
        <f t="shared" si="11"/>
        <v>3.3607528533188713</v>
      </c>
      <c r="M21" s="8">
        <f t="shared" si="7"/>
        <v>99.01859435042067</v>
      </c>
      <c r="N21" s="29">
        <v>110806</v>
      </c>
      <c r="O21" s="23">
        <f t="shared" si="12"/>
        <v>63.955432579198913</v>
      </c>
      <c r="P21" s="8">
        <f t="shared" si="9"/>
        <v>204.85487151044555</v>
      </c>
    </row>
    <row r="22" spans="1:17" ht="18" customHeight="1" x14ac:dyDescent="0.2">
      <c r="A22" s="33" t="s">
        <v>10</v>
      </c>
      <c r="B22" s="26">
        <v>2091</v>
      </c>
      <c r="C22" s="23">
        <f t="shared" si="13"/>
        <v>-8.0474934036939274</v>
      </c>
      <c r="D22" s="12">
        <f t="shared" si="1"/>
        <v>104.23728813559323</v>
      </c>
      <c r="E22" s="26">
        <v>58077</v>
      </c>
      <c r="F22" s="23">
        <f t="shared" si="14"/>
        <v>-4.872895236847274</v>
      </c>
      <c r="G22" s="8">
        <f t="shared" si="3"/>
        <v>99.533839483110256</v>
      </c>
      <c r="H22" s="25">
        <v>1675555</v>
      </c>
      <c r="I22" s="23">
        <f t="shared" si="10"/>
        <v>-8.1090611747066106</v>
      </c>
      <c r="J22" s="12">
        <f t="shared" si="5"/>
        <v>96.291781819352082</v>
      </c>
      <c r="K22" s="24">
        <v>498603</v>
      </c>
      <c r="L22" s="23">
        <f t="shared" si="11"/>
        <v>-3.7808161020465247</v>
      </c>
      <c r="M22" s="8">
        <f t="shared" si="7"/>
        <v>95.274883391199836</v>
      </c>
      <c r="N22" s="24">
        <v>79689</v>
      </c>
      <c r="O22" s="23">
        <f t="shared" si="12"/>
        <v>-28.082414309694425</v>
      </c>
      <c r="P22" s="8">
        <f t="shared" si="9"/>
        <v>147.32667775929008</v>
      </c>
    </row>
    <row r="23" spans="1:17" ht="18" customHeight="1" x14ac:dyDescent="0.2">
      <c r="A23" s="22" t="s">
        <v>9</v>
      </c>
      <c r="B23" s="20">
        <v>2006</v>
      </c>
      <c r="C23" s="16">
        <f t="shared" si="13"/>
        <v>-4.0650406504065035</v>
      </c>
      <c r="D23" s="12">
        <f t="shared" si="1"/>
        <v>100</v>
      </c>
      <c r="E23" s="20">
        <v>58349</v>
      </c>
      <c r="F23" s="16">
        <f t="shared" si="14"/>
        <v>0.46834375053808053</v>
      </c>
      <c r="G23" s="8">
        <f t="shared" si="3"/>
        <v>100</v>
      </c>
      <c r="H23" s="19">
        <v>1740081</v>
      </c>
      <c r="I23" s="16">
        <f t="shared" si="10"/>
        <v>3.851022497023382</v>
      </c>
      <c r="J23" s="12">
        <f t="shared" si="5"/>
        <v>100</v>
      </c>
      <c r="K23" s="18">
        <v>523331</v>
      </c>
      <c r="L23" s="16">
        <f t="shared" si="11"/>
        <v>4.95945672208149</v>
      </c>
      <c r="M23" s="8">
        <f t="shared" si="7"/>
        <v>100</v>
      </c>
      <c r="N23" s="18">
        <v>54090</v>
      </c>
      <c r="O23" s="16">
        <f t="shared" si="12"/>
        <v>-32.123630614011965</v>
      </c>
      <c r="P23" s="8">
        <f t="shared" si="9"/>
        <v>100</v>
      </c>
    </row>
    <row r="24" spans="1:17" ht="18" customHeight="1" x14ac:dyDescent="0.2">
      <c r="A24" s="32" t="s">
        <v>8</v>
      </c>
      <c r="B24" s="31">
        <v>2044</v>
      </c>
      <c r="C24" s="28">
        <f t="shared" si="13"/>
        <v>1.8943170488534333</v>
      </c>
      <c r="D24" s="12">
        <f t="shared" si="1"/>
        <v>101.89431704885344</v>
      </c>
      <c r="E24" s="31">
        <v>60337</v>
      </c>
      <c r="F24" s="28">
        <f t="shared" si="14"/>
        <v>3.4070849543265558</v>
      </c>
      <c r="G24" s="8">
        <f t="shared" si="3"/>
        <v>103.40708495432655</v>
      </c>
      <c r="H24" s="30">
        <v>1653981</v>
      </c>
      <c r="I24" s="28">
        <f t="shared" si="10"/>
        <v>-4.9480455220188073</v>
      </c>
      <c r="J24" s="12">
        <f t="shared" si="5"/>
        <v>95.051954477981198</v>
      </c>
      <c r="K24" s="29">
        <v>514706</v>
      </c>
      <c r="L24" s="28">
        <f t="shared" si="11"/>
        <v>-1.6480965201755682</v>
      </c>
      <c r="M24" s="8">
        <f t="shared" si="7"/>
        <v>98.351903479824429</v>
      </c>
      <c r="N24" s="29">
        <v>119726</v>
      </c>
      <c r="O24" s="28">
        <f t="shared" si="12"/>
        <v>121.34590497319282</v>
      </c>
      <c r="P24" s="8">
        <f t="shared" si="9"/>
        <v>221.34590497319283</v>
      </c>
      <c r="Q24" s="2"/>
    </row>
    <row r="25" spans="1:17" ht="18" customHeight="1" x14ac:dyDescent="0.2">
      <c r="A25" s="27" t="s">
        <v>8</v>
      </c>
      <c r="B25" s="26">
        <v>1935</v>
      </c>
      <c r="C25" s="23">
        <f t="shared" si="13"/>
        <v>-5.3326810176125283</v>
      </c>
      <c r="D25" s="12">
        <f t="shared" si="1"/>
        <v>96.460618145563316</v>
      </c>
      <c r="E25" s="26">
        <v>58017</v>
      </c>
      <c r="F25" s="23">
        <f t="shared" si="14"/>
        <v>-3.8450701891045269</v>
      </c>
      <c r="G25" s="8">
        <f t="shared" si="3"/>
        <v>99.431009957325742</v>
      </c>
      <c r="H25" s="25">
        <v>1775007</v>
      </c>
      <c r="I25" s="23">
        <f t="shared" si="10"/>
        <v>7.3172545512917075</v>
      </c>
      <c r="J25" s="12">
        <f t="shared" si="5"/>
        <v>102.00714794311298</v>
      </c>
      <c r="K25" s="24">
        <v>491889</v>
      </c>
      <c r="L25" s="23">
        <f t="shared" si="11"/>
        <v>-4.4330161295963126</v>
      </c>
      <c r="M25" s="8">
        <f t="shared" si="7"/>
        <v>93.991947734798813</v>
      </c>
      <c r="N25" s="24">
        <v>76759</v>
      </c>
      <c r="O25" s="23">
        <f t="shared" si="12"/>
        <v>-35.88777709102451</v>
      </c>
      <c r="P25" s="8">
        <f t="shared" si="9"/>
        <v>141.90977999630246</v>
      </c>
      <c r="Q25" s="2"/>
    </row>
    <row r="26" spans="1:17" ht="18" customHeight="1" x14ac:dyDescent="0.2">
      <c r="A26" s="22" t="s">
        <v>7</v>
      </c>
      <c r="B26" s="19">
        <v>1849</v>
      </c>
      <c r="C26" s="16">
        <f t="shared" si="13"/>
        <v>-4.4444444444444393</v>
      </c>
      <c r="D26" s="12">
        <f t="shared" si="1"/>
        <v>92.173479561316057</v>
      </c>
      <c r="E26" s="20">
        <v>56459</v>
      </c>
      <c r="F26" s="16">
        <f t="shared" si="14"/>
        <v>-2.6854197907509869</v>
      </c>
      <c r="G26" s="8">
        <f t="shared" si="3"/>
        <v>96.760869937788144</v>
      </c>
      <c r="H26" s="19">
        <v>1627820</v>
      </c>
      <c r="I26" s="16">
        <f t="shared" ref="I26:I31" si="15">(H26/H25-1)*100</f>
        <v>-8.2921926505078574</v>
      </c>
      <c r="J26" s="12">
        <f t="shared" si="5"/>
        <v>93.548518718381501</v>
      </c>
      <c r="K26" s="18">
        <v>420235</v>
      </c>
      <c r="L26" s="16">
        <f t="shared" ref="L26:L31" si="16">(K26/K25-1)*100</f>
        <v>-14.567107619808539</v>
      </c>
      <c r="M26" s="8">
        <f t="shared" si="7"/>
        <v>80.300039554316484</v>
      </c>
      <c r="N26" s="17">
        <v>78060</v>
      </c>
      <c r="O26" s="16">
        <f t="shared" ref="O26:O31" si="17">(N26/N25-1)*100</f>
        <v>1.6949152542372836</v>
      </c>
      <c r="P26" s="8">
        <f t="shared" si="9"/>
        <v>144.31503050471437</v>
      </c>
      <c r="Q26" s="2"/>
    </row>
    <row r="27" spans="1:17" ht="18" customHeight="1" x14ac:dyDescent="0.2">
      <c r="A27" s="21" t="s">
        <v>6</v>
      </c>
      <c r="B27" s="20">
        <v>1794</v>
      </c>
      <c r="C27" s="16">
        <f t="shared" si="13"/>
        <v>-2.9745808545159513</v>
      </c>
      <c r="D27" s="12">
        <f t="shared" si="1"/>
        <v>89.431704885343962</v>
      </c>
      <c r="E27" s="20">
        <v>55126</v>
      </c>
      <c r="F27" s="16">
        <f t="shared" si="14"/>
        <v>-2.3610053313023571</v>
      </c>
      <c r="G27" s="8">
        <f t="shared" si="3"/>
        <v>94.476340639942407</v>
      </c>
      <c r="H27" s="19">
        <v>1562494</v>
      </c>
      <c r="I27" s="16">
        <f t="shared" si="15"/>
        <v>-4.0130972711970632</v>
      </c>
      <c r="J27" s="12">
        <f t="shared" si="5"/>
        <v>89.794325666448856</v>
      </c>
      <c r="K27" s="18">
        <v>296854</v>
      </c>
      <c r="L27" s="16">
        <f t="shared" si="16"/>
        <v>-29.360000951848374</v>
      </c>
      <c r="M27" s="8">
        <f t="shared" si="7"/>
        <v>56.723947176834542</v>
      </c>
      <c r="N27" s="17">
        <v>47497</v>
      </c>
      <c r="O27" s="16">
        <f t="shared" si="17"/>
        <v>-39.153215475275424</v>
      </c>
      <c r="P27" s="8">
        <f t="shared" si="9"/>
        <v>87.811055647994081</v>
      </c>
      <c r="Q27" s="2"/>
    </row>
    <row r="28" spans="1:17" ht="18" customHeight="1" x14ac:dyDescent="0.2">
      <c r="A28" s="15" t="s">
        <v>5</v>
      </c>
      <c r="B28" s="13">
        <v>1969</v>
      </c>
      <c r="C28" s="9">
        <f t="shared" si="13"/>
        <v>9.7547380156075789</v>
      </c>
      <c r="D28" s="12">
        <f t="shared" si="1"/>
        <v>98.155533399800603</v>
      </c>
      <c r="E28" s="14">
        <v>57588</v>
      </c>
      <c r="F28" s="9">
        <f>(E28/E27-1)*100</f>
        <v>4.46613213365743</v>
      </c>
      <c r="G28" s="8">
        <f t="shared" si="3"/>
        <v>98.695778847966537</v>
      </c>
      <c r="H28" s="13">
        <v>1628207</v>
      </c>
      <c r="I28" s="9">
        <f t="shared" si="15"/>
        <v>4.2056481496888898</v>
      </c>
      <c r="J28" s="12">
        <f t="shared" si="5"/>
        <v>93.570759062365482</v>
      </c>
      <c r="K28" s="11">
        <v>497183</v>
      </c>
      <c r="L28" s="9">
        <f t="shared" si="16"/>
        <v>67.484015711427176</v>
      </c>
      <c r="M28" s="8">
        <f t="shared" si="7"/>
        <v>95.003544601791219</v>
      </c>
      <c r="N28" s="10">
        <v>161452</v>
      </c>
      <c r="O28" s="9">
        <f t="shared" si="17"/>
        <v>239.92041602627535</v>
      </c>
      <c r="P28" s="8">
        <f t="shared" si="9"/>
        <v>298.48770567572564</v>
      </c>
      <c r="Q28" s="2"/>
    </row>
    <row r="29" spans="1:17" ht="18" customHeight="1" x14ac:dyDescent="0.2">
      <c r="A29" s="27" t="s">
        <v>4</v>
      </c>
      <c r="B29" s="19">
        <v>1676</v>
      </c>
      <c r="C29" s="16">
        <f>(B29/B28-1)*100</f>
        <v>-14.880650076180801</v>
      </c>
      <c r="D29" s="8">
        <f t="shared" si="1"/>
        <v>83.549351944167498</v>
      </c>
      <c r="E29" s="20">
        <v>58643</v>
      </c>
      <c r="F29" s="16">
        <f>(E29/E28-1)*100</f>
        <v>1.8319788844898266</v>
      </c>
      <c r="G29" s="8">
        <f t="shared" si="3"/>
        <v>100.50386467634407</v>
      </c>
      <c r="H29" s="19">
        <v>1739733</v>
      </c>
      <c r="I29" s="16">
        <f t="shared" si="15"/>
        <v>6.8496204720898568</v>
      </c>
      <c r="J29" s="8">
        <f t="shared" si="5"/>
        <v>99.980000930991139</v>
      </c>
      <c r="K29" s="18">
        <v>580675</v>
      </c>
      <c r="L29" s="16">
        <f t="shared" si="16"/>
        <v>16.79301182864257</v>
      </c>
      <c r="M29" s="8">
        <f t="shared" si="7"/>
        <v>110.95750108439975</v>
      </c>
      <c r="N29" s="17">
        <v>87791</v>
      </c>
      <c r="O29" s="16">
        <f t="shared" si="17"/>
        <v>-45.624086415776823</v>
      </c>
      <c r="P29" s="8">
        <f t="shared" si="9"/>
        <v>162.305416897763</v>
      </c>
      <c r="Q29" s="2"/>
    </row>
    <row r="30" spans="1:17" ht="18" customHeight="1" x14ac:dyDescent="0.2">
      <c r="A30" s="27" t="s">
        <v>45</v>
      </c>
      <c r="B30" s="19">
        <v>1638</v>
      </c>
      <c r="C30" s="16">
        <f>(B30/B29-1)*100</f>
        <v>-2.2673031026252954</v>
      </c>
      <c r="D30" s="8">
        <f t="shared" si="1"/>
        <v>81.65503489531406</v>
      </c>
      <c r="E30" s="20">
        <v>57358</v>
      </c>
      <c r="F30" s="16">
        <f>(E30/E29-1)*100</f>
        <v>-2.1912248691233427</v>
      </c>
      <c r="G30" s="8">
        <f t="shared" si="3"/>
        <v>98.301598999125943</v>
      </c>
      <c r="H30" s="19">
        <v>1829520</v>
      </c>
      <c r="I30" s="16">
        <f t="shared" si="15"/>
        <v>5.1609643548751416</v>
      </c>
      <c r="J30" s="8">
        <f t="shared" si="5"/>
        <v>105.13993314104344</v>
      </c>
      <c r="K30" s="18">
        <v>521438</v>
      </c>
      <c r="L30" s="16">
        <f t="shared" si="16"/>
        <v>-10.201403538984799</v>
      </c>
      <c r="M30" s="8">
        <f t="shared" si="7"/>
        <v>99.638278642006682</v>
      </c>
      <c r="N30" s="17">
        <v>69991</v>
      </c>
      <c r="O30" s="16">
        <f t="shared" si="17"/>
        <v>-20.27542686607967</v>
      </c>
      <c r="P30" s="8">
        <f t="shared" si="9"/>
        <v>129.39730079497133</v>
      </c>
      <c r="Q30" s="2"/>
    </row>
    <row r="31" spans="1:17" ht="18" customHeight="1" thickBot="1" x14ac:dyDescent="0.25">
      <c r="A31" s="62" t="s">
        <v>46</v>
      </c>
      <c r="B31" s="6">
        <v>1640</v>
      </c>
      <c r="C31" s="3">
        <f>(B31/B30-1)*100</f>
        <v>0.12210012210012167</v>
      </c>
      <c r="D31" s="63">
        <f t="shared" si="1"/>
        <v>81.754735792622142</v>
      </c>
      <c r="E31" s="7">
        <v>56145</v>
      </c>
      <c r="F31" s="3">
        <f>(E31/E30-1)*100</f>
        <v>-2.1147878238432338</v>
      </c>
      <c r="G31" s="63">
        <f t="shared" si="3"/>
        <v>96.222728752849235</v>
      </c>
      <c r="H31" s="6">
        <v>1788961</v>
      </c>
      <c r="I31" s="3">
        <f t="shared" si="15"/>
        <v>-2.2169202851021086</v>
      </c>
      <c r="J31" s="63">
        <f t="shared" si="5"/>
        <v>102.80906463549687</v>
      </c>
      <c r="K31" s="5">
        <v>578186</v>
      </c>
      <c r="L31" s="3">
        <f t="shared" si="16"/>
        <v>10.882981294036863</v>
      </c>
      <c r="M31" s="63">
        <f t="shared" si="7"/>
        <v>110.48189386831662</v>
      </c>
      <c r="N31" s="4">
        <v>86623</v>
      </c>
      <c r="O31" s="3">
        <f t="shared" si="17"/>
        <v>23.763055249960718</v>
      </c>
      <c r="P31" s="63">
        <f t="shared" si="9"/>
        <v>160.14605287483823</v>
      </c>
      <c r="Q31" s="2"/>
    </row>
    <row r="32" spans="1:17" ht="18" customHeight="1" x14ac:dyDescent="0.2">
      <c r="B32" s="64" t="s">
        <v>3</v>
      </c>
      <c r="C32" s="64"/>
    </row>
    <row r="33" spans="2:3" ht="18" customHeight="1" x14ac:dyDescent="0.2">
      <c r="B33" s="64" t="s">
        <v>2</v>
      </c>
      <c r="C33" s="64"/>
    </row>
    <row r="34" spans="2:3" ht="18" customHeight="1" x14ac:dyDescent="0.2">
      <c r="B34" s="64" t="s">
        <v>1</v>
      </c>
      <c r="C34" s="64"/>
    </row>
    <row r="35" spans="2:3" ht="15" customHeight="1" x14ac:dyDescent="0.2">
      <c r="B35" s="64" t="s">
        <v>47</v>
      </c>
      <c r="C35" s="64"/>
    </row>
    <row r="36" spans="2:3" ht="15" customHeight="1" x14ac:dyDescent="0.2">
      <c r="B36" s="64"/>
      <c r="C36" s="64" t="s">
        <v>0</v>
      </c>
    </row>
    <row r="37" spans="2:3" ht="15" customHeight="1" x14ac:dyDescent="0.2">
      <c r="B37" s="64" t="s">
        <v>51</v>
      </c>
      <c r="C37" s="64"/>
    </row>
    <row r="38" spans="2:3" ht="15" customHeight="1" x14ac:dyDescent="0.2">
      <c r="B38" s="64"/>
      <c r="C38" s="64" t="s">
        <v>50</v>
      </c>
    </row>
    <row r="39" spans="2:3" ht="15" customHeight="1" x14ac:dyDescent="0.2">
      <c r="B39" s="64" t="s">
        <v>48</v>
      </c>
      <c r="C39" s="64"/>
    </row>
    <row r="40" spans="2:3" ht="15" customHeight="1" x14ac:dyDescent="0.2">
      <c r="B40" s="64"/>
      <c r="C40" s="64" t="s">
        <v>52</v>
      </c>
    </row>
    <row r="41" spans="2:3" ht="19.5" customHeight="1" x14ac:dyDescent="0.2">
      <c r="B41" s="64" t="s">
        <v>49</v>
      </c>
      <c r="C41" s="64"/>
    </row>
  </sheetData>
  <mergeCells count="6">
    <mergeCell ref="N4:P4"/>
    <mergeCell ref="A5:A6"/>
    <mergeCell ref="B4:D4"/>
    <mergeCell ref="E4:G4"/>
    <mergeCell ref="H4:J4"/>
    <mergeCell ref="K4:M4"/>
  </mergeCells>
  <phoneticPr fontId="2"/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【資料１】</vt:lpstr>
      <vt:lpstr>【資料１】!Print_Area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2020-04-13T04:40:59Z</cp:lastPrinted>
  <dcterms:created xsi:type="dcterms:W3CDTF">2018-08-15T13:48:20Z</dcterms:created>
  <dcterms:modified xsi:type="dcterms:W3CDTF">2020-05-15T08:23:04Z</dcterms:modified>
</cp:coreProperties>
</file>