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AA23AC29-8937-47CA-BC12-5A448E758478}" xr6:coauthVersionLast="45" xr6:coauthVersionMax="45" xr10:uidLastSave="{00000000-0000-0000-0000-000000000000}"/>
  <workbookProtection workbookAlgorithmName="SHA-512" workbookHashValue="2aYRe4xqwGFFDUDK8oXiHFEfeUVmxFcKybm/84lYdAXEpOdzWnnIjb/ixv9X5UdvzHimVcVd5OJZ/V3+2zqvjA==" workbookSaltValue="vBadDe6hxDhrTSJ0EVYmM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B10" i="4"/>
  <c r="AL8" i="4"/>
  <c r="W8" i="4"/>
  <c r="I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<sst xmlns="http://schemas.openxmlformats.org/spreadsheetml/2006/main" count="228" uniqueCount="114">
  <si>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</si>
  <si>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</si>
  <si>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</si>
  <si>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</si>
  <si>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</si>
  <si>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</si>
  <si>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</si>
  <si>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</si>
  <si>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</si>
  <si>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</si>
  <si>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</si>
  <si>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</si>
  <si>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</si>
  <si>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</si>
  <si>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</si>
  <si>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</si>
  <si>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</si>
  <si>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</si>
  <si>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</si>
  <si>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</si>
  <si>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</si>
  <si>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</si>
  <si>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</si>
  <si>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</si>
  <si>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</si>
  <si>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</si>
  <si>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</si>
  <si>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</si>
  <si>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</si>
  <si>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</si>
  <si>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</si>
  <si>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</si>
  <si>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</si>
  <si>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</si>
  <si>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</si>
  <si>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</si>
  <si>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</si>
  <si>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</si>
  <si>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</si>
  <si>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</si>
  <si>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</si>
  <si>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</si>
  <si>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</si>
  <si>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</si>
  <si>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</si>
  <si>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</si>
  <si>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</si>
  <si>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</si>
  <si>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</si>
  <si>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</si>
  <si>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</si>
  <si>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</si>
  <si>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</si>
  <si>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</si>
  <si>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</si>
  <si>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</si>
  <si>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</si>
  <si>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</si>
  <si>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</si>
  <si>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</si>
  <si>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</si>
  <si>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</si>
  <si>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</si>
  <si>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</si>
  <si>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</si>
  <si>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</si>
  <si>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</si>
  <si>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</si>
  <si>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</si>
  <si>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</si>
  <si>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</si>
  <si>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</si>
  <si>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</si>
  <si>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</si>
  <si>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</si>
  <si>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</si>
  <si>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</si>
  <si>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</si>
  <si>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</si>
  <si>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</si>
  <si>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</si>
  <si>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</si>
  <si>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</si>
  <si>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</si>
  <si>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</si>
  <si>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</si>
  <si>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</si>
  <si>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</si>
  <si>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</si>
  <si>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</si>
  <si>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</si>
  <si>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</si>
  <si>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</si>
  <si>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</si>
  <si>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</si>
  <si>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</si>
  <si>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</si>
  <si>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</si>
  <si>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</si>
  <si>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</si>
  <si>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</si>
  <si>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</si>
  <si>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</si>
  <si>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</si>
  <si>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</si>
  <si>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</si>
  <si>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</si>
  <si>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</si>
  <si>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</si>
  <si>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</si>
  <si>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</si>
  <si>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11"/>
        <color rgb="FFFF0000"/>
        <rFont val="ＭＳ ゴシック"/>
        <family val="3"/>
        <charset val="128"/>
      </rPr>
      <t>①経常収支比率</t>
    </r>
    <r>
      <rPr>
        <sz val="11"/>
        <color theme="1"/>
        <rFont val="ＭＳ ゴシック"/>
        <family val="3"/>
        <charset val="128"/>
      </rPr>
      <t xml:space="preserve">：100％以上を維持している。平成28年度までは類似団体平均値を上回っていたが、平成29年度以降は一部簡易水道の統合により引き継いだ資産の減価償却費や施設維持管理費等が増加したため下回っている。引き続き経常的経費の削減により経営基盤の強化を図る。
</t>
    </r>
    <r>
      <rPr>
        <sz val="11"/>
        <color rgb="FFFF0000"/>
        <rFont val="ＭＳ ゴシック"/>
        <family val="3"/>
        <charset val="128"/>
      </rPr>
      <t>③流動比率</t>
    </r>
    <r>
      <rPr>
        <sz val="11"/>
        <color theme="1"/>
        <rFont val="ＭＳ ゴシック"/>
        <family val="3"/>
        <charset val="128"/>
      </rPr>
      <t xml:space="preserve">：100％を大きく超えていることから短期的な支払能力は確保されている。1年以内に償還する企業債の額を流動負債へ計上する額が、平成29年度以降は一部簡易水道の統合により引き継いだ企業債分で増加したため、指標が減少している。
</t>
    </r>
    <r>
      <rPr>
        <sz val="11"/>
        <color rgb="FFFF0000"/>
        <rFont val="ＭＳ ゴシック"/>
        <family val="3"/>
        <charset val="128"/>
      </rPr>
      <t>④企業債残高対給水収益比率</t>
    </r>
    <r>
      <rPr>
        <sz val="11"/>
        <color theme="1"/>
        <rFont val="ＭＳ ゴシック"/>
        <family val="3"/>
        <charset val="128"/>
      </rPr>
      <t xml:space="preserve">：類似団体平均値を上回っているが、比率は徐々に低下している。近年は借入を償還額以下に抑え、内部留保資金を活用した施設更新を実施している。
</t>
    </r>
    <r>
      <rPr>
        <sz val="11"/>
        <color rgb="FFFF0000"/>
        <rFont val="ＭＳ ゴシック"/>
        <family val="3"/>
        <charset val="128"/>
      </rPr>
      <t>⑤料金回収率</t>
    </r>
    <r>
      <rPr>
        <sz val="11"/>
        <color theme="1"/>
        <rFont val="ＭＳ ゴシック"/>
        <family val="3"/>
        <charset val="128"/>
      </rPr>
      <t xml:space="preserve">：類似団体平均値を上回っているが、平成29年度以降は一部簡易水道の統合により引き継いだ資産の減価償却費が増加したため指標が減少している。経常収支比率と同様、経費削減を図る。
</t>
    </r>
    <r>
      <rPr>
        <sz val="11"/>
        <color rgb="FFFF0000"/>
        <rFont val="ＭＳ ゴシック"/>
        <family val="3"/>
        <charset val="128"/>
      </rPr>
      <t>⑥給水原価</t>
    </r>
    <r>
      <rPr>
        <sz val="11"/>
        <color theme="1"/>
        <rFont val="ＭＳ ゴシック"/>
        <family val="3"/>
        <charset val="128"/>
      </rPr>
      <t xml:space="preserve">：平成28年度までは類似団体平均値を下回っていたが、平成29年度以降は一部簡易水道の統合により引き継いだ資産の減価償却費が増加したため上回っている。経常収支比率と同様、経費削減を図る。
</t>
    </r>
    <r>
      <rPr>
        <sz val="11"/>
        <color rgb="FFFF0000"/>
        <rFont val="ＭＳ ゴシック"/>
        <family val="3"/>
        <charset val="128"/>
      </rPr>
      <t>⑦施設利用率⑧有収率</t>
    </r>
    <r>
      <rPr>
        <sz val="11"/>
        <color theme="1"/>
        <rFont val="ＭＳ ゴシック"/>
        <family val="3"/>
        <charset val="128"/>
      </rPr>
      <t>：類似団体平均値と比較し、施設利用率は上回っているものの、有収率は70％台と大きく下回っている。これは主として漏水が要因であり、引き続き漏水対策、老朽管路の更新など計画的に取り組む必要がある。</t>
    </r>
    <rPh sb="12" eb="14">
      <t>イジョウ</t>
    </rPh>
    <rPh sb="15" eb="17">
      <t>イジ</t>
    </rPh>
    <rPh sb="22" eb="24">
      <t>ヘイセイ</t>
    </rPh>
    <rPh sb="26" eb="27">
      <t>ネン</t>
    </rPh>
    <rPh sb="27" eb="28">
      <t>ド</t>
    </rPh>
    <rPh sb="47" eb="49">
      <t>ヘイセイ</t>
    </rPh>
    <rPh sb="51" eb="52">
      <t>ネン</t>
    </rPh>
    <rPh sb="52" eb="53">
      <t>ド</t>
    </rPh>
    <rPh sb="53" eb="55">
      <t>イコウ</t>
    </rPh>
    <rPh sb="82" eb="89">
      <t>シセツイジカンリヒ</t>
    </rPh>
    <rPh sb="89" eb="90">
      <t>トウ</t>
    </rPh>
    <rPh sb="97" eb="99">
      <t>シタマワ</t>
    </rPh>
    <rPh sb="104" eb="105">
      <t>ヒ</t>
    </rPh>
    <rPh sb="106" eb="107">
      <t>ツヅ</t>
    </rPh>
    <rPh sb="224" eb="226">
      <t>キギョウ</t>
    </rPh>
    <rPh sb="226" eb="227">
      <t>サイ</t>
    </rPh>
    <rPh sb="227" eb="228">
      <t>ブン</t>
    </rPh>
    <rPh sb="229" eb="231">
      <t>ゾウカ</t>
    </rPh>
    <rPh sb="239" eb="241">
      <t>ゲンショウ</t>
    </rPh>
    <rPh sb="344" eb="346">
      <t>ウワマワ</t>
    </rPh>
    <rPh sb="403" eb="409">
      <t>ケイジョウシュウシヒリツ</t>
    </rPh>
    <rPh sb="410" eb="412">
      <t>ドウヨウ</t>
    </rPh>
    <rPh sb="413" eb="415">
      <t>ケイヒ</t>
    </rPh>
    <rPh sb="445" eb="446">
      <t>シタ</t>
    </rPh>
    <rPh sb="494" eb="495">
      <t>ウエ</t>
    </rPh>
    <phoneticPr fontId="4"/>
  </si>
  <si>
    <r>
      <rPr>
        <sz val="11"/>
        <color rgb="FFFF0000"/>
        <rFont val="ＭＳ ゴシック"/>
        <family val="3"/>
        <charset val="128"/>
      </rPr>
      <t>①有形固定資産減価償却率</t>
    </r>
    <r>
      <rPr>
        <sz val="11"/>
        <color theme="1"/>
        <rFont val="ＭＳ ゴシック"/>
        <family val="3"/>
        <charset val="128"/>
      </rPr>
      <t xml:space="preserve">：平成28年度までは類似団体平均値とほぼ同率もしくは下回っていたが、一部簡易水道を統合した平成29年度以降は大きく下回っている。
</t>
    </r>
    <r>
      <rPr>
        <sz val="11"/>
        <color rgb="FFFF0000"/>
        <rFont val="ＭＳ ゴシック"/>
        <family val="3"/>
        <charset val="128"/>
      </rPr>
      <t>②管路経年化率</t>
    </r>
    <r>
      <rPr>
        <sz val="11"/>
        <color theme="1"/>
        <rFont val="ＭＳ ゴシック"/>
        <family val="3"/>
        <charset val="128"/>
      </rPr>
      <t xml:space="preserve">：平成28年度まで類似団体平均値より低い数値で推移してきたが、一部簡易水道の統合により平成29年度以降は類似団体平均値とほぼ同率であり、今後は年々上昇する見込みである。引き続き老朽管路の更新など計画的に取り組む必要がある。
</t>
    </r>
    <r>
      <rPr>
        <sz val="11"/>
        <color rgb="FFFF0000"/>
        <rFont val="ＭＳ ゴシック"/>
        <family val="3"/>
        <charset val="128"/>
      </rPr>
      <t>③管路更新率</t>
    </r>
    <r>
      <rPr>
        <sz val="11"/>
        <color theme="1"/>
        <rFont val="ＭＳ ゴシック"/>
        <family val="3"/>
        <charset val="128"/>
      </rPr>
      <t>：平成28年度までは類似団体平均値とほぼ同率もしくは上回っていたが、一部簡易水道を統合した平成29年度以降は下回っている。引き続き漏水の発生状況を加味した効果の高い管路の更新など計画的に取り組む必要がある。</t>
    </r>
    <rPh sb="38" eb="39">
      <t>シタ</t>
    </rPh>
    <rPh sb="76" eb="78">
      <t>ヘイセイ</t>
    </rPh>
    <rPh sb="80" eb="81">
      <t>ネン</t>
    </rPh>
    <rPh sb="81" eb="82">
      <t>ド</t>
    </rPh>
    <rPh sb="86" eb="88">
      <t>ダンタイ</t>
    </rPh>
    <rPh sb="88" eb="91">
      <t>ヘイキンチ</t>
    </rPh>
    <rPh sb="94" eb="96">
      <t>ドウリツ</t>
    </rPh>
    <rPh sb="152" eb="154">
      <t>コンゴ</t>
    </rPh>
    <rPh sb="155" eb="157">
      <t>ネンネン</t>
    </rPh>
    <rPh sb="157" eb="159">
      <t>ジョウショウ</t>
    </rPh>
    <rPh sb="161" eb="163">
      <t>ミコ</t>
    </rPh>
    <rPh sb="275" eb="277">
      <t>カミ</t>
    </rPh>
    <rPh sb="279" eb="281">
      <t>コウカ</t>
    </rPh>
    <rPh sb="282" eb="283">
      <t>タカ</t>
    </rPh>
    <phoneticPr fontId="4"/>
  </si>
  <si>
    <t>　人口減少による料金収入の減少や老朽化した水道施設が大量に更新時期を迎えること、また、令和２年度からは二次離島簡易水道事業に地方公営企業法を適用し水道事業会計へ一本化する予定であることから、より一層経営環境が厳しくなることが予想される。
　経営戦略に基づき、経常的経費の削減、計画的な人材育成と技術継承、施設の長寿命化・更新・統廃合など中長期的な視点で経営を行っていく必要がある。</t>
    <rPh sb="51" eb="55">
      <t>ニジリトウ</t>
    </rPh>
    <rPh sb="57" eb="59">
      <t>スイドウ</t>
    </rPh>
    <rPh sb="59" eb="61">
      <t>ジギョウ</t>
    </rPh>
    <rPh sb="62" eb="64">
      <t>チホウ</t>
    </rPh>
    <rPh sb="64" eb="66">
      <t>コウエイ</t>
    </rPh>
    <rPh sb="66" eb="68">
      <t>キギョウ</t>
    </rPh>
    <rPh sb="68" eb="69">
      <t>ホウ</t>
    </rPh>
    <rPh sb="70" eb="72">
      <t>テキヨウ</t>
    </rPh>
    <rPh sb="129" eb="132">
      <t>ケイジョウテキ</t>
    </rPh>
    <rPh sb="132" eb="134">
      <t>ケイヒ</t>
    </rPh>
    <rPh sb="135" eb="137">
      <t>サクゲン</t>
    </rPh>
    <rPh sb="160" eb="162">
      <t>コウシン</t>
    </rPh>
    <rPh sb="163" eb="166">
      <t>トウハイゴウ</t>
    </rPh>
    <rPh sb="168" eb="172">
      <t>チュウチョウキテキ</t>
    </rPh>
    <rPh sb="173" eb="175">
      <t>シテン</t>
    </rPh>
    <rPh sb="176" eb="178">
      <t>ケイエイ</t>
    </rPh>
    <rPh sb="179" eb="18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</si>
</sst>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0.97</c:v>
                </c:pt>
                <c:pt idx="1">
                  <c:v>1.18</c:v>
                </c:pt>
                <c:pt idx="2">
                  <c:v>0.43</c:v>
                </c:pt>
                <c:pt idx="3">
                  <c:v>0.31</c:v>
                </c:pt>
                <c:pt idx="4">
                  <c:v>0.01</c:v>
                </c:pt>
              </c:numCache>
            </c:numRef>
          </c:val>
          <c:extLst>
            <c:ext xmlns:c16="http://schemas.microsoft.com/office/drawing/2014/chart" uri="{C3380CC4-5D6E-409C-BE32-E72D297353CC}">
              <c16:uniqueId val="{00000000-9915-4BCA-807F-8FC49CF66F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0.51</c:v>
                </c:pt>
                <c:pt idx="3">
                  <c:v>0.57999999999999996</c:v>
                </c:pt>
                <c:pt idx="4">
                  <c:v>0.54</c:v>
                </c:pt>
              </c:numCache>
            </c:numRef>
          </c:val>
          <c:smooth val="0"/>
          <c:extLst>
            <c:ext xmlns:c16="http://schemas.microsoft.com/office/drawing/2014/chart" uri="{C3380CC4-5D6E-409C-BE32-E72D297353CC}">
              <c16:uniqueId val="{00000001-9915-4BCA-807F-8FC49CF66F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72.92</c:v>
                </c:pt>
                <c:pt idx="1">
                  <c:v>72.569999999999993</c:v>
                </c:pt>
                <c:pt idx="2">
                  <c:v>73.52</c:v>
                </c:pt>
                <c:pt idx="3">
                  <c:v>73.540000000000006</c:v>
                </c:pt>
                <c:pt idx="4">
                  <c:v>72.989999999999995</c:v>
                </c:pt>
              </c:numCache>
            </c:numRef>
          </c:val>
          <c:extLst>
            <c:ext xmlns:c16="http://schemas.microsoft.com/office/drawing/2014/chart" uri="{C3380CC4-5D6E-409C-BE32-E72D297353CC}">
              <c16:uniqueId val="{00000000-DDDB-4A9B-BB7F-F58354099F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60.03</c:v>
                </c:pt>
                <c:pt idx="3">
                  <c:v>59.74</c:v>
                </c:pt>
                <c:pt idx="4">
                  <c:v>59.67</c:v>
                </c:pt>
              </c:numCache>
            </c:numRef>
          </c:val>
          <c:smooth val="0"/>
          <c:extLst>
            <c:ext xmlns:c16="http://schemas.microsoft.com/office/drawing/2014/chart" uri="{C3380CC4-5D6E-409C-BE32-E72D297353CC}">
              <c16:uniqueId val="{00000001-DDDB-4A9B-BB7F-F58354099F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77.739999999999995</c:v>
                </c:pt>
                <c:pt idx="1">
                  <c:v>77.95</c:v>
                </c:pt>
                <c:pt idx="2">
                  <c:v>73.19</c:v>
                </c:pt>
                <c:pt idx="3">
                  <c:v>72.900000000000006</c:v>
                </c:pt>
                <c:pt idx="4">
                  <c:v>72.52</c:v>
                </c:pt>
              </c:numCache>
            </c:numRef>
          </c:val>
          <c:extLst>
            <c:ext xmlns:c16="http://schemas.microsoft.com/office/drawing/2014/chart" uri="{C3380CC4-5D6E-409C-BE32-E72D297353CC}">
              <c16:uniqueId val="{00000000-BAD3-4420-B7F4-EB8186DE58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84.81</c:v>
                </c:pt>
                <c:pt idx="3">
                  <c:v>84.8</c:v>
                </c:pt>
                <c:pt idx="4">
                  <c:v>84.6</c:v>
                </c:pt>
              </c:numCache>
            </c:numRef>
          </c:val>
          <c:smooth val="0"/>
          <c:extLst>
            <c:ext xmlns:c16="http://schemas.microsoft.com/office/drawing/2014/chart" uri="{C3380CC4-5D6E-409C-BE32-E72D297353CC}">
              <c16:uniqueId val="{00000001-BAD3-4420-B7F4-EB8186DE58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114.32</c:v>
                </c:pt>
                <c:pt idx="1">
                  <c:v>114.45</c:v>
                </c:pt>
                <c:pt idx="2">
                  <c:v>107.44</c:v>
                </c:pt>
                <c:pt idx="3">
                  <c:v>107.89</c:v>
                </c:pt>
                <c:pt idx="4">
                  <c:v>105.72</c:v>
                </c:pt>
              </c:numCache>
            </c:numRef>
          </c:val>
          <c:extLst>
            <c:ext xmlns:c16="http://schemas.microsoft.com/office/drawing/2014/chart" uri="{C3380CC4-5D6E-409C-BE32-E72D297353CC}">
              <c16:uniqueId val="{00000000-3A3C-4571-9979-0E93F863EA9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110.68</c:v>
                </c:pt>
                <c:pt idx="3">
                  <c:v>110.66</c:v>
                </c:pt>
                <c:pt idx="4">
                  <c:v>109.01</c:v>
                </c:pt>
              </c:numCache>
            </c:numRef>
          </c:val>
          <c:smooth val="0"/>
          <c:extLst>
            <c:ext xmlns:c16="http://schemas.microsoft.com/office/drawing/2014/chart" uri="{C3380CC4-5D6E-409C-BE32-E72D297353CC}">
              <c16:uniqueId val="{00000001-3A3C-4571-9979-0E93F863EA9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45.63</c:v>
                </c:pt>
                <c:pt idx="1">
                  <c:v>47.85</c:v>
                </c:pt>
                <c:pt idx="2">
                  <c:v>40.42</c:v>
                </c:pt>
                <c:pt idx="3">
                  <c:v>42.56</c:v>
                </c:pt>
                <c:pt idx="4">
                  <c:v>45.44</c:v>
                </c:pt>
              </c:numCache>
            </c:numRef>
          </c:val>
          <c:extLst>
            <c:ext xmlns:c16="http://schemas.microsoft.com/office/drawing/2014/chart" uri="{C3380CC4-5D6E-409C-BE32-E72D297353CC}">
              <c16:uniqueId val="{00000000-6276-4C1F-914B-66F68A2BA4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47.28</c:v>
                </c:pt>
                <c:pt idx="3">
                  <c:v>47.66</c:v>
                </c:pt>
                <c:pt idx="4">
                  <c:v>48.17</c:v>
                </c:pt>
              </c:numCache>
            </c:numRef>
          </c:val>
          <c:smooth val="0"/>
          <c:extLst>
            <c:ext xmlns:c16="http://schemas.microsoft.com/office/drawing/2014/chart" uri="{C3380CC4-5D6E-409C-BE32-E72D297353CC}">
              <c16:uniqueId val="{00000001-6276-4C1F-914B-66F68A2BA4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c:v>
                </c:pt>
                <c:pt idx="1">
                  <c:v>1.82</c:v>
                </c:pt>
                <c:pt idx="2">
                  <c:v>13.27</c:v>
                </c:pt>
                <c:pt idx="3">
                  <c:v>13.35</c:v>
                </c:pt>
                <c:pt idx="4">
                  <c:v>14.02</c:v>
                </c:pt>
              </c:numCache>
            </c:numRef>
          </c:val>
          <c:extLst>
            <c:ext xmlns:c16="http://schemas.microsoft.com/office/drawing/2014/chart" uri="{C3380CC4-5D6E-409C-BE32-E72D297353CC}">
              <c16:uniqueId val="{00000000-B485-45D9-9907-082CB7A6D0A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12.19</c:v>
                </c:pt>
                <c:pt idx="3">
                  <c:v>15.1</c:v>
                </c:pt>
                <c:pt idx="4">
                  <c:v>17.12</c:v>
                </c:pt>
              </c:numCache>
            </c:numRef>
          </c:val>
          <c:smooth val="0"/>
          <c:extLst>
            <c:ext xmlns:c16="http://schemas.microsoft.com/office/drawing/2014/chart" uri="{C3380CC4-5D6E-409C-BE32-E72D297353CC}">
              <c16:uniqueId val="{00000001-B485-45D9-9907-082CB7A6D0A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50-4A1A-84EC-324267E607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3.56</c:v>
                </c:pt>
                <c:pt idx="3">
                  <c:v>2.74</c:v>
                </c:pt>
                <c:pt idx="4">
                  <c:v>3.7</c:v>
                </c:pt>
              </c:numCache>
            </c:numRef>
          </c:val>
          <c:smooth val="0"/>
          <c:extLst>
            <c:ext xmlns:c16="http://schemas.microsoft.com/office/drawing/2014/chart" uri="{C3380CC4-5D6E-409C-BE32-E72D297353CC}">
              <c16:uniqueId val="{00000001-4F50-4A1A-84EC-324267E607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346.55</c:v>
                </c:pt>
                <c:pt idx="1">
                  <c:v>347.66</c:v>
                </c:pt>
                <c:pt idx="2">
                  <c:v>212.94</c:v>
                </c:pt>
                <c:pt idx="3">
                  <c:v>239.08</c:v>
                </c:pt>
                <c:pt idx="4">
                  <c:v>232.99</c:v>
                </c:pt>
              </c:numCache>
            </c:numRef>
          </c:val>
          <c:extLst>
            <c:ext xmlns:c16="http://schemas.microsoft.com/office/drawing/2014/chart" uri="{C3380CC4-5D6E-409C-BE32-E72D297353CC}">
              <c16:uniqueId val="{00000000-1EBD-4083-A827-106B22740D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357.34</c:v>
                </c:pt>
                <c:pt idx="3">
                  <c:v>366.03</c:v>
                </c:pt>
                <c:pt idx="4">
                  <c:v>365.18</c:v>
                </c:pt>
              </c:numCache>
            </c:numRef>
          </c:val>
          <c:smooth val="0"/>
          <c:extLst>
            <c:ext xmlns:c16="http://schemas.microsoft.com/office/drawing/2014/chart" uri="{C3380CC4-5D6E-409C-BE32-E72D297353CC}">
              <c16:uniqueId val="{00000001-1EBD-4083-A827-106B22740D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588.07000000000005</c:v>
                </c:pt>
                <c:pt idx="1">
                  <c:v>550.99</c:v>
                </c:pt>
                <c:pt idx="2">
                  <c:v>515.89</c:v>
                </c:pt>
                <c:pt idx="3">
                  <c:v>500.33</c:v>
                </c:pt>
                <c:pt idx="4">
                  <c:v>475.87</c:v>
                </c:pt>
              </c:numCache>
            </c:numRef>
          </c:val>
          <c:extLst>
            <c:ext xmlns:c16="http://schemas.microsoft.com/office/drawing/2014/chart" uri="{C3380CC4-5D6E-409C-BE32-E72D297353CC}">
              <c16:uniqueId val="{00000000-135C-4BC5-B479-0AEB5D8722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373.69</c:v>
                </c:pt>
                <c:pt idx="3">
                  <c:v>370.12</c:v>
                </c:pt>
                <c:pt idx="4">
                  <c:v>371.65</c:v>
                </c:pt>
              </c:numCache>
            </c:numRef>
          </c:val>
          <c:smooth val="0"/>
          <c:extLst>
            <c:ext xmlns:c16="http://schemas.microsoft.com/office/drawing/2014/chart" uri="{C3380CC4-5D6E-409C-BE32-E72D297353CC}">
              <c16:uniqueId val="{00000001-135C-4BC5-B479-0AEB5D8722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114.47</c:v>
                </c:pt>
                <c:pt idx="1">
                  <c:v>114.81</c:v>
                </c:pt>
                <c:pt idx="2">
                  <c:v>107.15</c:v>
                </c:pt>
                <c:pt idx="3">
                  <c:v>108.39</c:v>
                </c:pt>
                <c:pt idx="4">
                  <c:v>105.23</c:v>
                </c:pt>
              </c:numCache>
            </c:numRef>
          </c:val>
          <c:extLst>
            <c:ext xmlns:c16="http://schemas.microsoft.com/office/drawing/2014/chart" uri="{C3380CC4-5D6E-409C-BE32-E72D297353CC}">
              <c16:uniqueId val="{00000000-641F-463E-A891-95674EB559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99.87</c:v>
                </c:pt>
                <c:pt idx="3">
                  <c:v>100.42</c:v>
                </c:pt>
                <c:pt idx="4">
                  <c:v>98.77</c:v>
                </c:pt>
              </c:numCache>
            </c:numRef>
          </c:val>
          <c:smooth val="0"/>
          <c:extLst>
            <c:ext xmlns:c16="http://schemas.microsoft.com/office/drawing/2014/chart" uri="{C3380CC4-5D6E-409C-BE32-E72D297353CC}">
              <c16:uniqueId val="{00000001-641F-463E-A891-95674EB559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162.08000000000001</c:v>
                </c:pt>
                <c:pt idx="1">
                  <c:v>161.46</c:v>
                </c:pt>
                <c:pt idx="2">
                  <c:v>174.49</c:v>
                </c:pt>
                <c:pt idx="3">
                  <c:v>172.56</c:v>
                </c:pt>
                <c:pt idx="4">
                  <c:v>178.33</c:v>
                </c:pt>
              </c:numCache>
            </c:numRef>
          </c:val>
          <c:extLst>
            <c:ext xmlns:c16="http://schemas.microsoft.com/office/drawing/2014/chart" uri="{C3380CC4-5D6E-409C-BE32-E72D297353CC}">
              <c16:uniqueId val="{00000000-9DBE-4A01-B284-DE08E49EC4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171.81</c:v>
                </c:pt>
                <c:pt idx="3">
                  <c:v>171.67</c:v>
                </c:pt>
                <c:pt idx="4">
                  <c:v>173.67</c:v>
                </c:pt>
              </c:numCache>
            </c:numRef>
          </c:val>
          <c:smooth val="0"/>
          <c:extLst>
            <c:ext xmlns:c16="http://schemas.microsoft.com/office/drawing/2014/chart" uri="{C3380CC4-5D6E-409C-BE32-E72D297353CC}">
              <c16:uniqueId val="{00000001-9DBE-4A01-B284-DE08E49EC4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長崎県　五島市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3" t="s">
        <v>1</v>
      </c>
      <c r="C7" s="74"/>
      <c r="D7" s="74"/>
      <c r="E7" s="74"/>
      <c r="F7" s="74"/>
      <c r="G7" s="74"/>
      <c r="H7" s="74"/>
      <c r="I7" s="73" t="s">
        <v>2</v>
      </c>
      <c r="J7" s="74"/>
      <c r="K7" s="74"/>
      <c r="L7" s="74"/>
      <c r="M7" s="74"/>
      <c r="N7" s="74"/>
      <c r="O7" s="75"/>
      <c r="P7" s="76" t="s">
        <v>3</v>
      </c>
      <c r="Q7" s="76"/>
      <c r="R7" s="76"/>
      <c r="S7" s="76"/>
      <c r="T7" s="76"/>
      <c r="U7" s="76"/>
      <c r="V7" s="76"/>
      <c r="W7" s="76" t="s">
        <v>4</v>
      </c>
      <c r="X7" s="76"/>
      <c r="Y7" s="76"/>
      <c r="Z7" s="76"/>
      <c r="AA7" s="76"/>
      <c r="AB7" s="76"/>
      <c r="AC7" s="76"/>
      <c r="AD7" s="76" t="s">
        <v>5</v>
      </c>
      <c r="AE7" s="76"/>
      <c r="AF7" s="76"/>
      <c r="AG7" s="76"/>
      <c r="AH7" s="76"/>
      <c r="AI7" s="76"/>
      <c r="AJ7" s="76"/>
      <c r="AK7" s="4"/>
      <c r="AL7" s="76" t="s">
        <v>6</v>
      </c>
      <c r="AM7" s="76"/>
      <c r="AN7" s="76"/>
      <c r="AO7" s="76"/>
      <c r="AP7" s="76"/>
      <c r="AQ7" s="76"/>
      <c r="AR7" s="76"/>
      <c r="AS7" s="76"/>
      <c r="AT7" s="73" t="s">
        <v>7</v>
      </c>
      <c r="AU7" s="74"/>
      <c r="AV7" s="74"/>
      <c r="AW7" s="74"/>
      <c r="AX7" s="74"/>
      <c r="AY7" s="74"/>
      <c r="AZ7" s="74"/>
      <c r="BA7" s="74"/>
      <c r="BB7" s="76" t="s">
        <v>8</v>
      </c>
      <c r="BC7" s="76"/>
      <c r="BD7" s="76"/>
      <c r="BE7" s="76"/>
      <c r="BF7" s="76"/>
      <c r="BG7" s="76"/>
      <c r="BH7" s="76"/>
      <c r="BI7" s="76"/>
      <c r="BJ7" s="3"/>
      <c r="BK7" s="3"/>
      <c r="BL7" s="5" t="s">
        <v>9</v>
      </c>
      <c r="BM7" s="6"/>
      <c r="BN7" s="6"/>
      <c r="BO7" s="6"/>
      <c r="BP7" s="6"/>
      <c r="BQ7" s="6"/>
      <c r="BR7" s="6"/>
      <c r="BS7" s="6"/>
      <c r="BT7" s="6"/>
      <c r="BU7" s="6"/>
      <c r="BV7" s="6"/>
      <c r="BW7" s="6"/>
      <c r="BX7" s="6"/>
      <c r="BY7" s="7"/>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非設置</v>
      </c>
      <c r="AE8" s="80"/>
      <c r="AF8" s="80"/>
      <c r="AG8" s="80"/>
      <c r="AH8" s="80"/>
      <c r="AI8" s="80"/>
      <c r="AJ8" s="80"/>
      <c r="AK8" s="4"/>
      <c r="AL8" s="68">
        <f>データ!$R$6</f>
        <v>36704</v>
      </c>
      <c r="AM8" s="68"/>
      <c r="AN8" s="68"/>
      <c r="AO8" s="68"/>
      <c r="AP8" s="68"/>
      <c r="AQ8" s="68"/>
      <c r="AR8" s="68"/>
      <c r="AS8" s="68"/>
      <c r="AT8" s="64">
        <f>データ!$S$6</f>
        <v>420.12</v>
      </c>
      <c r="AU8" s="65"/>
      <c r="AV8" s="65"/>
      <c r="AW8" s="65"/>
      <c r="AX8" s="65"/>
      <c r="AY8" s="65"/>
      <c r="AZ8" s="65"/>
      <c r="BA8" s="65"/>
      <c r="BB8" s="67">
        <f>データ!$T$6</f>
        <v>87.37</v>
      </c>
      <c r="BC8" s="67"/>
      <c r="BD8" s="67"/>
      <c r="BE8" s="67"/>
      <c r="BF8" s="67"/>
      <c r="BG8" s="67"/>
      <c r="BH8" s="67"/>
      <c r="BI8" s="67"/>
      <c r="BJ8" s="3"/>
      <c r="BK8" s="3"/>
      <c r="BL8" s="71" t="s">
        <v>10</v>
      </c>
      <c r="BM8" s="72"/>
      <c r="BN8" s="8" t="s">
        <v>11</v>
      </c>
      <c r="BO8" s="9"/>
      <c r="BP8" s="9"/>
      <c r="BQ8" s="9"/>
      <c r="BR8" s="9"/>
      <c r="BS8" s="9"/>
      <c r="BT8" s="9"/>
      <c r="BU8" s="9"/>
      <c r="BV8" s="9"/>
      <c r="BW8" s="9"/>
      <c r="BX8" s="9"/>
      <c r="BY8" s="10"/>
    </row>
    <row r="9" spans="1:78" ht="18.75" customHeight="1" x14ac:dyDescent="0.15">
      <c r="A9" s="2"/>
      <c r="B9" s="73" t="s">
        <v>12</v>
      </c>
      <c r="C9" s="74"/>
      <c r="D9" s="74"/>
      <c r="E9" s="74"/>
      <c r="F9" s="74"/>
      <c r="G9" s="74"/>
      <c r="H9" s="74"/>
      <c r="I9" s="73" t="s">
        <v>13</v>
      </c>
      <c r="J9" s="74"/>
      <c r="K9" s="74"/>
      <c r="L9" s="74"/>
      <c r="M9" s="74"/>
      <c r="N9" s="74"/>
      <c r="O9" s="75"/>
      <c r="P9" s="76" t="s">
        <v>14</v>
      </c>
      <c r="Q9" s="76"/>
      <c r="R9" s="76"/>
      <c r="S9" s="76"/>
      <c r="T9" s="76"/>
      <c r="U9" s="76"/>
      <c r="V9" s="76"/>
      <c r="W9" s="76" t="s">
        <v>15</v>
      </c>
      <c r="X9" s="76"/>
      <c r="Y9" s="76"/>
      <c r="Z9" s="76"/>
      <c r="AA9" s="76"/>
      <c r="AB9" s="76"/>
      <c r="AC9" s="76"/>
      <c r="AD9" s="2"/>
      <c r="AE9" s="2"/>
      <c r="AF9" s="2"/>
      <c r="AG9" s="2"/>
      <c r="AH9" s="4"/>
      <c r="AI9" s="4"/>
      <c r="AJ9" s="4"/>
      <c r="AK9" s="4"/>
      <c r="AL9" s="76" t="s">
        <v>16</v>
      </c>
      <c r="AM9" s="76"/>
      <c r="AN9" s="76"/>
      <c r="AO9" s="76"/>
      <c r="AP9" s="76"/>
      <c r="AQ9" s="76"/>
      <c r="AR9" s="76"/>
      <c r="AS9" s="76"/>
      <c r="AT9" s="73" t="s">
        <v>17</v>
      </c>
      <c r="AU9" s="74"/>
      <c r="AV9" s="74"/>
      <c r="AW9" s="74"/>
      <c r="AX9" s="74"/>
      <c r="AY9" s="74"/>
      <c r="AZ9" s="74"/>
      <c r="BA9" s="74"/>
      <c r="BB9" s="76" t="s">
        <v>18</v>
      </c>
      <c r="BC9" s="76"/>
      <c r="BD9" s="76"/>
      <c r="BE9" s="76"/>
      <c r="BF9" s="76"/>
      <c r="BG9" s="76"/>
      <c r="BH9" s="76"/>
      <c r="BI9" s="76"/>
      <c r="BJ9" s="3"/>
      <c r="BK9" s="3"/>
      <c r="BL9" s="62" t="s">
        <v>19</v>
      </c>
      <c r="BM9" s="63"/>
      <c r="BN9" s="11" t="s">
        <v>20</v>
      </c>
      <c r="BO9" s="12"/>
      <c r="BP9" s="12"/>
      <c r="BQ9" s="12"/>
      <c r="BR9" s="12"/>
      <c r="BS9" s="12"/>
      <c r="BT9" s="12"/>
      <c r="BU9" s="12"/>
      <c r="BV9" s="12"/>
      <c r="BW9" s="12"/>
      <c r="BX9" s="12"/>
      <c r="BY9" s="13"/>
    </row>
    <row r="10" spans="1:78" ht="18.75" customHeight="1" x14ac:dyDescent="0.15">
      <c r="A10" s="2"/>
      <c r="B10" s="64" t="str">
        <f>データ!$N$6</f>
        <v>-</v>
      </c>
      <c r="C10" s="65"/>
      <c r="D10" s="65"/>
      <c r="E10" s="65"/>
      <c r="F10" s="65"/>
      <c r="G10" s="65"/>
      <c r="H10" s="65"/>
      <c r="I10" s="64">
        <f>データ!$O$6</f>
        <v>61.61</v>
      </c>
      <c r="J10" s="65"/>
      <c r="K10" s="65"/>
      <c r="L10" s="65"/>
      <c r="M10" s="65"/>
      <c r="N10" s="65"/>
      <c r="O10" s="66"/>
      <c r="P10" s="67">
        <f>データ!$P$6</f>
        <v>92.18</v>
      </c>
      <c r="Q10" s="67"/>
      <c r="R10" s="67"/>
      <c r="S10" s="67"/>
      <c r="T10" s="67"/>
      <c r="U10" s="67"/>
      <c r="V10" s="67"/>
      <c r="W10" s="68">
        <f>データ!$Q$6</f>
        <v>3685</v>
      </c>
      <c r="X10" s="68"/>
      <c r="Y10" s="68"/>
      <c r="Z10" s="68"/>
      <c r="AA10" s="68"/>
      <c r="AB10" s="68"/>
      <c r="AC10" s="68"/>
      <c r="AD10" s="2"/>
      <c r="AE10" s="2"/>
      <c r="AF10" s="2"/>
      <c r="AG10" s="2"/>
      <c r="AH10" s="4"/>
      <c r="AI10" s="4"/>
      <c r="AJ10" s="4"/>
      <c r="AK10" s="4"/>
      <c r="AL10" s="68">
        <f>データ!$U$6</f>
        <v>33511</v>
      </c>
      <c r="AM10" s="68"/>
      <c r="AN10" s="68"/>
      <c r="AO10" s="68"/>
      <c r="AP10" s="68"/>
      <c r="AQ10" s="68"/>
      <c r="AR10" s="68"/>
      <c r="AS10" s="68"/>
      <c r="AT10" s="64">
        <f>データ!$V$6</f>
        <v>76.06</v>
      </c>
      <c r="AU10" s="65"/>
      <c r="AV10" s="65"/>
      <c r="AW10" s="65"/>
      <c r="AX10" s="65"/>
      <c r="AY10" s="65"/>
      <c r="AZ10" s="65"/>
      <c r="BA10" s="65"/>
      <c r="BB10" s="67">
        <f>データ!$W$6</f>
        <v>440.59</v>
      </c>
      <c r="BC10" s="67"/>
      <c r="BD10" s="67"/>
      <c r="BE10" s="67"/>
      <c r="BF10" s="67"/>
      <c r="BG10" s="67"/>
      <c r="BH10" s="67"/>
      <c r="BI10" s="67"/>
      <c r="BJ10" s="2"/>
      <c r="BK10" s="2"/>
      <c r="BL10" s="69" t="s">
        <v>21</v>
      </c>
      <c r="BM10" s="70"/>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5" t="s">
        <v>25</v>
      </c>
      <c r="BM14" s="46"/>
      <c r="BN14" s="46"/>
      <c r="BO14" s="46"/>
      <c r="BP14" s="46"/>
      <c r="BQ14" s="46"/>
      <c r="BR14" s="46"/>
      <c r="BS14" s="46"/>
      <c r="BT14" s="46"/>
      <c r="BU14" s="46"/>
      <c r="BV14" s="46"/>
      <c r="BW14" s="46"/>
      <c r="BX14" s="46"/>
      <c r="BY14" s="46"/>
      <c r="BZ14" s="47"/>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59" t="s">
        <v>27</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1"/>
      <c r="BM60" s="52"/>
      <c r="BN60" s="52"/>
      <c r="BO60" s="52"/>
      <c r="BP60" s="52"/>
      <c r="BQ60" s="52"/>
      <c r="BR60" s="52"/>
      <c r="BS60" s="52"/>
      <c r="BT60" s="52"/>
      <c r="BU60" s="52"/>
      <c r="BV60" s="52"/>
      <c r="BW60" s="52"/>
      <c r="BX60" s="52"/>
      <c r="BY60" s="52"/>
      <c r="BZ60" s="53"/>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2" t="s">
        <v>113</v>
      </c>
      <c r="BM66" s="93"/>
      <c r="BN66" s="93"/>
      <c r="BO66" s="93"/>
      <c r="BP66" s="93"/>
      <c r="BQ66" s="93"/>
      <c r="BR66" s="93"/>
      <c r="BS66" s="93"/>
      <c r="BT66" s="93"/>
      <c r="BU66" s="93"/>
      <c r="BV66" s="93"/>
      <c r="BW66" s="93"/>
      <c r="BX66" s="93"/>
      <c r="BY66" s="93"/>
      <c r="BZ66" s="9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2"/>
      <c r="BM67" s="93"/>
      <c r="BN67" s="93"/>
      <c r="BO67" s="93"/>
      <c r="BP67" s="93"/>
      <c r="BQ67" s="93"/>
      <c r="BR67" s="93"/>
      <c r="BS67" s="93"/>
      <c r="BT67" s="93"/>
      <c r="BU67" s="93"/>
      <c r="BV67" s="93"/>
      <c r="BW67" s="93"/>
      <c r="BX67" s="93"/>
      <c r="BY67" s="93"/>
      <c r="BZ67" s="9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2"/>
      <c r="BM68" s="93"/>
      <c r="BN68" s="93"/>
      <c r="BO68" s="93"/>
      <c r="BP68" s="93"/>
      <c r="BQ68" s="93"/>
      <c r="BR68" s="93"/>
      <c r="BS68" s="93"/>
      <c r="BT68" s="93"/>
      <c r="BU68" s="93"/>
      <c r="BV68" s="93"/>
      <c r="BW68" s="93"/>
      <c r="BX68" s="93"/>
      <c r="BY68" s="93"/>
      <c r="BZ68" s="9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2"/>
      <c r="BM69" s="93"/>
      <c r="BN69" s="93"/>
      <c r="BO69" s="93"/>
      <c r="BP69" s="93"/>
      <c r="BQ69" s="93"/>
      <c r="BR69" s="93"/>
      <c r="BS69" s="93"/>
      <c r="BT69" s="93"/>
      <c r="BU69" s="93"/>
      <c r="BV69" s="93"/>
      <c r="BW69" s="93"/>
      <c r="BX69" s="93"/>
      <c r="BY69" s="93"/>
      <c r="BZ69" s="9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2"/>
      <c r="BM70" s="93"/>
      <c r="BN70" s="93"/>
      <c r="BO70" s="93"/>
      <c r="BP70" s="93"/>
      <c r="BQ70" s="93"/>
      <c r="BR70" s="93"/>
      <c r="BS70" s="93"/>
      <c r="BT70" s="93"/>
      <c r="BU70" s="93"/>
      <c r="BV70" s="93"/>
      <c r="BW70" s="93"/>
      <c r="BX70" s="93"/>
      <c r="BY70" s="93"/>
      <c r="BZ70" s="9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2"/>
      <c r="BM71" s="93"/>
      <c r="BN71" s="93"/>
      <c r="BO71" s="93"/>
      <c r="BP71" s="93"/>
      <c r="BQ71" s="93"/>
      <c r="BR71" s="93"/>
      <c r="BS71" s="93"/>
      <c r="BT71" s="93"/>
      <c r="BU71" s="93"/>
      <c r="BV71" s="93"/>
      <c r="BW71" s="93"/>
      <c r="BX71" s="93"/>
      <c r="BY71" s="93"/>
      <c r="BZ71" s="9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2"/>
      <c r="BM72" s="93"/>
      <c r="BN72" s="93"/>
      <c r="BO72" s="93"/>
      <c r="BP72" s="93"/>
      <c r="BQ72" s="93"/>
      <c r="BR72" s="93"/>
      <c r="BS72" s="93"/>
      <c r="BT72" s="93"/>
      <c r="BU72" s="93"/>
      <c r="BV72" s="93"/>
      <c r="BW72" s="93"/>
      <c r="BX72" s="93"/>
      <c r="BY72" s="93"/>
      <c r="BZ72" s="9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2"/>
      <c r="BM73" s="93"/>
      <c r="BN73" s="93"/>
      <c r="BO73" s="93"/>
      <c r="BP73" s="93"/>
      <c r="BQ73" s="93"/>
      <c r="BR73" s="93"/>
      <c r="BS73" s="93"/>
      <c r="BT73" s="93"/>
      <c r="BU73" s="93"/>
      <c r="BV73" s="93"/>
      <c r="BW73" s="93"/>
      <c r="BX73" s="93"/>
      <c r="BY73" s="93"/>
      <c r="BZ73" s="9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2"/>
      <c r="BM74" s="93"/>
      <c r="BN74" s="93"/>
      <c r="BO74" s="93"/>
      <c r="BP74" s="93"/>
      <c r="BQ74" s="93"/>
      <c r="BR74" s="93"/>
      <c r="BS74" s="93"/>
      <c r="BT74" s="93"/>
      <c r="BU74" s="93"/>
      <c r="BV74" s="93"/>
      <c r="BW74" s="93"/>
      <c r="BX74" s="93"/>
      <c r="BY74" s="93"/>
      <c r="BZ74" s="9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2"/>
      <c r="BM75" s="93"/>
      <c r="BN75" s="93"/>
      <c r="BO75" s="93"/>
      <c r="BP75" s="93"/>
      <c r="BQ75" s="93"/>
      <c r="BR75" s="93"/>
      <c r="BS75" s="93"/>
      <c r="BT75" s="93"/>
      <c r="BU75" s="93"/>
      <c r="BV75" s="93"/>
      <c r="BW75" s="93"/>
      <c r="BX75" s="93"/>
      <c r="BY75" s="93"/>
      <c r="BZ75" s="9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2"/>
      <c r="BM76" s="93"/>
      <c r="BN76" s="93"/>
      <c r="BO76" s="93"/>
      <c r="BP76" s="93"/>
      <c r="BQ76" s="93"/>
      <c r="BR76" s="93"/>
      <c r="BS76" s="93"/>
      <c r="BT76" s="93"/>
      <c r="BU76" s="93"/>
      <c r="BV76" s="93"/>
      <c r="BW76" s="93"/>
      <c r="BX76" s="93"/>
      <c r="BY76" s="93"/>
      <c r="BZ76" s="9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2"/>
      <c r="BM77" s="93"/>
      <c r="BN77" s="93"/>
      <c r="BO77" s="93"/>
      <c r="BP77" s="93"/>
      <c r="BQ77" s="93"/>
      <c r="BR77" s="93"/>
      <c r="BS77" s="93"/>
      <c r="BT77" s="93"/>
      <c r="BU77" s="93"/>
      <c r="BV77" s="93"/>
      <c r="BW77" s="93"/>
      <c r="BX77" s="93"/>
      <c r="BY77" s="93"/>
      <c r="BZ77" s="9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2"/>
      <c r="BM78" s="93"/>
      <c r="BN78" s="93"/>
      <c r="BO78" s="93"/>
      <c r="BP78" s="93"/>
      <c r="BQ78" s="93"/>
      <c r="BR78" s="93"/>
      <c r="BS78" s="93"/>
      <c r="BT78" s="93"/>
      <c r="BU78" s="93"/>
      <c r="BV78" s="93"/>
      <c r="BW78" s="93"/>
      <c r="BX78" s="93"/>
      <c r="BY78" s="93"/>
      <c r="BZ78" s="9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2"/>
      <c r="BM79" s="93"/>
      <c r="BN79" s="93"/>
      <c r="BO79" s="93"/>
      <c r="BP79" s="93"/>
      <c r="BQ79" s="93"/>
      <c r="BR79" s="93"/>
      <c r="BS79" s="93"/>
      <c r="BT79" s="93"/>
      <c r="BU79" s="93"/>
      <c r="BV79" s="93"/>
      <c r="BW79" s="93"/>
      <c r="BX79" s="93"/>
      <c r="BY79" s="93"/>
      <c r="BZ79" s="9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2"/>
      <c r="BM80" s="93"/>
      <c r="BN80" s="93"/>
      <c r="BO80" s="93"/>
      <c r="BP80" s="93"/>
      <c r="BQ80" s="93"/>
      <c r="BR80" s="93"/>
      <c r="BS80" s="93"/>
      <c r="BT80" s="93"/>
      <c r="BU80" s="93"/>
      <c r="BV80" s="93"/>
      <c r="BW80" s="93"/>
      <c r="BX80" s="93"/>
      <c r="BY80" s="93"/>
      <c r="BZ80" s="9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2"/>
      <c r="BM81" s="93"/>
      <c r="BN81" s="93"/>
      <c r="BO81" s="93"/>
      <c r="BP81" s="93"/>
      <c r="BQ81" s="93"/>
      <c r="BR81" s="93"/>
      <c r="BS81" s="93"/>
      <c r="BT81" s="93"/>
      <c r="BU81" s="93"/>
      <c r="BV81" s="93"/>
      <c r="BW81" s="93"/>
      <c r="BX81" s="93"/>
      <c r="BY81" s="93"/>
      <c r="BZ81" s="9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SoEavvcXgTU/VmASe7hHev4BHMVMJ1WJCVL2nemuSu5/OJoaAPnv5bN7rzhcabupqkzH3BOYbNwwiNL3K7vSw==" saltValue="oiHoPZzuyv6M35zPvO/FO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29" t="s">
        <v>53</v>
      </c>
      <c r="B4" s="31"/>
      <c r="C4" s="31"/>
      <c r="D4" s="31"/>
      <c r="E4" s="31"/>
      <c r="F4" s="31"/>
      <c r="G4" s="31"/>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422118</v>
      </c>
      <c r="D6" s="34">
        <f t="shared" si="3"/>
        <v>46</v>
      </c>
      <c r="E6" s="34">
        <f t="shared" si="3"/>
        <v>1</v>
      </c>
      <c r="F6" s="34">
        <f t="shared" si="3"/>
        <v>0</v>
      </c>
      <c r="G6" s="34">
        <f t="shared" si="3"/>
        <v>1</v>
      </c>
      <c r="H6" s="34" t="str">
        <f t="shared" si="3"/>
        <v>長崎県　五島市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61.61</v>
      </c>
      <c r="P6" s="35">
        <f t="shared" si="3"/>
        <v>92.18</v>
      </c>
      <c r="Q6" s="35">
        <f t="shared" si="3"/>
        <v>3685</v>
      </c>
      <c r="R6" s="35">
        <f t="shared" si="3"/>
        <v>36704</v>
      </c>
      <c r="S6" s="35">
        <f t="shared" si="3"/>
        <v>420.12</v>
      </c>
      <c r="T6" s="35">
        <f t="shared" si="3"/>
        <v>87.37</v>
      </c>
      <c r="U6" s="35">
        <f t="shared" si="3"/>
        <v>33511</v>
      </c>
      <c r="V6" s="35">
        <f t="shared" si="3"/>
        <v>76.06</v>
      </c>
      <c r="W6" s="35">
        <f t="shared" si="3"/>
        <v>440.59</v>
      </c>
      <c r="X6" s="36">
        <f>IF(X7="",NA(),X7)</f>
        <v>114.32</v>
      </c>
      <c r="Y6" s="36">
        <f t="shared" ref="Y6:AG6" si="4">IF(Y7="",NA(),Y7)</f>
        <v>114.45</v>
      </c>
      <c r="Z6" s="36">
        <f t="shared" si="4"/>
        <v>107.44</v>
      </c>
      <c r="AA6" s="36">
        <f t="shared" si="4"/>
        <v>107.89</v>
      </c>
      <c r="AB6" s="36">
        <f t="shared" si="4"/>
        <v>105.72</v>
      </c>
      <c r="AC6" s="36">
        <f t="shared" si="4"/>
        <v>111.21</v>
      </c>
      <c r="AD6" s="36">
        <f t="shared" si="4"/>
        <v>111.71</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3.56</v>
      </c>
      <c r="AQ6" s="36">
        <f t="shared" si="5"/>
        <v>2.74</v>
      </c>
      <c r="AR6" s="36">
        <f t="shared" si="5"/>
        <v>3.7</v>
      </c>
      <c r="AS6" s="35" t="str">
        <f>IF(AS7="","",IF(AS7="-","【-】","【"&amp;SUBSTITUTE(TEXT(AS7,"#,##0.00"),"-","△")&amp;"】"))</f>
        <v>【1.08】</v>
      </c>
      <c r="AT6" s="36">
        <f>IF(AT7="",NA(),AT7)</f>
        <v>346.55</v>
      </c>
      <c r="AU6" s="36">
        <f t="shared" ref="AU6:BC6" si="6">IF(AU7="",NA(),AU7)</f>
        <v>347.66</v>
      </c>
      <c r="AV6" s="36">
        <f t="shared" si="6"/>
        <v>212.94</v>
      </c>
      <c r="AW6" s="36">
        <f t="shared" si="6"/>
        <v>239.08</v>
      </c>
      <c r="AX6" s="36">
        <f t="shared" si="6"/>
        <v>232.99</v>
      </c>
      <c r="AY6" s="36">
        <f t="shared" si="6"/>
        <v>391.54</v>
      </c>
      <c r="AZ6" s="36">
        <f t="shared" si="6"/>
        <v>384.34</v>
      </c>
      <c r="BA6" s="36">
        <f t="shared" si="6"/>
        <v>357.34</v>
      </c>
      <c r="BB6" s="36">
        <f t="shared" si="6"/>
        <v>366.03</v>
      </c>
      <c r="BC6" s="36">
        <f t="shared" si="6"/>
        <v>365.18</v>
      </c>
      <c r="BD6" s="35" t="str">
        <f>IF(BD7="","",IF(BD7="-","【-】","【"&amp;SUBSTITUTE(TEXT(BD7,"#,##0.00"),"-","△")&amp;"】"))</f>
        <v>【264.97】</v>
      </c>
      <c r="BE6" s="36">
        <f>IF(BE7="",NA(),BE7)</f>
        <v>588.07000000000005</v>
      </c>
      <c r="BF6" s="36">
        <f t="shared" ref="BF6:BN6" si="7">IF(BF7="",NA(),BF7)</f>
        <v>550.99</v>
      </c>
      <c r="BG6" s="36">
        <f t="shared" si="7"/>
        <v>515.89</v>
      </c>
      <c r="BH6" s="36">
        <f t="shared" si="7"/>
        <v>500.33</v>
      </c>
      <c r="BI6" s="36">
        <f t="shared" si="7"/>
        <v>475.87</v>
      </c>
      <c r="BJ6" s="36">
        <f t="shared" si="7"/>
        <v>386.97</v>
      </c>
      <c r="BK6" s="36">
        <f t="shared" si="7"/>
        <v>380.58</v>
      </c>
      <c r="BL6" s="36">
        <f t="shared" si="7"/>
        <v>373.69</v>
      </c>
      <c r="BM6" s="36">
        <f t="shared" si="7"/>
        <v>370.12</v>
      </c>
      <c r="BN6" s="36">
        <f t="shared" si="7"/>
        <v>371.65</v>
      </c>
      <c r="BO6" s="35" t="str">
        <f>IF(BO7="","",IF(BO7="-","【-】","【"&amp;SUBSTITUTE(TEXT(BO7,"#,##0.00"),"-","△")&amp;"】"))</f>
        <v>【266.61】</v>
      </c>
      <c r="BP6" s="36">
        <f>IF(BP7="",NA(),BP7)</f>
        <v>114.47</v>
      </c>
      <c r="BQ6" s="36">
        <f t="shared" ref="BQ6:BY6" si="8">IF(BQ7="",NA(),BQ7)</f>
        <v>114.81</v>
      </c>
      <c r="BR6" s="36">
        <f t="shared" si="8"/>
        <v>107.15</v>
      </c>
      <c r="BS6" s="36">
        <f t="shared" si="8"/>
        <v>108.39</v>
      </c>
      <c r="BT6" s="36">
        <f t="shared" si="8"/>
        <v>105.23</v>
      </c>
      <c r="BU6" s="36">
        <f t="shared" si="8"/>
        <v>101.72</v>
      </c>
      <c r="BV6" s="36">
        <f t="shared" si="8"/>
        <v>102.38</v>
      </c>
      <c r="BW6" s="36">
        <f t="shared" si="8"/>
        <v>99.87</v>
      </c>
      <c r="BX6" s="36">
        <f t="shared" si="8"/>
        <v>100.42</v>
      </c>
      <c r="BY6" s="36">
        <f t="shared" si="8"/>
        <v>98.77</v>
      </c>
      <c r="BZ6" s="35" t="str">
        <f>IF(BZ7="","",IF(BZ7="-","【-】","【"&amp;SUBSTITUTE(TEXT(BZ7,"#,##0.00"),"-","△")&amp;"】"))</f>
        <v>【103.24】</v>
      </c>
      <c r="CA6" s="36">
        <f>IF(CA7="",NA(),CA7)</f>
        <v>162.08000000000001</v>
      </c>
      <c r="CB6" s="36">
        <f t="shared" ref="CB6:CJ6" si="9">IF(CB7="",NA(),CB7)</f>
        <v>161.46</v>
      </c>
      <c r="CC6" s="36">
        <f t="shared" si="9"/>
        <v>174.49</v>
      </c>
      <c r="CD6" s="36">
        <f t="shared" si="9"/>
        <v>172.56</v>
      </c>
      <c r="CE6" s="36">
        <f t="shared" si="9"/>
        <v>178.33</v>
      </c>
      <c r="CF6" s="36">
        <f t="shared" si="9"/>
        <v>168.2</v>
      </c>
      <c r="CG6" s="36">
        <f t="shared" si="9"/>
        <v>168.67</v>
      </c>
      <c r="CH6" s="36">
        <f t="shared" si="9"/>
        <v>171.81</v>
      </c>
      <c r="CI6" s="36">
        <f t="shared" si="9"/>
        <v>171.67</v>
      </c>
      <c r="CJ6" s="36">
        <f t="shared" si="9"/>
        <v>173.67</v>
      </c>
      <c r="CK6" s="35" t="str">
        <f>IF(CK7="","",IF(CK7="-","【-】","【"&amp;SUBSTITUTE(TEXT(CK7,"#,##0.00"),"-","△")&amp;"】"))</f>
        <v>【168.38】</v>
      </c>
      <c r="CL6" s="36">
        <f>IF(CL7="",NA(),CL7)</f>
        <v>72.92</v>
      </c>
      <c r="CM6" s="36">
        <f t="shared" ref="CM6:CU6" si="10">IF(CM7="",NA(),CM7)</f>
        <v>72.569999999999993</v>
      </c>
      <c r="CN6" s="36">
        <f t="shared" si="10"/>
        <v>73.52</v>
      </c>
      <c r="CO6" s="36">
        <f t="shared" si="10"/>
        <v>73.540000000000006</v>
      </c>
      <c r="CP6" s="36">
        <f t="shared" si="10"/>
        <v>72.989999999999995</v>
      </c>
      <c r="CQ6" s="36">
        <f t="shared" si="10"/>
        <v>54.77</v>
      </c>
      <c r="CR6" s="36">
        <f t="shared" si="10"/>
        <v>54.92</v>
      </c>
      <c r="CS6" s="36">
        <f t="shared" si="10"/>
        <v>60.03</v>
      </c>
      <c r="CT6" s="36">
        <f t="shared" si="10"/>
        <v>59.74</v>
      </c>
      <c r="CU6" s="36">
        <f t="shared" si="10"/>
        <v>59.67</v>
      </c>
      <c r="CV6" s="35" t="str">
        <f>IF(CV7="","",IF(CV7="-","【-】","【"&amp;SUBSTITUTE(TEXT(CV7,"#,##0.00"),"-","△")&amp;"】"))</f>
        <v>【60.00】</v>
      </c>
      <c r="CW6" s="36">
        <f>IF(CW7="",NA(),CW7)</f>
        <v>77.739999999999995</v>
      </c>
      <c r="CX6" s="36">
        <f t="shared" ref="CX6:DF6" si="11">IF(CX7="",NA(),CX7)</f>
        <v>77.95</v>
      </c>
      <c r="CY6" s="36">
        <f t="shared" si="11"/>
        <v>73.19</v>
      </c>
      <c r="CZ6" s="36">
        <f t="shared" si="11"/>
        <v>72.900000000000006</v>
      </c>
      <c r="DA6" s="36">
        <f t="shared" si="11"/>
        <v>72.52</v>
      </c>
      <c r="DB6" s="36">
        <f t="shared" si="11"/>
        <v>82.89</v>
      </c>
      <c r="DC6" s="36">
        <f t="shared" si="11"/>
        <v>82.66</v>
      </c>
      <c r="DD6" s="36">
        <f t="shared" si="11"/>
        <v>84.81</v>
      </c>
      <c r="DE6" s="36">
        <f t="shared" si="11"/>
        <v>84.8</v>
      </c>
      <c r="DF6" s="36">
        <f t="shared" si="11"/>
        <v>84.6</v>
      </c>
      <c r="DG6" s="35" t="str">
        <f>IF(DG7="","",IF(DG7="-","【-】","【"&amp;SUBSTITUTE(TEXT(DG7,"#,##0.00"),"-","△")&amp;"】"))</f>
        <v>【89.80】</v>
      </c>
      <c r="DH6" s="36">
        <f>IF(DH7="",NA(),DH7)</f>
        <v>45.63</v>
      </c>
      <c r="DI6" s="36">
        <f t="shared" ref="DI6:DQ6" si="12">IF(DI7="",NA(),DI7)</f>
        <v>47.85</v>
      </c>
      <c r="DJ6" s="36">
        <f t="shared" si="12"/>
        <v>40.42</v>
      </c>
      <c r="DK6" s="36">
        <f t="shared" si="12"/>
        <v>42.56</v>
      </c>
      <c r="DL6" s="36">
        <f t="shared" si="12"/>
        <v>45.44</v>
      </c>
      <c r="DM6" s="36">
        <f t="shared" si="12"/>
        <v>47.46</v>
      </c>
      <c r="DN6" s="36">
        <f t="shared" si="12"/>
        <v>48.49</v>
      </c>
      <c r="DO6" s="36">
        <f t="shared" si="12"/>
        <v>47.28</v>
      </c>
      <c r="DP6" s="36">
        <f t="shared" si="12"/>
        <v>47.66</v>
      </c>
      <c r="DQ6" s="36">
        <f t="shared" si="12"/>
        <v>48.17</v>
      </c>
      <c r="DR6" s="35" t="str">
        <f>IF(DR7="","",IF(DR7="-","【-】","【"&amp;SUBSTITUTE(TEXT(DR7,"#,##0.00"),"-","△")&amp;"】"))</f>
        <v>【49.59】</v>
      </c>
      <c r="DS6" s="36">
        <f>IF(DS7="",NA(),DS7)</f>
        <v>1.9</v>
      </c>
      <c r="DT6" s="36">
        <f t="shared" ref="DT6:EB6" si="13">IF(DT7="",NA(),DT7)</f>
        <v>1.82</v>
      </c>
      <c r="DU6" s="36">
        <f t="shared" si="13"/>
        <v>13.27</v>
      </c>
      <c r="DV6" s="36">
        <f t="shared" si="13"/>
        <v>13.35</v>
      </c>
      <c r="DW6" s="36">
        <f t="shared" si="13"/>
        <v>14.02</v>
      </c>
      <c r="DX6" s="36">
        <f t="shared" si="13"/>
        <v>9.7100000000000009</v>
      </c>
      <c r="DY6" s="36">
        <f t="shared" si="13"/>
        <v>12.79</v>
      </c>
      <c r="DZ6" s="36">
        <f t="shared" si="13"/>
        <v>12.19</v>
      </c>
      <c r="EA6" s="36">
        <f t="shared" si="13"/>
        <v>15.1</v>
      </c>
      <c r="EB6" s="36">
        <f t="shared" si="13"/>
        <v>17.12</v>
      </c>
      <c r="EC6" s="35" t="str">
        <f>IF(EC7="","",IF(EC7="-","【-】","【"&amp;SUBSTITUTE(TEXT(EC7,"#,##0.00"),"-","△")&amp;"】"))</f>
        <v>【19.44】</v>
      </c>
      <c r="ED6" s="36">
        <f>IF(ED7="",NA(),ED7)</f>
        <v>0.97</v>
      </c>
      <c r="EE6" s="36">
        <f t="shared" ref="EE6:EM6" si="14">IF(EE7="",NA(),EE7)</f>
        <v>1.18</v>
      </c>
      <c r="EF6" s="36">
        <f t="shared" si="14"/>
        <v>0.43</v>
      </c>
      <c r="EG6" s="36">
        <f t="shared" si="14"/>
        <v>0.31</v>
      </c>
      <c r="EH6" s="36">
        <f t="shared" si="14"/>
        <v>0.01</v>
      </c>
      <c r="EI6" s="36">
        <f t="shared" si="14"/>
        <v>0.99</v>
      </c>
      <c r="EJ6" s="36">
        <f t="shared" si="14"/>
        <v>0.71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422118</v>
      </c>
      <c r="D7" s="38">
        <v>46</v>
      </c>
      <c r="E7" s="38">
        <v>1</v>
      </c>
      <c r="F7" s="38">
        <v>0</v>
      </c>
      <c r="G7" s="38">
        <v>1</v>
      </c>
      <c r="H7" s="38" t="s">
        <v>93</v>
      </c>
      <c r="I7" s="38" t="s">
        <v>94</v>
      </c>
      <c r="J7" s="38" t="s">
        <v>95</v>
      </c>
      <c r="K7" s="38" t="s">
        <v>96</v>
      </c>
      <c r="L7" s="38" t="s">
        <v>97</v>
      </c>
      <c r="M7" s="38" t="s">
        <v>98</v>
      </c>
      <c r="N7" s="39" t="s">
        <v>99</v>
      </c>
      <c r="O7" s="39">
        <v>61.61</v>
      </c>
      <c r="P7" s="39">
        <v>92.18</v>
      </c>
      <c r="Q7" s="39">
        <v>3685</v>
      </c>
      <c r="R7" s="39">
        <v>36704</v>
      </c>
      <c r="S7" s="39">
        <v>420.12</v>
      </c>
      <c r="T7" s="39">
        <v>87.37</v>
      </c>
      <c r="U7" s="39">
        <v>33511</v>
      </c>
      <c r="V7" s="39">
        <v>76.06</v>
      </c>
      <c r="W7" s="39">
        <v>440.59</v>
      </c>
      <c r="X7" s="39">
        <v>114.32</v>
      </c>
      <c r="Y7" s="39">
        <v>114.45</v>
      </c>
      <c r="Z7" s="39">
        <v>107.44</v>
      </c>
      <c r="AA7" s="39">
        <v>107.89</v>
      </c>
      <c r="AB7" s="39">
        <v>105.72</v>
      </c>
      <c r="AC7" s="39">
        <v>111.21</v>
      </c>
      <c r="AD7" s="39">
        <v>111.71</v>
      </c>
      <c r="AE7" s="39">
        <v>110.68</v>
      </c>
      <c r="AF7" s="39">
        <v>110.66</v>
      </c>
      <c r="AG7" s="39">
        <v>109.01</v>
      </c>
      <c r="AH7" s="39">
        <v>112.01</v>
      </c>
      <c r="AI7" s="39">
        <v>0</v>
      </c>
      <c r="AJ7" s="39">
        <v>0</v>
      </c>
      <c r="AK7" s="39">
        <v>0</v>
      </c>
      <c r="AL7" s="39">
        <v>0</v>
      </c>
      <c r="AM7" s="39">
        <v>0</v>
      </c>
      <c r="AN7" s="39">
        <v>1.93</v>
      </c>
      <c r="AO7" s="39">
        <v>1.72</v>
      </c>
      <c r="AP7" s="39">
        <v>3.56</v>
      </c>
      <c r="AQ7" s="39">
        <v>2.74</v>
      </c>
      <c r="AR7" s="39">
        <v>3.7</v>
      </c>
      <c r="AS7" s="39">
        <v>1.08</v>
      </c>
      <c r="AT7" s="39">
        <v>346.55</v>
      </c>
      <c r="AU7" s="39">
        <v>347.66</v>
      </c>
      <c r="AV7" s="39">
        <v>212.94</v>
      </c>
      <c r="AW7" s="39">
        <v>239.08</v>
      </c>
      <c r="AX7" s="39">
        <v>232.99</v>
      </c>
      <c r="AY7" s="39">
        <v>391.54</v>
      </c>
      <c r="AZ7" s="39">
        <v>384.34</v>
      </c>
      <c r="BA7" s="39">
        <v>357.34</v>
      </c>
      <c r="BB7" s="39">
        <v>366.03</v>
      </c>
      <c r="BC7" s="39">
        <v>365.18</v>
      </c>
      <c r="BD7" s="39">
        <v>264.97000000000003</v>
      </c>
      <c r="BE7" s="39">
        <v>588.07000000000005</v>
      </c>
      <c r="BF7" s="39">
        <v>550.99</v>
      </c>
      <c r="BG7" s="39">
        <v>515.89</v>
      </c>
      <c r="BH7" s="39">
        <v>500.33</v>
      </c>
      <c r="BI7" s="39">
        <v>475.87</v>
      </c>
      <c r="BJ7" s="39">
        <v>386.97</v>
      </c>
      <c r="BK7" s="39">
        <v>380.58</v>
      </c>
      <c r="BL7" s="39">
        <v>373.69</v>
      </c>
      <c r="BM7" s="39">
        <v>370.12</v>
      </c>
      <c r="BN7" s="39">
        <v>371.65</v>
      </c>
      <c r="BO7" s="39">
        <v>266.61</v>
      </c>
      <c r="BP7" s="39">
        <v>114.47</v>
      </c>
      <c r="BQ7" s="39">
        <v>114.81</v>
      </c>
      <c r="BR7" s="39">
        <v>107.15</v>
      </c>
      <c r="BS7" s="39">
        <v>108.39</v>
      </c>
      <c r="BT7" s="39">
        <v>105.23</v>
      </c>
      <c r="BU7" s="39">
        <v>101.72</v>
      </c>
      <c r="BV7" s="39">
        <v>102.38</v>
      </c>
      <c r="BW7" s="39">
        <v>99.87</v>
      </c>
      <c r="BX7" s="39">
        <v>100.42</v>
      </c>
      <c r="BY7" s="39">
        <v>98.77</v>
      </c>
      <c r="BZ7" s="39">
        <v>103.24</v>
      </c>
      <c r="CA7" s="39">
        <v>162.08000000000001</v>
      </c>
      <c r="CB7" s="39">
        <v>161.46</v>
      </c>
      <c r="CC7" s="39">
        <v>174.49</v>
      </c>
      <c r="CD7" s="39">
        <v>172.56</v>
      </c>
      <c r="CE7" s="39">
        <v>178.33</v>
      </c>
      <c r="CF7" s="39">
        <v>168.2</v>
      </c>
      <c r="CG7" s="39">
        <v>168.67</v>
      </c>
      <c r="CH7" s="39">
        <v>171.81</v>
      </c>
      <c r="CI7" s="39">
        <v>171.67</v>
      </c>
      <c r="CJ7" s="39">
        <v>173.67</v>
      </c>
      <c r="CK7" s="39">
        <v>168.38</v>
      </c>
      <c r="CL7" s="39">
        <v>72.92</v>
      </c>
      <c r="CM7" s="39">
        <v>72.569999999999993</v>
      </c>
      <c r="CN7" s="39">
        <v>73.52</v>
      </c>
      <c r="CO7" s="39">
        <v>73.540000000000006</v>
      </c>
      <c r="CP7" s="39">
        <v>72.989999999999995</v>
      </c>
      <c r="CQ7" s="39">
        <v>54.77</v>
      </c>
      <c r="CR7" s="39">
        <v>54.92</v>
      </c>
      <c r="CS7" s="39">
        <v>60.03</v>
      </c>
      <c r="CT7" s="39">
        <v>59.74</v>
      </c>
      <c r="CU7" s="39">
        <v>59.67</v>
      </c>
      <c r="CV7" s="39">
        <v>60</v>
      </c>
      <c r="CW7" s="39">
        <v>77.739999999999995</v>
      </c>
      <c r="CX7" s="39">
        <v>77.95</v>
      </c>
      <c r="CY7" s="39">
        <v>73.19</v>
      </c>
      <c r="CZ7" s="39">
        <v>72.900000000000006</v>
      </c>
      <c r="DA7" s="39">
        <v>72.52</v>
      </c>
      <c r="DB7" s="39">
        <v>82.89</v>
      </c>
      <c r="DC7" s="39">
        <v>82.66</v>
      </c>
      <c r="DD7" s="39">
        <v>84.81</v>
      </c>
      <c r="DE7" s="39">
        <v>84.8</v>
      </c>
      <c r="DF7" s="39">
        <v>84.6</v>
      </c>
      <c r="DG7" s="39">
        <v>89.8</v>
      </c>
      <c r="DH7" s="39">
        <v>45.63</v>
      </c>
      <c r="DI7" s="39">
        <v>47.85</v>
      </c>
      <c r="DJ7" s="39">
        <v>40.42</v>
      </c>
      <c r="DK7" s="39">
        <v>42.56</v>
      </c>
      <c r="DL7" s="39">
        <v>45.44</v>
      </c>
      <c r="DM7" s="39">
        <v>47.46</v>
      </c>
      <c r="DN7" s="39">
        <v>48.49</v>
      </c>
      <c r="DO7" s="39">
        <v>47.28</v>
      </c>
      <c r="DP7" s="39">
        <v>47.66</v>
      </c>
      <c r="DQ7" s="39">
        <v>48.17</v>
      </c>
      <c r="DR7" s="39">
        <v>49.59</v>
      </c>
      <c r="DS7" s="39">
        <v>1.9</v>
      </c>
      <c r="DT7" s="39">
        <v>1.82</v>
      </c>
      <c r="DU7" s="39">
        <v>13.27</v>
      </c>
      <c r="DV7" s="39">
        <v>13.35</v>
      </c>
      <c r="DW7" s="39">
        <v>14.02</v>
      </c>
      <c r="DX7" s="39">
        <v>9.7100000000000009</v>
      </c>
      <c r="DY7" s="39">
        <v>12.79</v>
      </c>
      <c r="DZ7" s="39">
        <v>12.19</v>
      </c>
      <c r="EA7" s="39">
        <v>15.1</v>
      </c>
      <c r="EB7" s="39">
        <v>17.12</v>
      </c>
      <c r="EC7" s="39">
        <v>19.440000000000001</v>
      </c>
      <c r="ED7" s="39">
        <v>0.97</v>
      </c>
      <c r="EE7" s="39">
        <v>1.18</v>
      </c>
      <c r="EF7" s="39">
        <v>0.43</v>
      </c>
      <c r="EG7" s="39">
        <v>0.31</v>
      </c>
      <c r="EH7" s="39">
        <v>0.01</v>
      </c>
      <c r="EI7" s="39">
        <v>0.99</v>
      </c>
      <c r="EJ7" s="39">
        <v>0.71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2021-01-28T06:20:39Z</cp:lastPrinted>
  <dcterms:created xsi:type="dcterms:W3CDTF">2020-12-04T02:15:45Z</dcterms:created>
  <dcterms:modified xsi:type="dcterms:W3CDTF">2021-02-24T01:47:38Z</dcterms:modified>
  <cp:category/>
</cp:coreProperties>
</file>