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D2A61CF3-D1F4-4E0B-B2CE-76D169D4D27D}" xr6:coauthVersionLast="45" xr6:coauthVersionMax="45" xr10:uidLastSave="{00000000-0000-0000-0000-000000000000}"/>
  <workbookProtection workbookAlgorithmName="SHA-512" workbookHashValue="v9g5KYhD5yoqw0QNaopHVcoxavB9KIrpFQQLzEua87c2xAWJ+jviN7/SXnkQZ7ipXGoh1l8q/XXjfwPpMb7FkQ==" workbookSaltValue="G8TG5wqBdPlbkchKUf09U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<sst xmlns="http://schemas.openxmlformats.org/spreadsheetml/2006/main" count="236" uniqueCount="120">
  <si>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</si>
  <si>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</si>
  <si>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</si>
  <si>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</si>
  <si>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</si>
  <si>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</si>
  <si>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</si>
  <si>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</si>
  <si>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</si>
  <si>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</si>
  <si>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</si>
  <si>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</si>
  <si>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</si>
  <si>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</si>
  <si>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</si>
  <si>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</si>
  <si>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</si>
  <si>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</si>
  <si>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</si>
  <si>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</si>
  <si>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</si>
  <si>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</si>
  <si>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</si>
  <si>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</si>
  <si>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</si>
  <si>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</si>
  <si>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</si>
  <si>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</si>
  <si>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</si>
  <si>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</si>
  <si>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</si>
  <si>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</si>
  <si>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</si>
  <si>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</si>
  <si>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</si>
  <si>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</si>
  <si>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</si>
  <si>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</si>
  <si>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</si>
  <si>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</si>
  <si>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</si>
  <si>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</si>
  <si>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</si>
  <si>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</si>
  <si>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</si>
  <si>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</si>
  <si>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</si>
  <si>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</si>
  <si>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</si>
  <si>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</si>
  <si>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</si>
  <si>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</si>
  <si>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</si>
  <si>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</si>
  <si>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</si>
  <si>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</si>
  <si>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</si>
  <si>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</si>
  <si>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</si>
  <si>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</si>
  <si>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</si>
  <si>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</si>
  <si>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</si>
  <si>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</si>
  <si>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</si>
  <si>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</si>
  <si>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</si>
  <si>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</si>
  <si>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</si>
  <si>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</si>
  <si>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</si>
  <si>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</si>
  <si>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</si>
  <si>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</si>
  <si>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</si>
  <si>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</si>
  <si>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</si>
  <si>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</si>
  <si>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</si>
  <si>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</si>
  <si>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</si>
  <si>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</si>
  <si>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</si>
  <si>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</si>
  <si>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</si>
  <si>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</si>
  <si>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</si>
  <si>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</si>
  <si>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</si>
  <si>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</si>
  <si>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</si>
  <si>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</si>
  <si>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</si>
  <si>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</si>
  <si>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</si>
  <si>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</si>
  <si>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</si>
  <si>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</si>
  <si>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</si>
  <si>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</si>
  <si>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</si>
  <si>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</si>
  <si>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</si>
  <si>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</si>
  <si>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</si>
  <si>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</si>
  <si>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</si>
  <si>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</si>
  <si>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</si>
  <si>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</si>
  <si>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</si>
  <si>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</si>
  <si>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</si>
  <si>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</si>
  <si>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</si>
  <si>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</si>
  <si>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</si>
  <si>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公共下水道事業は、平成7年度から着手しており整備は終了している。処理場施設や管渠の耐用年数は経過していないが、電気設備等については計画的に改修する必要がある。</t>
    <phoneticPr fontId="4"/>
  </si>
  <si>
    <t>　公共下水道事業は平成13年度に供用開始している。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t>
    <rPh sb="50" eb="52">
      <t>コウジョウ</t>
    </rPh>
    <rPh sb="53" eb="55">
      <t>メザ</t>
    </rPh>
    <rPh sb="57" eb="59">
      <t>リョウキン</t>
    </rPh>
    <rPh sb="59" eb="61">
      <t>シュウニュウ</t>
    </rPh>
    <rPh sb="67" eb="69">
      <t>ケイヒ</t>
    </rPh>
    <rPh sb="69" eb="71">
      <t>カイシュウ</t>
    </rPh>
    <rPh sb="71" eb="72">
      <t>リツ</t>
    </rPh>
    <rPh sb="73" eb="75">
      <t>コウジョウ</t>
    </rPh>
    <rPh sb="81" eb="83">
      <t>シサン</t>
    </rPh>
    <rPh sb="129" eb="131">
      <t>ケイエイ</t>
    </rPh>
    <rPh sb="131" eb="134">
      <t>ケンゼンカ</t>
    </rPh>
    <rPh sb="135" eb="136">
      <t>ハカ</t>
    </rPh>
    <rPh sb="138" eb="139">
      <t>イ</t>
    </rPh>
    <phoneticPr fontId="4"/>
  </si>
  <si>
    <t>　公共下水道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
　戸別訪問などによる水洗化人口及び有収水量の増加による適正な使用料収入の確保を目指すとともに、将来の地方債償還金の負担が増大にならないよう考慮しながら、計画的に施設の更新を行う必要がある。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9" eb="12">
      <t>シヨウリョウ</t>
    </rPh>
    <rPh sb="12" eb="14">
      <t>シュウニュウ</t>
    </rPh>
    <rPh sb="16" eb="18">
      <t>サクネン</t>
    </rPh>
    <rPh sb="19" eb="21">
      <t>ヒカク</t>
    </rPh>
    <rPh sb="24" eb="25">
      <t>オオ</t>
    </rPh>
    <rPh sb="27" eb="29">
      <t>ゾウゲン</t>
    </rPh>
    <rPh sb="36" eb="38">
      <t>オスイ</t>
    </rPh>
    <rPh sb="38" eb="40">
      <t>ショリ</t>
    </rPh>
    <rPh sb="40" eb="42">
      <t>ヒヨウ</t>
    </rPh>
    <rPh sb="43" eb="45">
      <t>ゾウカ</t>
    </rPh>
    <rPh sb="59" eb="61">
      <t>ルイジ</t>
    </rPh>
    <rPh sb="61" eb="63">
      <t>ダンタイ</t>
    </rPh>
    <rPh sb="63" eb="66">
      <t>ヘイキンチ</t>
    </rPh>
    <rPh sb="67" eb="69">
      <t>シタマワ</t>
    </rPh>
    <rPh sb="70" eb="72">
      <t>スウチ</t>
    </rPh>
    <rPh sb="238" eb="240">
      <t>ヘイセイ</t>
    </rPh>
    <rPh sb="242" eb="244">
      <t>ネンド</t>
    </rPh>
    <rPh sb="264" eb="266">
      <t>ケッサン</t>
    </rPh>
    <rPh sb="266" eb="268">
      <t>トウケイ</t>
    </rPh>
    <rPh sb="270" eb="271">
      <t>ヒョウ</t>
    </rPh>
    <rPh sb="272" eb="273">
      <t>ギョウ</t>
    </rPh>
    <rPh sb="275" eb="276">
      <t>レツ</t>
    </rPh>
    <rPh sb="277" eb="280">
      <t>チホウサイ</t>
    </rPh>
    <rPh sb="280" eb="282">
      <t>ショウカン</t>
    </rPh>
    <rPh sb="282" eb="284">
      <t>シキン</t>
    </rPh>
    <rPh sb="285" eb="286">
      <t>カカ</t>
    </rPh>
    <rPh sb="287" eb="289">
      <t>イッパン</t>
    </rPh>
    <rPh sb="289" eb="291">
      <t>カイケイ</t>
    </rPh>
    <rPh sb="292" eb="294">
      <t>フタン</t>
    </rPh>
    <rPh sb="294" eb="295">
      <t>ガク</t>
    </rPh>
    <rPh sb="298" eb="299">
      <t>サダ</t>
    </rPh>
    <rPh sb="301" eb="302">
      <t>キン</t>
    </rPh>
    <rPh sb="302" eb="303">
      <t>ガク</t>
    </rPh>
    <rPh sb="305" eb="306">
      <t>ミ</t>
    </rPh>
    <rPh sb="306" eb="308">
      <t>ケイジョウ</t>
    </rPh>
    <rPh sb="311" eb="314">
      <t>イジョウチ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</si>
</sst>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7A-4170-BE6D-6071515D04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0.15</c:v>
                </c:pt>
                <c:pt idx="2">
                  <c:v>0.16</c:v>
                </c:pt>
                <c:pt idx="3">
                  <c:v>0.13</c:v>
                </c:pt>
                <c:pt idx="4">
                  <c:v>0.15</c:v>
                </c:pt>
              </c:numCache>
            </c:numRef>
          </c:val>
          <c:smooth val="0"/>
          <c:extLst>
            <c:ext xmlns:c16="http://schemas.microsoft.com/office/drawing/2014/chart" uri="{C3380CC4-5D6E-409C-BE32-E72D297353CC}">
              <c16:uniqueId val="{00000001-CB7A-4170-BE6D-6071515D04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31.26</c:v>
                </c:pt>
                <c:pt idx="1">
                  <c:v>32.71</c:v>
                </c:pt>
                <c:pt idx="2">
                  <c:v>32.71</c:v>
                </c:pt>
                <c:pt idx="3">
                  <c:v>32.869999999999997</c:v>
                </c:pt>
                <c:pt idx="4">
                  <c:v>33.81</c:v>
                </c:pt>
              </c:numCache>
            </c:numRef>
          </c:val>
          <c:extLst>
            <c:ext xmlns:c16="http://schemas.microsoft.com/office/drawing/2014/chart" uri="{C3380CC4-5D6E-409C-BE32-E72D297353CC}">
              <c16:uniqueId val="{00000000-CBF4-4CD6-88D1-95E4514868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53.51</c:v>
                </c:pt>
                <c:pt idx="2">
                  <c:v>53.5</c:v>
                </c:pt>
                <c:pt idx="3">
                  <c:v>52.58</c:v>
                </c:pt>
                <c:pt idx="4">
                  <c:v>50.94</c:v>
                </c:pt>
              </c:numCache>
            </c:numRef>
          </c:val>
          <c:smooth val="0"/>
          <c:extLst>
            <c:ext xmlns:c16="http://schemas.microsoft.com/office/drawing/2014/chart" uri="{C3380CC4-5D6E-409C-BE32-E72D297353CC}">
              <c16:uniqueId val="{00000001-CBF4-4CD6-88D1-95E4514868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61.01</c:v>
                </c:pt>
                <c:pt idx="1">
                  <c:v>62.73</c:v>
                </c:pt>
                <c:pt idx="2">
                  <c:v>63.16</c:v>
                </c:pt>
                <c:pt idx="3">
                  <c:v>64.2</c:v>
                </c:pt>
                <c:pt idx="4">
                  <c:v>65.209999999999994</c:v>
                </c:pt>
              </c:numCache>
            </c:numRef>
          </c:val>
          <c:extLst>
            <c:ext xmlns:c16="http://schemas.microsoft.com/office/drawing/2014/chart" uri="{C3380CC4-5D6E-409C-BE32-E72D297353CC}">
              <c16:uniqueId val="{00000000-6C6D-41E6-951B-9CD60FDAF9D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83.91</c:v>
                </c:pt>
                <c:pt idx="2">
                  <c:v>83.51</c:v>
                </c:pt>
                <c:pt idx="3">
                  <c:v>83.02</c:v>
                </c:pt>
                <c:pt idx="4">
                  <c:v>82.55</c:v>
                </c:pt>
              </c:numCache>
            </c:numRef>
          </c:val>
          <c:smooth val="0"/>
          <c:extLst>
            <c:ext xmlns:c16="http://schemas.microsoft.com/office/drawing/2014/chart" uri="{C3380CC4-5D6E-409C-BE32-E72D297353CC}">
              <c16:uniqueId val="{00000001-6C6D-41E6-951B-9CD60FDAF9D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67.75</c:v>
                </c:pt>
                <c:pt idx="1">
                  <c:v>75.5</c:v>
                </c:pt>
                <c:pt idx="2">
                  <c:v>97.28</c:v>
                </c:pt>
                <c:pt idx="3">
                  <c:v>93.11</c:v>
                </c:pt>
                <c:pt idx="4">
                  <c:v>92.58</c:v>
                </c:pt>
              </c:numCache>
            </c:numRef>
          </c:val>
          <c:extLst>
            <c:ext xmlns:c16="http://schemas.microsoft.com/office/drawing/2014/chart" uri="{C3380CC4-5D6E-409C-BE32-E72D297353CC}">
              <c16:uniqueId val="{00000000-F4E2-4602-A962-5AA6BB0912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2-4602-A962-5AA6BB0912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B-4656-9305-F818C515EF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B-4656-9305-F818C515EF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F1-4616-B55F-D5B1781B9E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F1-4616-B55F-D5B1781B9E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AA-4A10-893A-C9A287F398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AA-4A10-893A-C9A287F398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B-435C-93A0-D25F203321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B-435C-93A0-D25F203321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1024.8499999999999</c:v>
                </c:pt>
                <c:pt idx="1">
                  <c:v>2524</c:v>
                </c:pt>
                <c:pt idx="2">
                  <c:v>30.04</c:v>
                </c:pt>
                <c:pt idx="3">
                  <c:v>23.91</c:v>
                </c:pt>
                <c:pt idx="4">
                  <c:v>2.0099999999999998</c:v>
                </c:pt>
              </c:numCache>
            </c:numRef>
          </c:val>
          <c:extLst>
            <c:ext xmlns:c16="http://schemas.microsoft.com/office/drawing/2014/chart" uri="{C3380CC4-5D6E-409C-BE32-E72D297353CC}">
              <c16:uniqueId val="{00000000-291E-4FDE-973C-A17B08624B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1111.31</c:v>
                </c:pt>
                <c:pt idx="2">
                  <c:v>966.33</c:v>
                </c:pt>
                <c:pt idx="3">
                  <c:v>958.81</c:v>
                </c:pt>
                <c:pt idx="4">
                  <c:v>1001.3</c:v>
                </c:pt>
              </c:numCache>
            </c:numRef>
          </c:val>
          <c:smooth val="0"/>
          <c:extLst>
            <c:ext xmlns:c16="http://schemas.microsoft.com/office/drawing/2014/chart" uri="{C3380CC4-5D6E-409C-BE32-E72D297353CC}">
              <c16:uniqueId val="{00000001-291E-4FDE-973C-A17B08624B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34.17</c:v>
                </c:pt>
                <c:pt idx="1">
                  <c:v>36.1</c:v>
                </c:pt>
                <c:pt idx="2">
                  <c:v>74.040000000000006</c:v>
                </c:pt>
                <c:pt idx="3">
                  <c:v>61.96</c:v>
                </c:pt>
                <c:pt idx="4">
                  <c:v>58.77</c:v>
                </c:pt>
              </c:numCache>
            </c:numRef>
          </c:val>
          <c:extLst>
            <c:ext xmlns:c16="http://schemas.microsoft.com/office/drawing/2014/chart" uri="{C3380CC4-5D6E-409C-BE32-E72D297353CC}">
              <c16:uniqueId val="{00000000-FB02-4161-9B7D-303EF9E798B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FB02-4161-9B7D-303EF9E798B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446.96</c:v>
                </c:pt>
                <c:pt idx="1">
                  <c:v>425.78</c:v>
                </c:pt>
                <c:pt idx="2">
                  <c:v>207</c:v>
                </c:pt>
                <c:pt idx="3">
                  <c:v>248.13</c:v>
                </c:pt>
                <c:pt idx="4">
                  <c:v>258.8</c:v>
                </c:pt>
              </c:numCache>
            </c:numRef>
          </c:val>
          <c:extLst>
            <c:ext xmlns:c16="http://schemas.microsoft.com/office/drawing/2014/chart" uri="{C3380CC4-5D6E-409C-BE32-E72D297353CC}">
              <c16:uniqueId val="{00000000-C945-423C-A35F-8EABAE6634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207.96</c:v>
                </c:pt>
                <c:pt idx="2">
                  <c:v>194.31</c:v>
                </c:pt>
                <c:pt idx="3">
                  <c:v>190.99</c:v>
                </c:pt>
                <c:pt idx="4">
                  <c:v>187.55</c:v>
                </c:pt>
              </c:numCache>
            </c:numRef>
          </c:val>
          <c:smooth val="0"/>
          <c:extLst>
            <c:ext xmlns:c16="http://schemas.microsoft.com/office/drawing/2014/chart" uri="{C3380CC4-5D6E-409C-BE32-E72D297353CC}">
              <c16:uniqueId val="{00000001-C945-423C-A35F-8EABAE6634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AW6" sqref="AW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10.1</v>
      </c>
      <c r="Q10" s="46"/>
      <c r="R10" s="46"/>
      <c r="S10" s="46"/>
      <c r="T10" s="46"/>
      <c r="U10" s="46"/>
      <c r="V10" s="46"/>
      <c r="W10" s="46">
        <f>データ!Q6</f>
        <v>66.7</v>
      </c>
      <c r="X10" s="46"/>
      <c r="Y10" s="46"/>
      <c r="Z10" s="46"/>
      <c r="AA10" s="46"/>
      <c r="AB10" s="46"/>
      <c r="AC10" s="46"/>
      <c r="AD10" s="51">
        <f>データ!R6</f>
        <v>3080</v>
      </c>
      <c r="AE10" s="51"/>
      <c r="AF10" s="51"/>
      <c r="AG10" s="51"/>
      <c r="AH10" s="51"/>
      <c r="AI10" s="51"/>
      <c r="AJ10" s="51"/>
      <c r="AK10" s="2"/>
      <c r="AL10" s="51">
        <f>データ!V6</f>
        <v>4337</v>
      </c>
      <c r="AM10" s="51"/>
      <c r="AN10" s="51"/>
      <c r="AO10" s="51"/>
      <c r="AP10" s="51"/>
      <c r="AQ10" s="51"/>
      <c r="AR10" s="51"/>
      <c r="AS10" s="51"/>
      <c r="AT10" s="46">
        <f>データ!W6</f>
        <v>1.62</v>
      </c>
      <c r="AU10" s="46"/>
      <c r="AV10" s="46"/>
      <c r="AW10" s="46"/>
      <c r="AX10" s="46"/>
      <c r="AY10" s="46"/>
      <c r="AZ10" s="46"/>
      <c r="BA10" s="46"/>
      <c r="BB10" s="46">
        <f>データ!X6</f>
        <v>2677.16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BaTIIopLLpYVb2RzkmVrRMxWc4XClxbbNBfRhbO2EFciweDfw22Xbt1d/T/0cRZfNOIi0tXHA2TE8KByz7O72Q==" saltValue="T2+UuHQ9NGyH/dZYUf2M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422134</v>
      </c>
      <c r="D6" s="33">
        <f t="shared" si="3"/>
        <v>47</v>
      </c>
      <c r="E6" s="33">
        <f t="shared" si="3"/>
        <v>17</v>
      </c>
      <c r="F6" s="33">
        <f t="shared" si="3"/>
        <v>1</v>
      </c>
      <c r="G6" s="33">
        <f t="shared" si="3"/>
        <v>0</v>
      </c>
      <c r="H6" s="33" t="str">
        <f t="shared" si="3"/>
        <v>長崎県　雲仙市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10.1</v>
      </c>
      <c r="Q6" s="34">
        <f t="shared" si="3"/>
        <v>66.7</v>
      </c>
      <c r="R6" s="34">
        <f t="shared" si="3"/>
        <v>3080</v>
      </c>
      <c r="S6" s="34">
        <f t="shared" si="3"/>
        <v>43356</v>
      </c>
      <c r="T6" s="34">
        <f t="shared" si="3"/>
        <v>214.31</v>
      </c>
      <c r="U6" s="34">
        <f t="shared" si="3"/>
        <v>202.31</v>
      </c>
      <c r="V6" s="34">
        <f t="shared" si="3"/>
        <v>4337</v>
      </c>
      <c r="W6" s="34">
        <f t="shared" si="3"/>
        <v>1.62</v>
      </c>
      <c r="X6" s="34">
        <f t="shared" si="3"/>
        <v>2677.16</v>
      </c>
      <c r="Y6" s="35">
        <f>IF(Y7="",NA(),Y7)</f>
        <v>67.75</v>
      </c>
      <c r="Z6" s="35">
        <f t="shared" ref="Z6:AH6" si="4">IF(Z7="",NA(),Z7)</f>
        <v>75.5</v>
      </c>
      <c r="AA6" s="35">
        <f t="shared" si="4"/>
        <v>97.28</v>
      </c>
      <c r="AB6" s="35">
        <f t="shared" si="4"/>
        <v>93.11</v>
      </c>
      <c r="AC6" s="35">
        <f t="shared" si="4"/>
        <v>92.58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1024.8499999999999</v>
      </c>
      <c r="BG6" s="35">
        <f t="shared" ref="BG6:BO6" si="7">IF(BG7="",NA(),BG7)</f>
        <v>2524</v>
      </c>
      <c r="BH6" s="35">
        <f t="shared" si="7"/>
        <v>30.04</v>
      </c>
      <c r="BI6" s="35">
        <f t="shared" si="7"/>
        <v>23.91</v>
      </c>
      <c r="BJ6" s="35">
        <f t="shared" si="7"/>
        <v>2.0099999999999998</v>
      </c>
      <c r="BK6" s="35">
        <f t="shared" si="7"/>
        <v>1240.1600000000001</v>
      </c>
      <c r="BL6" s="35">
        <f t="shared" si="7"/>
        <v>1111.31</v>
      </c>
      <c r="BM6" s="35">
        <f t="shared" si="7"/>
        <v>966.33</v>
      </c>
      <c r="BN6" s="35">
        <f t="shared" si="7"/>
        <v>958.81</v>
      </c>
      <c r="BO6" s="35">
        <f t="shared" si="7"/>
        <v>1001.3</v>
      </c>
      <c r="BP6" s="34" t="str">
        <f>IF(BP7="","",IF(BP7="-","【-】","【"&amp;SUBSTITUTE(TEXT(BP7,"#,##0.00"),"-","△")&amp;"】"))</f>
        <v>【682.51】</v>
      </c>
      <c r="BQ6" s="35">
        <f>IF(BQ7="",NA(),BQ7)</f>
        <v>34.17</v>
      </c>
      <c r="BR6" s="35">
        <f t="shared" ref="BR6:BZ6" si="8">IF(BR7="",NA(),BR7)</f>
        <v>36.1</v>
      </c>
      <c r="BS6" s="35">
        <f t="shared" si="8"/>
        <v>74.040000000000006</v>
      </c>
      <c r="BT6" s="35">
        <f t="shared" si="8"/>
        <v>61.96</v>
      </c>
      <c r="BU6" s="35">
        <f t="shared" si="8"/>
        <v>58.77</v>
      </c>
      <c r="BV6" s="35">
        <f t="shared" si="8"/>
        <v>60.17</v>
      </c>
      <c r="BW6" s="35">
        <f t="shared" si="8"/>
        <v>75.540000000000006</v>
      </c>
      <c r="BX6" s="35">
        <f t="shared" si="8"/>
        <v>81.739999999999995</v>
      </c>
      <c r="BY6" s="35">
        <f t="shared" si="8"/>
        <v>82.88</v>
      </c>
      <c r="BZ6" s="35">
        <f t="shared" si="8"/>
        <v>81.88</v>
      </c>
      <c r="CA6" s="34" t="str">
        <f>IF(CA7="","",IF(CA7="-","【-】","【"&amp;SUBSTITUTE(TEXT(CA7,"#,##0.00"),"-","△")&amp;"】"))</f>
        <v>【100.34】</v>
      </c>
      <c r="CB6" s="35">
        <f>IF(CB7="",NA(),CB7)</f>
        <v>446.96</v>
      </c>
      <c r="CC6" s="35">
        <f t="shared" ref="CC6:CK6" si="9">IF(CC7="",NA(),CC7)</f>
        <v>425.78</v>
      </c>
      <c r="CD6" s="35">
        <f t="shared" si="9"/>
        <v>207</v>
      </c>
      <c r="CE6" s="35">
        <f t="shared" si="9"/>
        <v>248.13</v>
      </c>
      <c r="CF6" s="35">
        <f t="shared" si="9"/>
        <v>258.8</v>
      </c>
      <c r="CG6" s="35">
        <f t="shared" si="9"/>
        <v>281.52999999999997</v>
      </c>
      <c r="CH6" s="35">
        <f t="shared" si="9"/>
        <v>207.96</v>
      </c>
      <c r="CI6" s="35">
        <f t="shared" si="9"/>
        <v>194.31</v>
      </c>
      <c r="CJ6" s="35">
        <f t="shared" si="9"/>
        <v>190.99</v>
      </c>
      <c r="CK6" s="35">
        <f t="shared" si="9"/>
        <v>187.55</v>
      </c>
      <c r="CL6" s="34" t="str">
        <f>IF(CL7="","",IF(CL7="-","【-】","【"&amp;SUBSTITUTE(TEXT(CL7,"#,##0.00"),"-","△")&amp;"】"))</f>
        <v>【136.15】</v>
      </c>
      <c r="CM6" s="35">
        <f>IF(CM7="",NA(),CM7)</f>
        <v>31.26</v>
      </c>
      <c r="CN6" s="35">
        <f t="shared" ref="CN6:CV6" si="10">IF(CN7="",NA(),CN7)</f>
        <v>32.71</v>
      </c>
      <c r="CO6" s="35">
        <f t="shared" si="10"/>
        <v>32.71</v>
      </c>
      <c r="CP6" s="35">
        <f t="shared" si="10"/>
        <v>32.869999999999997</v>
      </c>
      <c r="CQ6" s="35">
        <f t="shared" si="10"/>
        <v>33.81</v>
      </c>
      <c r="CR6" s="35">
        <f t="shared" si="10"/>
        <v>44.89</v>
      </c>
      <c r="CS6" s="35">
        <f t="shared" si="10"/>
        <v>53.51</v>
      </c>
      <c r="CT6" s="35">
        <f t="shared" si="10"/>
        <v>53.5</v>
      </c>
      <c r="CU6" s="35">
        <f t="shared" si="10"/>
        <v>52.58</v>
      </c>
      <c r="CV6" s="35">
        <f t="shared" si="10"/>
        <v>50.94</v>
      </c>
      <c r="CW6" s="34" t="str">
        <f>IF(CW7="","",IF(CW7="-","【-】","【"&amp;SUBSTITUTE(TEXT(CW7,"#,##0.00"),"-","△")&amp;"】"))</f>
        <v>【59.64】</v>
      </c>
      <c r="CX6" s="35">
        <f>IF(CX7="",NA(),CX7)</f>
        <v>61.01</v>
      </c>
      <c r="CY6" s="35">
        <f t="shared" ref="CY6:DG6" si="11">IF(CY7="",NA(),CY7)</f>
        <v>62.73</v>
      </c>
      <c r="CZ6" s="35">
        <f t="shared" si="11"/>
        <v>63.16</v>
      </c>
      <c r="DA6" s="35">
        <f t="shared" si="11"/>
        <v>64.2</v>
      </c>
      <c r="DB6" s="35">
        <f t="shared" si="11"/>
        <v>65.209999999999994</v>
      </c>
      <c r="DC6" s="35">
        <f t="shared" si="11"/>
        <v>64.89</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422134</v>
      </c>
      <c r="D7" s="37">
        <v>47</v>
      </c>
      <c r="E7" s="37">
        <v>17</v>
      </c>
      <c r="F7" s="37">
        <v>1</v>
      </c>
      <c r="G7" s="37">
        <v>0</v>
      </c>
      <c r="H7" s="37" t="s">
        <v>98</v>
      </c>
      <c r="I7" s="37" t="s">
        <v>99</v>
      </c>
      <c r="J7" s="37" t="s">
        <v>100</v>
      </c>
      <c r="K7" s="37" t="s">
        <v>101</v>
      </c>
      <c r="L7" s="37" t="s">
        <v>102</v>
      </c>
      <c r="M7" s="37" t="s">
        <v>103</v>
      </c>
      <c r="N7" s="38" t="s">
        <v>104</v>
      </c>
      <c r="O7" s="38" t="s">
        <v>105</v>
      </c>
      <c r="P7" s="38">
        <v>10.1</v>
      </c>
      <c r="Q7" s="38">
        <v>66.7</v>
      </c>
      <c r="R7" s="38">
        <v>3080</v>
      </c>
      <c r="S7" s="38">
        <v>43356</v>
      </c>
      <c r="T7" s="38">
        <v>214.31</v>
      </c>
      <c r="U7" s="38">
        <v>202.31</v>
      </c>
      <c r="V7" s="38">
        <v>4337</v>
      </c>
      <c r="W7" s="38">
        <v>1.62</v>
      </c>
      <c r="X7" s="38">
        <v>2677.16</v>
      </c>
      <c r="Y7" s="38">
        <v>67.75</v>
      </c>
      <c r="Z7" s="38">
        <v>75.5</v>
      </c>
      <c r="AA7" s="38">
        <v>97.28</v>
      </c>
      <c r="AB7" s="38">
        <v>93.11</v>
      </c>
      <c r="AC7" s="38">
        <v>92.58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1024.8499999999999</v>
      </c>
      <c r="BG7" s="38">
        <v>2524</v>
      </c>
      <c r="BH7" s="38">
        <v>30.04</v>
      </c>
      <c r="BI7" s="38">
        <v>23.91</v>
      </c>
      <c r="BJ7" s="38">
        <v>2.0099999999999998</v>
      </c>
      <c r="BK7" s="38">
        <v>1240.1600000000001</v>
      </c>
      <c r="BL7" s="38">
        <v>1111.31</v>
      </c>
      <c r="BM7" s="38">
        <v>966.33</v>
      </c>
      <c r="BN7" s="38">
        <v>958.81</v>
      </c>
      <c r="BO7" s="38">
        <v>1001.3</v>
      </c>
      <c r="BP7" s="38">
        <v>682.51</v>
      </c>
      <c r="BQ7" s="38">
        <v>34.17</v>
      </c>
      <c r="BR7" s="38">
        <v>36.1</v>
      </c>
      <c r="BS7" s="38">
        <v>74.040000000000006</v>
      </c>
      <c r="BT7" s="38">
        <v>61.96</v>
      </c>
      <c r="BU7" s="38">
        <v>58.77</v>
      </c>
      <c r="BV7" s="38">
        <v>60.17</v>
      </c>
      <c r="BW7" s="38">
        <v>75.540000000000006</v>
      </c>
      <c r="BX7" s="38">
        <v>81.739999999999995</v>
      </c>
      <c r="BY7" s="38">
        <v>82.88</v>
      </c>
      <c r="BZ7" s="38">
        <v>81.88</v>
      </c>
      <c r="CA7" s="38">
        <v>100.34</v>
      </c>
      <c r="CB7" s="38">
        <v>446.96</v>
      </c>
      <c r="CC7" s="38">
        <v>425.78</v>
      </c>
      <c r="CD7" s="38">
        <v>207</v>
      </c>
      <c r="CE7" s="38">
        <v>248.13</v>
      </c>
      <c r="CF7" s="38">
        <v>258.8</v>
      </c>
      <c r="CG7" s="38">
        <v>281.52999999999997</v>
      </c>
      <c r="CH7" s="38">
        <v>207.96</v>
      </c>
      <c r="CI7" s="38">
        <v>194.31</v>
      </c>
      <c r="CJ7" s="38">
        <v>190.99</v>
      </c>
      <c r="CK7" s="38">
        <v>187.55</v>
      </c>
      <c r="CL7" s="38">
        <v>136.15</v>
      </c>
      <c r="CM7" s="38">
        <v>31.26</v>
      </c>
      <c r="CN7" s="38">
        <v>32.71</v>
      </c>
      <c r="CO7" s="38">
        <v>32.71</v>
      </c>
      <c r="CP7" s="38">
        <v>32.869999999999997</v>
      </c>
      <c r="CQ7" s="38">
        <v>33.81</v>
      </c>
      <c r="CR7" s="38">
        <v>44.89</v>
      </c>
      <c r="CS7" s="38">
        <v>53.51</v>
      </c>
      <c r="CT7" s="38">
        <v>53.5</v>
      </c>
      <c r="CU7" s="38">
        <v>52.58</v>
      </c>
      <c r="CV7" s="38">
        <v>50.94</v>
      </c>
      <c r="CW7" s="38">
        <v>59.64</v>
      </c>
      <c r="CX7" s="38">
        <v>61.01</v>
      </c>
      <c r="CY7" s="38">
        <v>62.73</v>
      </c>
      <c r="CZ7" s="38">
        <v>63.16</v>
      </c>
      <c r="DA7" s="38">
        <v>64.2</v>
      </c>
      <c r="DB7" s="38">
        <v>65.209999999999994</v>
      </c>
      <c r="DC7" s="38">
        <v>64.89</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2021-01-26T04:30:52Z</cp:lastPrinted>
  <dcterms:created xsi:type="dcterms:W3CDTF">2020-12-04T02:49:43Z</dcterms:created>
  <dcterms:modified xsi:type="dcterms:W3CDTF">2021-02-22T09:30:20Z</dcterms:modified>
  <cp:category/>
</cp:coreProperties>
</file>