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E562F6D5-A899-46D4-9D91-0B8285950FCE}" xr6:coauthVersionLast="45" xr6:coauthVersionMax="45" xr10:uidLastSave="{00000000-0000-0000-0000-000000000000}"/>
  <workbookProtection workbookAlgorithmName="SHA-512" workbookHashValue="7+XT+j3VbHu+9K9U9S1TB3lxkgKLZuqDQnyaFWE/7Bv67kGh7n5fRLo86+wBW4hWvUJ7MqNWvBcy4ohUL4UgnA==" workbookSaltValue="kUFnmHQzMqsXrLIKr2BMK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<sst xmlns="http://schemas.openxmlformats.org/spreadsheetml/2006/main" count="236" uniqueCount="120">
  <si>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</si>
  <si>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</si>
  <si>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</si>
  <si>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</si>
  <si>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</si>
  <si>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</si>
  <si>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</si>
  <si>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</si>
  <si>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</si>
  <si>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</si>
  <si>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</si>
  <si>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</si>
  <si>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</si>
  <si>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</si>
  <si>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</si>
  <si>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</si>
  <si>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</si>
  <si>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</si>
  <si>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</si>
  <si>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</si>
  <si>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</si>
  <si>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</si>
  <si>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</si>
  <si>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</si>
  <si>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</si>
  <si>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</si>
  <si>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</si>
  <si>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</si>
  <si>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</si>
  <si>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</si>
  <si>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</si>
  <si>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</si>
  <si>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</si>
  <si>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</si>
  <si>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</si>
  <si>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</si>
  <si>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</si>
  <si>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</si>
  <si>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</si>
  <si>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</si>
  <si>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</si>
  <si>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</si>
  <si>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</si>
  <si>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</si>
  <si>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</si>
  <si>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</si>
  <si>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</si>
  <si>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</si>
  <si>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</si>
  <si>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</si>
  <si>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</si>
  <si>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</si>
  <si>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</si>
  <si>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</si>
  <si>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</si>
  <si>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</si>
  <si>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</si>
  <si>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</si>
  <si>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</si>
  <si>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</si>
  <si>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</si>
  <si>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</si>
  <si>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</si>
  <si>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</si>
  <si>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</si>
  <si>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</si>
  <si>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</si>
  <si>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</si>
  <si>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</si>
  <si>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</si>
  <si>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</si>
  <si>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</si>
  <si>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</si>
  <si>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</si>
  <si>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</si>
  <si>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</si>
  <si>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</si>
  <si>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</si>
  <si>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</si>
  <si>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</si>
  <si>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</si>
  <si>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</si>
  <si>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</si>
  <si>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</si>
  <si>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</si>
  <si>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</si>
  <si>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</si>
  <si>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</si>
  <si>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</si>
  <si>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</si>
  <si>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</si>
  <si>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</si>
  <si>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</si>
  <si>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</si>
  <si>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</si>
  <si>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</si>
  <si>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</si>
  <si>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波佐見町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</si>
  <si>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</si>
  <si>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</si>
  <si>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</si>
  <si>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</si>
  <si>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</si>
  <si>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</si>
  <si>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</si>
  <si>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</si>
  <si>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</si>
  <si>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</si>
  <si>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</si>
  <si>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</si>
  <si>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</si>
  <si>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</si>
  <si>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</si>
  <si>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</si>
  <si>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</si>
  <si>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</si>
  <si>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</si>
  <si>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該当なし。</t>
    <rPh sb="0" eb="2">
      <t>ガイトウ</t>
    </rPh>
    <phoneticPr fontId="4"/>
  </si>
  <si>
    <r>
      <rPr>
        <sz val="11"/>
        <rFont val="ＭＳ ゴシック"/>
        <family val="3"/>
        <charset val="128"/>
      </rPr>
      <t>①ここ4年は100％を超えているが、更なる課題としては使用料の増収が挙げられる。また、⑤の経費回収率から分析すると、一般会計繰入金で賄っている現状があるため費用削減の検討も求められる。</t>
    </r>
    <r>
      <rPr>
        <sz val="11"/>
        <color rgb="FFFF0000"/>
        <rFont val="ＭＳ ゴシック"/>
        <family val="3"/>
        <charset val="128"/>
      </rPr>
      <t xml:space="preserve">
</t>
    </r>
    <r>
      <rPr>
        <sz val="11"/>
        <rFont val="ＭＳ ゴシック"/>
        <family val="3"/>
        <charset val="128"/>
      </rPr>
      <t xml:space="preserve">
④平成29年度より、地方債償還に要する一般会計負担額が増加したため、使用料収入に対する企業債残高の割合は減少した。しかし、依然として一般会計の負担割合が大きいため、必要なものを除いて投資を抑える必要がある。
⑤近年は使用料の増収となっており、経費回収率も年々増加しているが、今後も適正な使用料収入の確保が課題となる。</t>
    </r>
    <r>
      <rPr>
        <sz val="11"/>
        <color rgb="FFFF0000"/>
        <rFont val="ＭＳ ゴシック"/>
        <family val="3"/>
        <charset val="128"/>
      </rPr>
      <t xml:space="preserve">
</t>
    </r>
    <r>
      <rPr>
        <sz val="11"/>
        <rFont val="ＭＳ ゴシック"/>
        <family val="3"/>
        <charset val="128"/>
      </rPr>
      <t>⑥有収水量は増加しているが、汚水処理費は光熱費や維持管理費等が増加傾向にあり、増額となっている。更なる接続率の向上や維持管理費の縮減は今後も課題となる。</t>
    </r>
    <r>
      <rPr>
        <sz val="11"/>
        <color rgb="FFFF0000"/>
        <rFont val="ＭＳ ゴシック"/>
        <family val="3"/>
        <charset val="128"/>
      </rPr>
      <t xml:space="preserve">
</t>
    </r>
    <r>
      <rPr>
        <sz val="11"/>
        <rFont val="ＭＳ ゴシック"/>
        <family val="3"/>
        <charset val="128"/>
      </rPr>
      <t>⑦近年は、類似団体と同程度の利用率となっている。しかし、有収水量は年々増加しており、更なる施設の稼働が望まれる。</t>
    </r>
    <r>
      <rPr>
        <sz val="11"/>
        <color rgb="FFFF0000"/>
        <rFont val="ＭＳ ゴシック"/>
        <family val="3"/>
        <charset val="128"/>
      </rPr>
      <t xml:space="preserve">
</t>
    </r>
    <r>
      <rPr>
        <sz val="11"/>
        <rFont val="ＭＳ ゴシック"/>
        <family val="3"/>
        <charset val="128"/>
      </rPr>
      <t xml:space="preserve">
⑧ここ数年は増加傾向にあり、類似団体と比較しても高い傾向にある。しかし、100％に届いておらず、今後も接続世帯を増やして使用料収入の確保に努める必要がある。</t>
    </r>
    <rPh sb="4" eb="5">
      <t>ネン</t>
    </rPh>
    <rPh sb="11" eb="12">
      <t>コ</t>
    </rPh>
    <rPh sb="18" eb="19">
      <t>サラ</t>
    </rPh>
    <rPh sb="21" eb="23">
      <t>カダイ</t>
    </rPh>
    <rPh sb="27" eb="30">
      <t>シヨウリョウ</t>
    </rPh>
    <rPh sb="31" eb="33">
      <t>ゾウシュウ</t>
    </rPh>
    <rPh sb="34" eb="35">
      <t>ア</t>
    </rPh>
    <rPh sb="52" eb="54">
      <t>ブンセキ</t>
    </rPh>
    <rPh sb="58" eb="65">
      <t>イッパンカイケイクリイレキン</t>
    </rPh>
    <rPh sb="66" eb="67">
      <t>マカナ</t>
    </rPh>
    <rPh sb="71" eb="73">
      <t>ゲンジョウ</t>
    </rPh>
    <rPh sb="78" eb="80">
      <t>ヒヨウ</t>
    </rPh>
    <rPh sb="80" eb="82">
      <t>サクゲン</t>
    </rPh>
    <rPh sb="83" eb="85">
      <t>ケントウ</t>
    </rPh>
    <rPh sb="86" eb="87">
      <t>モト</t>
    </rPh>
    <rPh sb="104" eb="107">
      <t>チホウサイ</t>
    </rPh>
    <rPh sb="107" eb="109">
      <t>ショウカン</t>
    </rPh>
    <rPh sb="110" eb="111">
      <t>ヨウ</t>
    </rPh>
    <rPh sb="155" eb="157">
      <t>イゼン</t>
    </rPh>
    <rPh sb="216" eb="218">
      <t>ケイヒ</t>
    </rPh>
    <rPh sb="218" eb="220">
      <t>カイシュウ</t>
    </rPh>
    <rPh sb="220" eb="221">
      <t>リツ</t>
    </rPh>
    <rPh sb="222" eb="224">
      <t>ネンネン</t>
    </rPh>
    <rPh sb="224" eb="226">
      <t>ゾウカ</t>
    </rPh>
    <rPh sb="275" eb="278">
      <t>コウネツヒ</t>
    </rPh>
    <rPh sb="279" eb="281">
      <t>イジ</t>
    </rPh>
    <rPh sb="281" eb="284">
      <t>カンリヒ</t>
    </rPh>
    <rPh sb="284" eb="285">
      <t>トウ</t>
    </rPh>
    <rPh sb="286" eb="288">
      <t>ゾウカ</t>
    </rPh>
    <rPh sb="288" eb="290">
      <t>ケイコウ</t>
    </rPh>
    <rPh sb="294" eb="296">
      <t>ゾウガク</t>
    </rPh>
    <rPh sb="303" eb="304">
      <t>サラ</t>
    </rPh>
    <rPh sb="306" eb="308">
      <t>セツゾク</t>
    </rPh>
    <rPh sb="308" eb="309">
      <t>リツ</t>
    </rPh>
    <rPh sb="310" eb="312">
      <t>コウジョウ</t>
    </rPh>
    <rPh sb="313" eb="318">
      <t>イジカンリヒ</t>
    </rPh>
    <rPh sb="319" eb="321">
      <t>シュクゲン</t>
    </rPh>
    <rPh sb="322" eb="324">
      <t>コンゴ</t>
    </rPh>
    <rPh sb="325" eb="327">
      <t>カダイ</t>
    </rPh>
    <rPh sb="334" eb="335">
      <t>キン</t>
    </rPh>
    <phoneticPr fontId="4"/>
  </si>
  <si>
    <t>　近年は、経費回収率や水洗化率の向上などにより、下水道事業はより適正に行われる方向にある。
　一方、今後の公営企業会計移行を見据えると、人口減少等の懸念もあるが、接続世帯の増加による適正な使用料の確保は大きな課題となる。
　投資面については、数年後には浄化センター等の維持管理が主な内容となってくることから、必要最低限の投資を行うことも検討する必要がある。
　また、地方債償還との兼ね合いもあるが、一般会計繰入金の割合を抑えることも事業を行っていくうえで長期的な課題となる。</t>
    <rPh sb="1" eb="3">
      <t>キンネン</t>
    </rPh>
    <rPh sb="5" eb="9">
      <t>ケイヒカイシュウ</t>
    </rPh>
    <rPh sb="9" eb="10">
      <t>リツ</t>
    </rPh>
    <rPh sb="11" eb="14">
      <t>スイセンカ</t>
    </rPh>
    <rPh sb="14" eb="15">
      <t>リツ</t>
    </rPh>
    <rPh sb="16" eb="18">
      <t>コウジョウ</t>
    </rPh>
    <rPh sb="24" eb="27">
      <t>ゲスイドウ</t>
    </rPh>
    <rPh sb="27" eb="29">
      <t>ジギョウ</t>
    </rPh>
    <rPh sb="32" eb="34">
      <t>テキセイ</t>
    </rPh>
    <rPh sb="35" eb="36">
      <t>オコナ</t>
    </rPh>
    <rPh sb="39" eb="41">
      <t>ホウコウ</t>
    </rPh>
    <rPh sb="47" eb="49">
      <t>イッポウ</t>
    </rPh>
    <rPh sb="68" eb="70">
      <t>ジンコウ</t>
    </rPh>
    <rPh sb="70" eb="72">
      <t>ゲンショウ</t>
    </rPh>
    <rPh sb="72" eb="73">
      <t>トウ</t>
    </rPh>
    <rPh sb="74" eb="76">
      <t>ケネン</t>
    </rPh>
    <rPh sb="81" eb="83">
      <t>セツゾク</t>
    </rPh>
    <rPh sb="83" eb="85">
      <t>セタイ</t>
    </rPh>
    <rPh sb="86" eb="88">
      <t>ゾウカ</t>
    </rPh>
    <rPh sb="91" eb="93">
      <t>テキセイ</t>
    </rPh>
    <rPh sb="94" eb="97">
      <t>シヨウリョウ</t>
    </rPh>
    <rPh sb="98" eb="100">
      <t>カクホ</t>
    </rPh>
    <rPh sb="101" eb="102">
      <t>オオ</t>
    </rPh>
    <rPh sb="104" eb="106">
      <t>カダイ</t>
    </rPh>
    <rPh sb="112" eb="114">
      <t>トウシ</t>
    </rPh>
    <rPh sb="114" eb="115">
      <t>メン</t>
    </rPh>
    <rPh sb="121" eb="124">
      <t>スウネンゴ</t>
    </rPh>
    <rPh sb="126" eb="128">
      <t>ジョウカ</t>
    </rPh>
    <rPh sb="132" eb="133">
      <t>トウ</t>
    </rPh>
    <rPh sb="134" eb="136">
      <t>イジ</t>
    </rPh>
    <rPh sb="139" eb="140">
      <t>オモ</t>
    </rPh>
    <rPh sb="141" eb="143">
      <t>ナイヨウ</t>
    </rPh>
    <rPh sb="154" eb="156">
      <t>ヒツヨウ</t>
    </rPh>
    <rPh sb="156" eb="159">
      <t>サイテイゲン</t>
    </rPh>
    <rPh sb="160" eb="162">
      <t>トウシ</t>
    </rPh>
    <rPh sb="163" eb="164">
      <t>オコナ</t>
    </rPh>
    <rPh sb="168" eb="170">
      <t>ケントウ</t>
    </rPh>
    <rPh sb="172" eb="174">
      <t>ヒツヨウ</t>
    </rPh>
    <rPh sb="190" eb="191">
      <t>カ</t>
    </rPh>
    <rPh sb="192" eb="193">
      <t>ア</t>
    </rPh>
    <rPh sb="199" eb="206">
      <t>イッパンカイケイクリイレキン</t>
    </rPh>
    <rPh sb="207" eb="209">
      <t>ワリアイ</t>
    </rPh>
    <rPh sb="210" eb="211">
      <t>オサ</t>
    </rPh>
    <rPh sb="216" eb="218">
      <t>ジギョウ</t>
    </rPh>
    <rPh sb="219" eb="220">
      <t>オコナ</t>
    </rPh>
    <rPh sb="227" eb="230">
      <t>チョウキテキ</t>
    </rPh>
    <rPh sb="231" eb="233">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</si>
</sst>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1.1499999999999999</c:v>
                </c:pt>
                <c:pt idx="1">
                  <c:v>0</c:v>
                </c:pt>
                <c:pt idx="2">
                  <c:v>0</c:v>
                </c:pt>
                <c:pt idx="3">
                  <c:v>0</c:v>
                </c:pt>
                <c:pt idx="4">
                  <c:v>0</c:v>
                </c:pt>
              </c:numCache>
            </c:numRef>
          </c:val>
          <c:extLst>
            <c:ext xmlns:c16="http://schemas.microsoft.com/office/drawing/2014/chart" uri="{C3380CC4-5D6E-409C-BE32-E72D297353CC}">
              <c16:uniqueId val="{00000000-53C0-43E3-B692-AB43A09E0FE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c:v>
                </c:pt>
                <c:pt idx="1">
                  <c:v>0.19</c:v>
                </c:pt>
                <c:pt idx="2">
                  <c:v>7.0000000000000007E-2</c:v>
                </c:pt>
                <c:pt idx="3">
                  <c:v>0.12</c:v>
                </c:pt>
                <c:pt idx="4">
                  <c:v>0.1</c:v>
                </c:pt>
              </c:numCache>
            </c:numRef>
          </c:val>
          <c:smooth val="0"/>
          <c:extLst>
            <c:ext xmlns:c16="http://schemas.microsoft.com/office/drawing/2014/chart" uri="{C3380CC4-5D6E-409C-BE32-E72D297353CC}">
              <c16:uniqueId val="{00000001-53C0-43E3-B692-AB43A09E0FE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39.340000000000003</c:v>
                </c:pt>
                <c:pt idx="1">
                  <c:v>40.28</c:v>
                </c:pt>
                <c:pt idx="2">
                  <c:v>41.38</c:v>
                </c:pt>
                <c:pt idx="3">
                  <c:v>42.41</c:v>
                </c:pt>
                <c:pt idx="4">
                  <c:v>43.34</c:v>
                </c:pt>
              </c:numCache>
            </c:numRef>
          </c:val>
          <c:extLst>
            <c:ext xmlns:c16="http://schemas.microsoft.com/office/drawing/2014/chart" uri="{C3380CC4-5D6E-409C-BE32-E72D297353CC}">
              <c16:uniqueId val="{00000000-C2C4-4BC7-910E-0C019A2BDD6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39.869999999999997</c:v>
                </c:pt>
                <c:pt idx="1">
                  <c:v>41.28</c:v>
                </c:pt>
                <c:pt idx="2">
                  <c:v>41.45</c:v>
                </c:pt>
                <c:pt idx="3">
                  <c:v>49.68</c:v>
                </c:pt>
                <c:pt idx="4">
                  <c:v>49.27</c:v>
                </c:pt>
              </c:numCache>
            </c:numRef>
          </c:val>
          <c:smooth val="0"/>
          <c:extLst>
            <c:ext xmlns:c16="http://schemas.microsoft.com/office/drawing/2014/chart" uri="{C3380CC4-5D6E-409C-BE32-E72D297353CC}">
              <c16:uniqueId val="{00000001-C2C4-4BC7-910E-0C019A2BDD6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82.85</c:v>
                </c:pt>
                <c:pt idx="1">
                  <c:v>84.94</c:v>
                </c:pt>
                <c:pt idx="2">
                  <c:v>87.31</c:v>
                </c:pt>
                <c:pt idx="3">
                  <c:v>88.42</c:v>
                </c:pt>
                <c:pt idx="4">
                  <c:v>90.68</c:v>
                </c:pt>
              </c:numCache>
            </c:numRef>
          </c:val>
          <c:extLst>
            <c:ext xmlns:c16="http://schemas.microsoft.com/office/drawing/2014/chart" uri="{C3380CC4-5D6E-409C-BE32-E72D297353CC}">
              <c16:uniqueId val="{00000000-C8D6-41AC-8848-BEE33843959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61.37</c:v>
                </c:pt>
                <c:pt idx="1">
                  <c:v>61.3</c:v>
                </c:pt>
                <c:pt idx="2">
                  <c:v>64.510000000000005</c:v>
                </c:pt>
                <c:pt idx="3">
                  <c:v>83.35</c:v>
                </c:pt>
                <c:pt idx="4">
                  <c:v>83.16</c:v>
                </c:pt>
              </c:numCache>
            </c:numRef>
          </c:val>
          <c:smooth val="0"/>
          <c:extLst>
            <c:ext xmlns:c16="http://schemas.microsoft.com/office/drawing/2014/chart" uri="{C3380CC4-5D6E-409C-BE32-E72D297353CC}">
              <c16:uniqueId val="{00000001-C8D6-41AC-8848-BEE33843959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94.13</c:v>
                </c:pt>
                <c:pt idx="1">
                  <c:v>107.77</c:v>
                </c:pt>
                <c:pt idx="2">
                  <c:v>106.99</c:v>
                </c:pt>
                <c:pt idx="3">
                  <c:v>106.86</c:v>
                </c:pt>
                <c:pt idx="4">
                  <c:v>106.73</c:v>
                </c:pt>
              </c:numCache>
            </c:numRef>
          </c:val>
          <c:extLst>
            <c:ext xmlns:c16="http://schemas.microsoft.com/office/drawing/2014/chart" uri="{C3380CC4-5D6E-409C-BE32-E72D297353CC}">
              <c16:uniqueId val="{00000000-D1D5-4FCB-917E-50231EB6529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D5-4FCB-917E-50231EB6529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0E-428C-810C-41FEB7EA329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0E-428C-810C-41FEB7EA329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11-480B-8F13-96E41A7AC04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11-480B-8F13-96E41A7AC04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6C-403C-95E2-3B445A140B4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6C-403C-95E2-3B445A140B4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1C-4839-9562-1DD5DDCF32C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1C-4839-9562-1DD5DDCF32C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995</c:v>
                </c:pt>
                <c:pt idx="1">
                  <c:v>991.87</c:v>
                </c:pt>
                <c:pt idx="2">
                  <c:v>144.84</c:v>
                </c:pt>
                <c:pt idx="3">
                  <c:v>20.11</c:v>
                </c:pt>
                <c:pt idx="4">
                  <c:v>39.799999999999997</c:v>
                </c:pt>
              </c:numCache>
            </c:numRef>
          </c:val>
          <c:extLst>
            <c:ext xmlns:c16="http://schemas.microsoft.com/office/drawing/2014/chart" uri="{C3380CC4-5D6E-409C-BE32-E72D297353CC}">
              <c16:uniqueId val="{00000000-DDC3-4176-B662-8095418215D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1824.34</c:v>
                </c:pt>
                <c:pt idx="1">
                  <c:v>1604.64</c:v>
                </c:pt>
                <c:pt idx="2">
                  <c:v>1217.7</c:v>
                </c:pt>
                <c:pt idx="3">
                  <c:v>1048.23</c:v>
                </c:pt>
                <c:pt idx="4">
                  <c:v>1130.42</c:v>
                </c:pt>
              </c:numCache>
            </c:numRef>
          </c:val>
          <c:smooth val="0"/>
          <c:extLst>
            <c:ext xmlns:c16="http://schemas.microsoft.com/office/drawing/2014/chart" uri="{C3380CC4-5D6E-409C-BE32-E72D297353CC}">
              <c16:uniqueId val="{00000001-DDC3-4176-B662-8095418215D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62.25</c:v>
                </c:pt>
                <c:pt idx="1">
                  <c:v>87.61</c:v>
                </c:pt>
                <c:pt idx="2">
                  <c:v>92.67</c:v>
                </c:pt>
                <c:pt idx="3">
                  <c:v>98.2</c:v>
                </c:pt>
                <c:pt idx="4">
                  <c:v>98.82</c:v>
                </c:pt>
              </c:numCache>
            </c:numRef>
          </c:val>
          <c:extLst>
            <c:ext xmlns:c16="http://schemas.microsoft.com/office/drawing/2014/chart" uri="{C3380CC4-5D6E-409C-BE32-E72D297353CC}">
              <c16:uniqueId val="{00000000-4FAE-4D06-A9CC-785F7FEF246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54.16</c:v>
                </c:pt>
                <c:pt idx="1">
                  <c:v>60.01</c:v>
                </c:pt>
                <c:pt idx="2">
                  <c:v>66.680000000000007</c:v>
                </c:pt>
                <c:pt idx="3">
                  <c:v>78.92</c:v>
                </c:pt>
                <c:pt idx="4">
                  <c:v>74.17</c:v>
                </c:pt>
              </c:numCache>
            </c:numRef>
          </c:val>
          <c:smooth val="0"/>
          <c:extLst>
            <c:ext xmlns:c16="http://schemas.microsoft.com/office/drawing/2014/chart" uri="{C3380CC4-5D6E-409C-BE32-E72D297353CC}">
              <c16:uniqueId val="{00000001-4FAE-4D06-A9CC-785F7FEF246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252.89</c:v>
                </c:pt>
                <c:pt idx="1">
                  <c:v>180.06</c:v>
                </c:pt>
                <c:pt idx="2">
                  <c:v>169.97</c:v>
                </c:pt>
                <c:pt idx="3">
                  <c:v>160.58000000000001</c:v>
                </c:pt>
                <c:pt idx="4">
                  <c:v>160.55000000000001</c:v>
                </c:pt>
              </c:numCache>
            </c:numRef>
          </c:val>
          <c:extLst>
            <c:ext xmlns:c16="http://schemas.microsoft.com/office/drawing/2014/chart" uri="{C3380CC4-5D6E-409C-BE32-E72D297353CC}">
              <c16:uniqueId val="{00000000-FCAF-4CE5-8693-48EEDD06FB2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307.56</c:v>
                </c:pt>
                <c:pt idx="1">
                  <c:v>277.67</c:v>
                </c:pt>
                <c:pt idx="2">
                  <c:v>260.11</c:v>
                </c:pt>
                <c:pt idx="3">
                  <c:v>220.31</c:v>
                </c:pt>
                <c:pt idx="4">
                  <c:v>230.95</c:v>
                </c:pt>
              </c:numCache>
            </c:numRef>
          </c:val>
          <c:smooth val="0"/>
          <c:extLst>
            <c:ext xmlns:c16="http://schemas.microsoft.com/office/drawing/2014/chart" uri="{C3380CC4-5D6E-409C-BE32-E72D297353CC}">
              <c16:uniqueId val="{00000001-FCAF-4CE5-8693-48EEDD06FB2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B1" zoomScale="85" zoomScaleNormal="8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長崎県　波佐見町</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7"/>
      <c r="D7" s="77"/>
      <c r="E7" s="77"/>
      <c r="F7" s="77"/>
      <c r="G7" s="77"/>
      <c r="H7" s="77"/>
      <c r="I7" s="77" t="s">
        <v>2</v>
      </c>
      <c r="J7" s="77"/>
      <c r="K7" s="77"/>
      <c r="L7" s="77"/>
      <c r="M7" s="77"/>
      <c r="N7" s="77"/>
      <c r="O7" s="77"/>
      <c r="P7" s="77" t="s">
        <v>3</v>
      </c>
      <c r="Q7" s="77"/>
      <c r="R7" s="77"/>
      <c r="S7" s="77"/>
      <c r="T7" s="77"/>
      <c r="U7" s="77"/>
      <c r="V7" s="77"/>
      <c r="W7" s="77" t="s">
        <v>4</v>
      </c>
      <c r="X7" s="77"/>
      <c r="Y7" s="77"/>
      <c r="Z7" s="77"/>
      <c r="AA7" s="77"/>
      <c r="AB7" s="77"/>
      <c r="AC7" s="77"/>
      <c r="AD7" s="77" t="s">
        <v>5</v>
      </c>
      <c r="AE7" s="77"/>
      <c r="AF7" s="77"/>
      <c r="AG7" s="77"/>
      <c r="AH7" s="77"/>
      <c r="AI7" s="77"/>
      <c r="AJ7" s="77"/>
      <c r="AK7" s="3"/>
      <c r="AL7" s="77" t="s">
        <v>6</v>
      </c>
      <c r="AM7" s="77"/>
      <c r="AN7" s="77"/>
      <c r="AO7" s="77"/>
      <c r="AP7" s="77"/>
      <c r="AQ7" s="77"/>
      <c r="AR7" s="77"/>
      <c r="AS7" s="77"/>
      <c r="AT7" s="77" t="s">
        <v>7</v>
      </c>
      <c r="AU7" s="77"/>
      <c r="AV7" s="77"/>
      <c r="AW7" s="77"/>
      <c r="AX7" s="77"/>
      <c r="AY7" s="77"/>
      <c r="AZ7" s="77"/>
      <c r="BA7" s="77"/>
      <c r="BB7" s="77" t="s">
        <v>8</v>
      </c>
      <c r="BC7" s="77"/>
      <c r="BD7" s="77"/>
      <c r="BE7" s="77"/>
      <c r="BF7" s="77"/>
      <c r="BG7" s="77"/>
      <c r="BH7" s="77"/>
      <c r="BI7" s="77"/>
      <c r="BJ7" s="3"/>
      <c r="BK7" s="3"/>
      <c r="BL7" s="4" t="s">
        <v>9</v>
      </c>
      <c r="BM7" s="5"/>
      <c r="BN7" s="5"/>
      <c r="BO7" s="5"/>
      <c r="BP7" s="5"/>
      <c r="BQ7" s="5"/>
      <c r="BR7" s="5"/>
      <c r="BS7" s="5"/>
      <c r="BT7" s="5"/>
      <c r="BU7" s="5"/>
      <c r="BV7" s="5"/>
      <c r="BW7" s="5"/>
      <c r="BX7" s="5"/>
      <c r="BY7" s="6"/>
    </row>
    <row r="8" spans="1:78" ht="18.75" customHeight="1" x14ac:dyDescent="0.15">
      <c r="A8" s="2"/>
      <c r="B8" s="84" t="str">
        <f>データ!I6</f>
        <v>法非適用</v>
      </c>
      <c r="C8" s="84"/>
      <c r="D8" s="84"/>
      <c r="E8" s="84"/>
      <c r="F8" s="84"/>
      <c r="G8" s="84"/>
      <c r="H8" s="84"/>
      <c r="I8" s="84" t="str">
        <f>データ!J6</f>
        <v>下水道事業</v>
      </c>
      <c r="J8" s="84"/>
      <c r="K8" s="84"/>
      <c r="L8" s="84"/>
      <c r="M8" s="84"/>
      <c r="N8" s="84"/>
      <c r="O8" s="84"/>
      <c r="P8" s="84" t="str">
        <f>データ!K6</f>
        <v>公共下水道</v>
      </c>
      <c r="Q8" s="84"/>
      <c r="R8" s="84"/>
      <c r="S8" s="84"/>
      <c r="T8" s="84"/>
      <c r="U8" s="84"/>
      <c r="V8" s="84"/>
      <c r="W8" s="84" t="str">
        <f>データ!L6</f>
        <v>Cd2</v>
      </c>
      <c r="X8" s="84"/>
      <c r="Y8" s="84"/>
      <c r="Z8" s="84"/>
      <c r="AA8" s="84"/>
      <c r="AB8" s="84"/>
      <c r="AC8" s="84"/>
      <c r="AD8" s="85" t="str">
        <f>データ!$M$6</f>
        <v>非設置</v>
      </c>
      <c r="AE8" s="85"/>
      <c r="AF8" s="85"/>
      <c r="AG8" s="85"/>
      <c r="AH8" s="85"/>
      <c r="AI8" s="85"/>
      <c r="AJ8" s="85"/>
      <c r="AK8" s="3"/>
      <c r="AL8" s="81">
        <f>データ!S6</f>
        <v>14635</v>
      </c>
      <c r="AM8" s="81"/>
      <c r="AN8" s="81"/>
      <c r="AO8" s="81"/>
      <c r="AP8" s="81"/>
      <c r="AQ8" s="81"/>
      <c r="AR8" s="81"/>
      <c r="AS8" s="81"/>
      <c r="AT8" s="80">
        <f>データ!T6</f>
        <v>56</v>
      </c>
      <c r="AU8" s="80"/>
      <c r="AV8" s="80"/>
      <c r="AW8" s="80"/>
      <c r="AX8" s="80"/>
      <c r="AY8" s="80"/>
      <c r="AZ8" s="80"/>
      <c r="BA8" s="80"/>
      <c r="BB8" s="80">
        <f>データ!U6</f>
        <v>261.33999999999997</v>
      </c>
      <c r="BC8" s="80"/>
      <c r="BD8" s="80"/>
      <c r="BE8" s="80"/>
      <c r="BF8" s="80"/>
      <c r="BG8" s="80"/>
      <c r="BH8" s="80"/>
      <c r="BI8" s="80"/>
      <c r="BJ8" s="3"/>
      <c r="BK8" s="3"/>
      <c r="BL8" s="82" t="s">
        <v>10</v>
      </c>
      <c r="BM8" s="83"/>
      <c r="BN8" s="7" t="s">
        <v>11</v>
      </c>
      <c r="BO8" s="8"/>
      <c r="BP8" s="8"/>
      <c r="BQ8" s="8"/>
      <c r="BR8" s="8"/>
      <c r="BS8" s="8"/>
      <c r="BT8" s="8"/>
      <c r="BU8" s="8"/>
      <c r="BV8" s="8"/>
      <c r="BW8" s="8"/>
      <c r="BX8" s="8"/>
      <c r="BY8" s="9"/>
    </row>
    <row r="9" spans="1:78" ht="18.75" customHeight="1" x14ac:dyDescent="0.15">
      <c r="A9" s="2"/>
      <c r="B9" s="77" t="s">
        <v>12</v>
      </c>
      <c r="C9" s="77"/>
      <c r="D9" s="77"/>
      <c r="E9" s="77"/>
      <c r="F9" s="77"/>
      <c r="G9" s="77"/>
      <c r="H9" s="77"/>
      <c r="I9" s="77" t="s">
        <v>13</v>
      </c>
      <c r="J9" s="77"/>
      <c r="K9" s="77"/>
      <c r="L9" s="77"/>
      <c r="M9" s="77"/>
      <c r="N9" s="77"/>
      <c r="O9" s="77"/>
      <c r="P9" s="77" t="s">
        <v>14</v>
      </c>
      <c r="Q9" s="77"/>
      <c r="R9" s="77"/>
      <c r="S9" s="77"/>
      <c r="T9" s="77"/>
      <c r="U9" s="77"/>
      <c r="V9" s="77"/>
      <c r="W9" s="77" t="s">
        <v>15</v>
      </c>
      <c r="X9" s="77"/>
      <c r="Y9" s="77"/>
      <c r="Z9" s="77"/>
      <c r="AA9" s="77"/>
      <c r="AB9" s="77"/>
      <c r="AC9" s="77"/>
      <c r="AD9" s="77" t="s">
        <v>16</v>
      </c>
      <c r="AE9" s="77"/>
      <c r="AF9" s="77"/>
      <c r="AG9" s="77"/>
      <c r="AH9" s="77"/>
      <c r="AI9" s="77"/>
      <c r="AJ9" s="77"/>
      <c r="AK9" s="3"/>
      <c r="AL9" s="77" t="s">
        <v>17</v>
      </c>
      <c r="AM9" s="77"/>
      <c r="AN9" s="77"/>
      <c r="AO9" s="77"/>
      <c r="AP9" s="77"/>
      <c r="AQ9" s="77"/>
      <c r="AR9" s="77"/>
      <c r="AS9" s="77"/>
      <c r="AT9" s="77" t="s">
        <v>18</v>
      </c>
      <c r="AU9" s="77"/>
      <c r="AV9" s="77"/>
      <c r="AW9" s="77"/>
      <c r="AX9" s="77"/>
      <c r="AY9" s="77"/>
      <c r="AZ9" s="77"/>
      <c r="BA9" s="77"/>
      <c r="BB9" s="77" t="s">
        <v>19</v>
      </c>
      <c r="BC9" s="77"/>
      <c r="BD9" s="77"/>
      <c r="BE9" s="77"/>
      <c r="BF9" s="77"/>
      <c r="BG9" s="77"/>
      <c r="BH9" s="77"/>
      <c r="BI9" s="77"/>
      <c r="BJ9" s="3"/>
      <c r="BK9" s="3"/>
      <c r="BL9" s="78" t="s">
        <v>20</v>
      </c>
      <c r="BM9" s="79"/>
      <c r="BN9" s="10" t="s">
        <v>21</v>
      </c>
      <c r="BO9" s="11"/>
      <c r="BP9" s="11"/>
      <c r="BQ9" s="11"/>
      <c r="BR9" s="11"/>
      <c r="BS9" s="11"/>
      <c r="BT9" s="11"/>
      <c r="BU9" s="11"/>
      <c r="BV9" s="11"/>
      <c r="BW9" s="11"/>
      <c r="BX9" s="11"/>
      <c r="BY9" s="12"/>
    </row>
    <row r="10" spans="1:78" ht="18.75" customHeight="1" x14ac:dyDescent="0.15">
      <c r="A10" s="2"/>
      <c r="B10" s="80" t="str">
        <f>データ!N6</f>
        <v>-</v>
      </c>
      <c r="C10" s="80"/>
      <c r="D10" s="80"/>
      <c r="E10" s="80"/>
      <c r="F10" s="80"/>
      <c r="G10" s="80"/>
      <c r="H10" s="80"/>
      <c r="I10" s="80" t="str">
        <f>データ!O6</f>
        <v>該当数値なし</v>
      </c>
      <c r="J10" s="80"/>
      <c r="K10" s="80"/>
      <c r="L10" s="80"/>
      <c r="M10" s="80"/>
      <c r="N10" s="80"/>
      <c r="O10" s="80"/>
      <c r="P10" s="80">
        <f>データ!P6</f>
        <v>46.34</v>
      </c>
      <c r="Q10" s="80"/>
      <c r="R10" s="80"/>
      <c r="S10" s="80"/>
      <c r="T10" s="80"/>
      <c r="U10" s="80"/>
      <c r="V10" s="80"/>
      <c r="W10" s="80">
        <f>データ!Q6</f>
        <v>104.38</v>
      </c>
      <c r="X10" s="80"/>
      <c r="Y10" s="80"/>
      <c r="Z10" s="80"/>
      <c r="AA10" s="80"/>
      <c r="AB10" s="80"/>
      <c r="AC10" s="80"/>
      <c r="AD10" s="81">
        <f>データ!R6</f>
        <v>3080</v>
      </c>
      <c r="AE10" s="81"/>
      <c r="AF10" s="81"/>
      <c r="AG10" s="81"/>
      <c r="AH10" s="81"/>
      <c r="AI10" s="81"/>
      <c r="AJ10" s="81"/>
      <c r="AK10" s="2"/>
      <c r="AL10" s="81">
        <f>データ!V6</f>
        <v>6768</v>
      </c>
      <c r="AM10" s="81"/>
      <c r="AN10" s="81"/>
      <c r="AO10" s="81"/>
      <c r="AP10" s="81"/>
      <c r="AQ10" s="81"/>
      <c r="AR10" s="81"/>
      <c r="AS10" s="81"/>
      <c r="AT10" s="80">
        <f>データ!W6</f>
        <v>3.16</v>
      </c>
      <c r="AU10" s="80"/>
      <c r="AV10" s="80"/>
      <c r="AW10" s="80"/>
      <c r="AX10" s="80"/>
      <c r="AY10" s="80"/>
      <c r="AZ10" s="80"/>
      <c r="BA10" s="80"/>
      <c r="BB10" s="80">
        <f>データ!X6</f>
        <v>2141.77</v>
      </c>
      <c r="BC10" s="80"/>
      <c r="BD10" s="80"/>
      <c r="BE10" s="80"/>
      <c r="BF10" s="80"/>
      <c r="BG10" s="80"/>
      <c r="BH10" s="80"/>
      <c r="BI10" s="80"/>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1" t="s">
        <v>118</v>
      </c>
      <c r="BM16" s="72"/>
      <c r="BN16" s="72"/>
      <c r="BO16" s="72"/>
      <c r="BP16" s="72"/>
      <c r="BQ16" s="72"/>
      <c r="BR16" s="72"/>
      <c r="BS16" s="72"/>
      <c r="BT16" s="72"/>
      <c r="BU16" s="72"/>
      <c r="BV16" s="72"/>
      <c r="BW16" s="72"/>
      <c r="BX16" s="72"/>
      <c r="BY16" s="72"/>
      <c r="BZ16" s="7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1"/>
      <c r="BM17" s="72"/>
      <c r="BN17" s="72"/>
      <c r="BO17" s="72"/>
      <c r="BP17" s="72"/>
      <c r="BQ17" s="72"/>
      <c r="BR17" s="72"/>
      <c r="BS17" s="72"/>
      <c r="BT17" s="72"/>
      <c r="BU17" s="72"/>
      <c r="BV17" s="72"/>
      <c r="BW17" s="72"/>
      <c r="BX17" s="72"/>
      <c r="BY17" s="72"/>
      <c r="BZ17" s="7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1"/>
      <c r="BM18" s="72"/>
      <c r="BN18" s="72"/>
      <c r="BO18" s="72"/>
      <c r="BP18" s="72"/>
      <c r="BQ18" s="72"/>
      <c r="BR18" s="72"/>
      <c r="BS18" s="72"/>
      <c r="BT18" s="72"/>
      <c r="BU18" s="72"/>
      <c r="BV18" s="72"/>
      <c r="BW18" s="72"/>
      <c r="BX18" s="72"/>
      <c r="BY18" s="72"/>
      <c r="BZ18" s="7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1"/>
      <c r="BM19" s="72"/>
      <c r="BN19" s="72"/>
      <c r="BO19" s="72"/>
      <c r="BP19" s="72"/>
      <c r="BQ19" s="72"/>
      <c r="BR19" s="72"/>
      <c r="BS19" s="72"/>
      <c r="BT19" s="72"/>
      <c r="BU19" s="72"/>
      <c r="BV19" s="72"/>
      <c r="BW19" s="72"/>
      <c r="BX19" s="72"/>
      <c r="BY19" s="72"/>
      <c r="BZ19" s="7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1"/>
      <c r="BM20" s="72"/>
      <c r="BN20" s="72"/>
      <c r="BO20" s="72"/>
      <c r="BP20" s="72"/>
      <c r="BQ20" s="72"/>
      <c r="BR20" s="72"/>
      <c r="BS20" s="72"/>
      <c r="BT20" s="72"/>
      <c r="BU20" s="72"/>
      <c r="BV20" s="72"/>
      <c r="BW20" s="72"/>
      <c r="BX20" s="72"/>
      <c r="BY20" s="72"/>
      <c r="BZ20" s="7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1"/>
      <c r="BM21" s="72"/>
      <c r="BN21" s="72"/>
      <c r="BO21" s="72"/>
      <c r="BP21" s="72"/>
      <c r="BQ21" s="72"/>
      <c r="BR21" s="72"/>
      <c r="BS21" s="72"/>
      <c r="BT21" s="72"/>
      <c r="BU21" s="72"/>
      <c r="BV21" s="72"/>
      <c r="BW21" s="72"/>
      <c r="BX21" s="72"/>
      <c r="BY21" s="72"/>
      <c r="BZ21" s="7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1"/>
      <c r="BM22" s="72"/>
      <c r="BN22" s="72"/>
      <c r="BO22" s="72"/>
      <c r="BP22" s="72"/>
      <c r="BQ22" s="72"/>
      <c r="BR22" s="72"/>
      <c r="BS22" s="72"/>
      <c r="BT22" s="72"/>
      <c r="BU22" s="72"/>
      <c r="BV22" s="72"/>
      <c r="BW22" s="72"/>
      <c r="BX22" s="72"/>
      <c r="BY22" s="72"/>
      <c r="BZ22" s="7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1"/>
      <c r="BM23" s="72"/>
      <c r="BN23" s="72"/>
      <c r="BO23" s="72"/>
      <c r="BP23" s="72"/>
      <c r="BQ23" s="72"/>
      <c r="BR23" s="72"/>
      <c r="BS23" s="72"/>
      <c r="BT23" s="72"/>
      <c r="BU23" s="72"/>
      <c r="BV23" s="72"/>
      <c r="BW23" s="72"/>
      <c r="BX23" s="72"/>
      <c r="BY23" s="72"/>
      <c r="BZ23" s="7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1"/>
      <c r="BM24" s="72"/>
      <c r="BN24" s="72"/>
      <c r="BO24" s="72"/>
      <c r="BP24" s="72"/>
      <c r="BQ24" s="72"/>
      <c r="BR24" s="72"/>
      <c r="BS24" s="72"/>
      <c r="BT24" s="72"/>
      <c r="BU24" s="72"/>
      <c r="BV24" s="72"/>
      <c r="BW24" s="72"/>
      <c r="BX24" s="72"/>
      <c r="BY24" s="72"/>
      <c r="BZ24" s="7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1"/>
      <c r="BM25" s="72"/>
      <c r="BN25" s="72"/>
      <c r="BO25" s="72"/>
      <c r="BP25" s="72"/>
      <c r="BQ25" s="72"/>
      <c r="BR25" s="72"/>
      <c r="BS25" s="72"/>
      <c r="BT25" s="72"/>
      <c r="BU25" s="72"/>
      <c r="BV25" s="72"/>
      <c r="BW25" s="72"/>
      <c r="BX25" s="72"/>
      <c r="BY25" s="72"/>
      <c r="BZ25" s="7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1"/>
      <c r="BM26" s="72"/>
      <c r="BN26" s="72"/>
      <c r="BO26" s="72"/>
      <c r="BP26" s="72"/>
      <c r="BQ26" s="72"/>
      <c r="BR26" s="72"/>
      <c r="BS26" s="72"/>
      <c r="BT26" s="72"/>
      <c r="BU26" s="72"/>
      <c r="BV26" s="72"/>
      <c r="BW26" s="72"/>
      <c r="BX26" s="72"/>
      <c r="BY26" s="72"/>
      <c r="BZ26" s="7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1"/>
      <c r="BM27" s="72"/>
      <c r="BN27" s="72"/>
      <c r="BO27" s="72"/>
      <c r="BP27" s="72"/>
      <c r="BQ27" s="72"/>
      <c r="BR27" s="72"/>
      <c r="BS27" s="72"/>
      <c r="BT27" s="72"/>
      <c r="BU27" s="72"/>
      <c r="BV27" s="72"/>
      <c r="BW27" s="72"/>
      <c r="BX27" s="72"/>
      <c r="BY27" s="72"/>
      <c r="BZ27" s="7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1"/>
      <c r="BM28" s="72"/>
      <c r="BN28" s="72"/>
      <c r="BO28" s="72"/>
      <c r="BP28" s="72"/>
      <c r="BQ28" s="72"/>
      <c r="BR28" s="72"/>
      <c r="BS28" s="72"/>
      <c r="BT28" s="72"/>
      <c r="BU28" s="72"/>
      <c r="BV28" s="72"/>
      <c r="BW28" s="72"/>
      <c r="BX28" s="72"/>
      <c r="BY28" s="72"/>
      <c r="BZ28" s="7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1"/>
      <c r="BM29" s="72"/>
      <c r="BN29" s="72"/>
      <c r="BO29" s="72"/>
      <c r="BP29" s="72"/>
      <c r="BQ29" s="72"/>
      <c r="BR29" s="72"/>
      <c r="BS29" s="72"/>
      <c r="BT29" s="72"/>
      <c r="BU29" s="72"/>
      <c r="BV29" s="72"/>
      <c r="BW29" s="72"/>
      <c r="BX29" s="72"/>
      <c r="BY29" s="72"/>
      <c r="BZ29" s="7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1"/>
      <c r="BM30" s="72"/>
      <c r="BN30" s="72"/>
      <c r="BO30" s="72"/>
      <c r="BP30" s="72"/>
      <c r="BQ30" s="72"/>
      <c r="BR30" s="72"/>
      <c r="BS30" s="72"/>
      <c r="BT30" s="72"/>
      <c r="BU30" s="72"/>
      <c r="BV30" s="72"/>
      <c r="BW30" s="72"/>
      <c r="BX30" s="72"/>
      <c r="BY30" s="72"/>
      <c r="BZ30" s="7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1"/>
      <c r="BM31" s="72"/>
      <c r="BN31" s="72"/>
      <c r="BO31" s="72"/>
      <c r="BP31" s="72"/>
      <c r="BQ31" s="72"/>
      <c r="BR31" s="72"/>
      <c r="BS31" s="72"/>
      <c r="BT31" s="72"/>
      <c r="BU31" s="72"/>
      <c r="BV31" s="72"/>
      <c r="BW31" s="72"/>
      <c r="BX31" s="72"/>
      <c r="BY31" s="72"/>
      <c r="BZ31" s="7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1"/>
      <c r="BM32" s="72"/>
      <c r="BN32" s="72"/>
      <c r="BO32" s="72"/>
      <c r="BP32" s="72"/>
      <c r="BQ32" s="72"/>
      <c r="BR32" s="72"/>
      <c r="BS32" s="72"/>
      <c r="BT32" s="72"/>
      <c r="BU32" s="72"/>
      <c r="BV32" s="72"/>
      <c r="BW32" s="72"/>
      <c r="BX32" s="72"/>
      <c r="BY32" s="72"/>
      <c r="BZ32" s="7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1"/>
      <c r="BM33" s="72"/>
      <c r="BN33" s="72"/>
      <c r="BO33" s="72"/>
      <c r="BP33" s="72"/>
      <c r="BQ33" s="72"/>
      <c r="BR33" s="72"/>
      <c r="BS33" s="72"/>
      <c r="BT33" s="72"/>
      <c r="BU33" s="72"/>
      <c r="BV33" s="72"/>
      <c r="BW33" s="72"/>
      <c r="BX33" s="72"/>
      <c r="BY33" s="72"/>
      <c r="BZ33" s="7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1"/>
      <c r="BM34" s="72"/>
      <c r="BN34" s="72"/>
      <c r="BO34" s="72"/>
      <c r="BP34" s="72"/>
      <c r="BQ34" s="72"/>
      <c r="BR34" s="72"/>
      <c r="BS34" s="72"/>
      <c r="BT34" s="72"/>
      <c r="BU34" s="72"/>
      <c r="BV34" s="72"/>
      <c r="BW34" s="72"/>
      <c r="BX34" s="72"/>
      <c r="BY34" s="72"/>
      <c r="BZ34" s="7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1"/>
      <c r="BM35" s="72"/>
      <c r="BN35" s="72"/>
      <c r="BO35" s="72"/>
      <c r="BP35" s="72"/>
      <c r="BQ35" s="72"/>
      <c r="BR35" s="72"/>
      <c r="BS35" s="72"/>
      <c r="BT35" s="72"/>
      <c r="BU35" s="72"/>
      <c r="BV35" s="72"/>
      <c r="BW35" s="72"/>
      <c r="BX35" s="72"/>
      <c r="BY35" s="72"/>
      <c r="BZ35" s="7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1"/>
      <c r="BM36" s="72"/>
      <c r="BN36" s="72"/>
      <c r="BO36" s="72"/>
      <c r="BP36" s="72"/>
      <c r="BQ36" s="72"/>
      <c r="BR36" s="72"/>
      <c r="BS36" s="72"/>
      <c r="BT36" s="72"/>
      <c r="BU36" s="72"/>
      <c r="BV36" s="72"/>
      <c r="BW36" s="72"/>
      <c r="BX36" s="72"/>
      <c r="BY36" s="72"/>
      <c r="BZ36" s="7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1"/>
      <c r="BM37" s="72"/>
      <c r="BN37" s="72"/>
      <c r="BO37" s="72"/>
      <c r="BP37" s="72"/>
      <c r="BQ37" s="72"/>
      <c r="BR37" s="72"/>
      <c r="BS37" s="72"/>
      <c r="BT37" s="72"/>
      <c r="BU37" s="72"/>
      <c r="BV37" s="72"/>
      <c r="BW37" s="72"/>
      <c r="BX37" s="72"/>
      <c r="BY37" s="72"/>
      <c r="BZ37" s="7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1"/>
      <c r="BM38" s="72"/>
      <c r="BN38" s="72"/>
      <c r="BO38" s="72"/>
      <c r="BP38" s="72"/>
      <c r="BQ38" s="72"/>
      <c r="BR38" s="72"/>
      <c r="BS38" s="72"/>
      <c r="BT38" s="72"/>
      <c r="BU38" s="72"/>
      <c r="BV38" s="72"/>
      <c r="BW38" s="72"/>
      <c r="BX38" s="72"/>
      <c r="BY38" s="72"/>
      <c r="BZ38" s="7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1"/>
      <c r="BM39" s="72"/>
      <c r="BN39" s="72"/>
      <c r="BO39" s="72"/>
      <c r="BP39" s="72"/>
      <c r="BQ39" s="72"/>
      <c r="BR39" s="72"/>
      <c r="BS39" s="72"/>
      <c r="BT39" s="72"/>
      <c r="BU39" s="72"/>
      <c r="BV39" s="72"/>
      <c r="BW39" s="72"/>
      <c r="BX39" s="72"/>
      <c r="BY39" s="72"/>
      <c r="BZ39" s="7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1"/>
      <c r="BM40" s="72"/>
      <c r="BN40" s="72"/>
      <c r="BO40" s="72"/>
      <c r="BP40" s="72"/>
      <c r="BQ40" s="72"/>
      <c r="BR40" s="72"/>
      <c r="BS40" s="72"/>
      <c r="BT40" s="72"/>
      <c r="BU40" s="72"/>
      <c r="BV40" s="72"/>
      <c r="BW40" s="72"/>
      <c r="BX40" s="72"/>
      <c r="BY40" s="72"/>
      <c r="BZ40" s="7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1"/>
      <c r="BM41" s="72"/>
      <c r="BN41" s="72"/>
      <c r="BO41" s="72"/>
      <c r="BP41" s="72"/>
      <c r="BQ41" s="72"/>
      <c r="BR41" s="72"/>
      <c r="BS41" s="72"/>
      <c r="BT41" s="72"/>
      <c r="BU41" s="72"/>
      <c r="BV41" s="72"/>
      <c r="BW41" s="72"/>
      <c r="BX41" s="72"/>
      <c r="BY41" s="72"/>
      <c r="BZ41" s="7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1"/>
      <c r="BM42" s="72"/>
      <c r="BN42" s="72"/>
      <c r="BO42" s="72"/>
      <c r="BP42" s="72"/>
      <c r="BQ42" s="72"/>
      <c r="BR42" s="72"/>
      <c r="BS42" s="72"/>
      <c r="BT42" s="72"/>
      <c r="BU42" s="72"/>
      <c r="BV42" s="72"/>
      <c r="BW42" s="72"/>
      <c r="BX42" s="72"/>
      <c r="BY42" s="72"/>
      <c r="BZ42" s="7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1"/>
      <c r="BM43" s="72"/>
      <c r="BN43" s="72"/>
      <c r="BO43" s="72"/>
      <c r="BP43" s="72"/>
      <c r="BQ43" s="72"/>
      <c r="BR43" s="72"/>
      <c r="BS43" s="72"/>
      <c r="BT43" s="72"/>
      <c r="BU43" s="72"/>
      <c r="BV43" s="72"/>
      <c r="BW43" s="72"/>
      <c r="BX43" s="72"/>
      <c r="BY43" s="72"/>
      <c r="BZ43" s="7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4"/>
      <c r="BM44" s="75"/>
      <c r="BN44" s="75"/>
      <c r="BO44" s="75"/>
      <c r="BP44" s="75"/>
      <c r="BQ44" s="75"/>
      <c r="BR44" s="75"/>
      <c r="BS44" s="75"/>
      <c r="BT44" s="75"/>
      <c r="BU44" s="75"/>
      <c r="BV44" s="75"/>
      <c r="BW44" s="75"/>
      <c r="BX44" s="75"/>
      <c r="BY44" s="75"/>
      <c r="BZ44" s="7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119</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Z7vHU2I2CO9SsABeqY2PHO83zIEpxh0gGEPFAl7i7uvLwGoWO1MJdPQLbn64qhJjU8W1t8963i1rBbjP6n3OpA==" saltValue="NE/290ZHXf847xf4hczcL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89" t="s">
        <v>53</v>
      </c>
      <c r="I3" s="90"/>
      <c r="J3" s="90"/>
      <c r="K3" s="90"/>
      <c r="L3" s="90"/>
      <c r="M3" s="90"/>
      <c r="N3" s="90"/>
      <c r="O3" s="90"/>
      <c r="P3" s="90"/>
      <c r="Q3" s="90"/>
      <c r="R3" s="90"/>
      <c r="S3" s="90"/>
      <c r="T3" s="90"/>
      <c r="U3" s="90"/>
      <c r="V3" s="90"/>
      <c r="W3" s="90"/>
      <c r="X3" s="91"/>
      <c r="Y3" s="95" t="s">
        <v>54</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55</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5" x14ac:dyDescent="0.15">
      <c r="A4" s="28" t="s">
        <v>56</v>
      </c>
      <c r="B4" s="30"/>
      <c r="C4" s="30"/>
      <c r="D4" s="30"/>
      <c r="E4" s="30"/>
      <c r="F4" s="30"/>
      <c r="G4" s="30"/>
      <c r="H4" s="92"/>
      <c r="I4" s="93"/>
      <c r="J4" s="93"/>
      <c r="K4" s="93"/>
      <c r="L4" s="93"/>
      <c r="M4" s="93"/>
      <c r="N4" s="93"/>
      <c r="O4" s="93"/>
      <c r="P4" s="93"/>
      <c r="Q4" s="93"/>
      <c r="R4" s="93"/>
      <c r="S4" s="93"/>
      <c r="T4" s="93"/>
      <c r="U4" s="93"/>
      <c r="V4" s="93"/>
      <c r="W4" s="93"/>
      <c r="X4" s="94"/>
      <c r="Y4" s="88" t="s">
        <v>57</v>
      </c>
      <c r="Z4" s="88"/>
      <c r="AA4" s="88"/>
      <c r="AB4" s="88"/>
      <c r="AC4" s="88"/>
      <c r="AD4" s="88"/>
      <c r="AE4" s="88"/>
      <c r="AF4" s="88"/>
      <c r="AG4" s="88"/>
      <c r="AH4" s="88"/>
      <c r="AI4" s="88"/>
      <c r="AJ4" s="88" t="s">
        <v>58</v>
      </c>
      <c r="AK4" s="88"/>
      <c r="AL4" s="88"/>
      <c r="AM4" s="88"/>
      <c r="AN4" s="88"/>
      <c r="AO4" s="88"/>
      <c r="AP4" s="88"/>
      <c r="AQ4" s="88"/>
      <c r="AR4" s="88"/>
      <c r="AS4" s="88"/>
      <c r="AT4" s="88"/>
      <c r="AU4" s="88" t="s">
        <v>59</v>
      </c>
      <c r="AV4" s="88"/>
      <c r="AW4" s="88"/>
      <c r="AX4" s="88"/>
      <c r="AY4" s="88"/>
      <c r="AZ4" s="88"/>
      <c r="BA4" s="88"/>
      <c r="BB4" s="88"/>
      <c r="BC4" s="88"/>
      <c r="BD4" s="88"/>
      <c r="BE4" s="88"/>
      <c r="BF4" s="88" t="s">
        <v>60</v>
      </c>
      <c r="BG4" s="88"/>
      <c r="BH4" s="88"/>
      <c r="BI4" s="88"/>
      <c r="BJ4" s="88"/>
      <c r="BK4" s="88"/>
      <c r="BL4" s="88"/>
      <c r="BM4" s="88"/>
      <c r="BN4" s="88"/>
      <c r="BO4" s="88"/>
      <c r="BP4" s="88"/>
      <c r="BQ4" s="88" t="s">
        <v>61</v>
      </c>
      <c r="BR4" s="88"/>
      <c r="BS4" s="88"/>
      <c r="BT4" s="88"/>
      <c r="BU4" s="88"/>
      <c r="BV4" s="88"/>
      <c r="BW4" s="88"/>
      <c r="BX4" s="88"/>
      <c r="BY4" s="88"/>
      <c r="BZ4" s="88"/>
      <c r="CA4" s="88"/>
      <c r="CB4" s="88" t="s">
        <v>62</v>
      </c>
      <c r="CC4" s="88"/>
      <c r="CD4" s="88"/>
      <c r="CE4" s="88"/>
      <c r="CF4" s="88"/>
      <c r="CG4" s="88"/>
      <c r="CH4" s="88"/>
      <c r="CI4" s="88"/>
      <c r="CJ4" s="88"/>
      <c r="CK4" s="88"/>
      <c r="CL4" s="88"/>
      <c r="CM4" s="88" t="s">
        <v>63</v>
      </c>
      <c r="CN4" s="88"/>
      <c r="CO4" s="88"/>
      <c r="CP4" s="88"/>
      <c r="CQ4" s="88"/>
      <c r="CR4" s="88"/>
      <c r="CS4" s="88"/>
      <c r="CT4" s="88"/>
      <c r="CU4" s="88"/>
      <c r="CV4" s="88"/>
      <c r="CW4" s="88"/>
      <c r="CX4" s="88" t="s">
        <v>64</v>
      </c>
      <c r="CY4" s="88"/>
      <c r="CZ4" s="88"/>
      <c r="DA4" s="88"/>
      <c r="DB4" s="88"/>
      <c r="DC4" s="88"/>
      <c r="DD4" s="88"/>
      <c r="DE4" s="88"/>
      <c r="DF4" s="88"/>
      <c r="DG4" s="88"/>
      <c r="DH4" s="88"/>
      <c r="DI4" s="88" t="s">
        <v>65</v>
      </c>
      <c r="DJ4" s="88"/>
      <c r="DK4" s="88"/>
      <c r="DL4" s="88"/>
      <c r="DM4" s="88"/>
      <c r="DN4" s="88"/>
      <c r="DO4" s="88"/>
      <c r="DP4" s="88"/>
      <c r="DQ4" s="88"/>
      <c r="DR4" s="88"/>
      <c r="DS4" s="88"/>
      <c r="DT4" s="88" t="s">
        <v>66</v>
      </c>
      <c r="DU4" s="88"/>
      <c r="DV4" s="88"/>
      <c r="DW4" s="88"/>
      <c r="DX4" s="88"/>
      <c r="DY4" s="88"/>
      <c r="DZ4" s="88"/>
      <c r="EA4" s="88"/>
      <c r="EB4" s="88"/>
      <c r="EC4" s="88"/>
      <c r="ED4" s="88"/>
      <c r="EE4" s="88" t="s">
        <v>67</v>
      </c>
      <c r="EF4" s="88"/>
      <c r="EG4" s="88"/>
      <c r="EH4" s="88"/>
      <c r="EI4" s="88"/>
      <c r="EJ4" s="88"/>
      <c r="EK4" s="88"/>
      <c r="EL4" s="88"/>
      <c r="EM4" s="88"/>
      <c r="EN4" s="88"/>
      <c r="EO4" s="88"/>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423238</v>
      </c>
      <c r="D6" s="33">
        <f t="shared" si="3"/>
        <v>47</v>
      </c>
      <c r="E6" s="33">
        <f t="shared" si="3"/>
        <v>17</v>
      </c>
      <c r="F6" s="33">
        <f t="shared" si="3"/>
        <v>1</v>
      </c>
      <c r="G6" s="33">
        <f t="shared" si="3"/>
        <v>0</v>
      </c>
      <c r="H6" s="33" t="str">
        <f t="shared" si="3"/>
        <v>長崎県　波佐見町</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46.34</v>
      </c>
      <c r="Q6" s="34">
        <f t="shared" si="3"/>
        <v>104.38</v>
      </c>
      <c r="R6" s="34">
        <f t="shared" si="3"/>
        <v>3080</v>
      </c>
      <c r="S6" s="34">
        <f t="shared" si="3"/>
        <v>14635</v>
      </c>
      <c r="T6" s="34">
        <f t="shared" si="3"/>
        <v>56</v>
      </c>
      <c r="U6" s="34">
        <f t="shared" si="3"/>
        <v>261.33999999999997</v>
      </c>
      <c r="V6" s="34">
        <f t="shared" si="3"/>
        <v>6768</v>
      </c>
      <c r="W6" s="34">
        <f t="shared" si="3"/>
        <v>3.16</v>
      </c>
      <c r="X6" s="34">
        <f t="shared" si="3"/>
        <v>2141.77</v>
      </c>
      <c r="Y6" s="35">
        <f>IF(Y7="",NA(),Y7)</f>
        <v>94.13</v>
      </c>
      <c r="Z6" s="35">
        <f t="shared" ref="Z6:AH6" si="4">IF(Z7="",NA(),Z7)</f>
        <v>107.77</v>
      </c>
      <c r="AA6" s="35">
        <f t="shared" si="4"/>
        <v>106.99</v>
      </c>
      <c r="AB6" s="35">
        <f t="shared" si="4"/>
        <v>106.86</v>
      </c>
      <c r="AC6" s="35">
        <f t="shared" si="4"/>
        <v>106.73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995</v>
      </c>
      <c r="BG6" s="35">
        <f t="shared" ref="BG6:BO6" si="7">IF(BG7="",NA(),BG7)</f>
        <v>991.87</v>
      </c>
      <c r="BH6" s="35">
        <f t="shared" si="7"/>
        <v>144.84</v>
      </c>
      <c r="BI6" s="35">
        <f t="shared" si="7"/>
        <v>20.11</v>
      </c>
      <c r="BJ6" s="35">
        <f t="shared" si="7"/>
        <v>39.799999999999997</v>
      </c>
      <c r="BK6" s="35">
        <f t="shared" si="7"/>
        <v>1824.34</v>
      </c>
      <c r="BL6" s="35">
        <f t="shared" si="7"/>
        <v>1604.64</v>
      </c>
      <c r="BM6" s="35">
        <f t="shared" si="7"/>
        <v>1217.7</v>
      </c>
      <c r="BN6" s="35">
        <f t="shared" si="7"/>
        <v>1048.23</v>
      </c>
      <c r="BO6" s="35">
        <f t="shared" si="7"/>
        <v>1130.42</v>
      </c>
      <c r="BP6" s="34" t="str">
        <f>IF(BP7="","",IF(BP7="-","【-】","【"&amp;SUBSTITUTE(TEXT(BP7,"#,##0.00"),"-","△")&amp;"】"))</f>
        <v>【682.51】</v>
      </c>
      <c r="BQ6" s="35">
        <f>IF(BQ7="",NA(),BQ7)</f>
        <v>62.25</v>
      </c>
      <c r="BR6" s="35">
        <f t="shared" ref="BR6:BZ6" si="8">IF(BR7="",NA(),BR7)</f>
        <v>87.61</v>
      </c>
      <c r="BS6" s="35">
        <f t="shared" si="8"/>
        <v>92.67</v>
      </c>
      <c r="BT6" s="35">
        <f t="shared" si="8"/>
        <v>98.2</v>
      </c>
      <c r="BU6" s="35">
        <f t="shared" si="8"/>
        <v>98.82</v>
      </c>
      <c r="BV6" s="35">
        <f t="shared" si="8"/>
        <v>54.16</v>
      </c>
      <c r="BW6" s="35">
        <f t="shared" si="8"/>
        <v>60.01</v>
      </c>
      <c r="BX6" s="35">
        <f t="shared" si="8"/>
        <v>66.680000000000007</v>
      </c>
      <c r="BY6" s="35">
        <f t="shared" si="8"/>
        <v>78.92</v>
      </c>
      <c r="BZ6" s="35">
        <f t="shared" si="8"/>
        <v>74.17</v>
      </c>
      <c r="CA6" s="34" t="str">
        <f>IF(CA7="","",IF(CA7="-","【-】","【"&amp;SUBSTITUTE(TEXT(CA7,"#,##0.00"),"-","△")&amp;"】"))</f>
        <v>【100.34】</v>
      </c>
      <c r="CB6" s="35">
        <f>IF(CB7="",NA(),CB7)</f>
        <v>252.89</v>
      </c>
      <c r="CC6" s="35">
        <f t="shared" ref="CC6:CK6" si="9">IF(CC7="",NA(),CC7)</f>
        <v>180.06</v>
      </c>
      <c r="CD6" s="35">
        <f t="shared" si="9"/>
        <v>169.97</v>
      </c>
      <c r="CE6" s="35">
        <f t="shared" si="9"/>
        <v>160.58000000000001</v>
      </c>
      <c r="CF6" s="35">
        <f t="shared" si="9"/>
        <v>160.55000000000001</v>
      </c>
      <c r="CG6" s="35">
        <f t="shared" si="9"/>
        <v>307.56</v>
      </c>
      <c r="CH6" s="35">
        <f t="shared" si="9"/>
        <v>277.67</v>
      </c>
      <c r="CI6" s="35">
        <f t="shared" si="9"/>
        <v>260.11</v>
      </c>
      <c r="CJ6" s="35">
        <f t="shared" si="9"/>
        <v>220.31</v>
      </c>
      <c r="CK6" s="35">
        <f t="shared" si="9"/>
        <v>230.95</v>
      </c>
      <c r="CL6" s="34" t="str">
        <f>IF(CL7="","",IF(CL7="-","【-】","【"&amp;SUBSTITUTE(TEXT(CL7,"#,##0.00"),"-","△")&amp;"】"))</f>
        <v>【136.15】</v>
      </c>
      <c r="CM6" s="35">
        <f>IF(CM7="",NA(),CM7)</f>
        <v>39.340000000000003</v>
      </c>
      <c r="CN6" s="35">
        <f t="shared" ref="CN6:CV6" si="10">IF(CN7="",NA(),CN7)</f>
        <v>40.28</v>
      </c>
      <c r="CO6" s="35">
        <f t="shared" si="10"/>
        <v>41.38</v>
      </c>
      <c r="CP6" s="35">
        <f t="shared" si="10"/>
        <v>42.41</v>
      </c>
      <c r="CQ6" s="35">
        <f t="shared" si="10"/>
        <v>43.34</v>
      </c>
      <c r="CR6" s="35">
        <f t="shared" si="10"/>
        <v>39.869999999999997</v>
      </c>
      <c r="CS6" s="35">
        <f t="shared" si="10"/>
        <v>41.28</v>
      </c>
      <c r="CT6" s="35">
        <f t="shared" si="10"/>
        <v>41.45</v>
      </c>
      <c r="CU6" s="35">
        <f t="shared" si="10"/>
        <v>49.68</v>
      </c>
      <c r="CV6" s="35">
        <f t="shared" si="10"/>
        <v>49.27</v>
      </c>
      <c r="CW6" s="34" t="str">
        <f>IF(CW7="","",IF(CW7="-","【-】","【"&amp;SUBSTITUTE(TEXT(CW7,"#,##0.00"),"-","△")&amp;"】"))</f>
        <v>【59.64】</v>
      </c>
      <c r="CX6" s="35">
        <f>IF(CX7="",NA(),CX7)</f>
        <v>82.85</v>
      </c>
      <c r="CY6" s="35">
        <f t="shared" ref="CY6:DG6" si="11">IF(CY7="",NA(),CY7)</f>
        <v>84.94</v>
      </c>
      <c r="CZ6" s="35">
        <f t="shared" si="11"/>
        <v>87.31</v>
      </c>
      <c r="DA6" s="35">
        <f t="shared" si="11"/>
        <v>88.42</v>
      </c>
      <c r="DB6" s="35">
        <f t="shared" si="11"/>
        <v>90.68</v>
      </c>
      <c r="DC6" s="35">
        <f t="shared" si="11"/>
        <v>61.37</v>
      </c>
      <c r="DD6" s="35">
        <f t="shared" si="11"/>
        <v>61.3</v>
      </c>
      <c r="DE6" s="35">
        <f t="shared" si="11"/>
        <v>64.510000000000005</v>
      </c>
      <c r="DF6" s="35">
        <f t="shared" si="11"/>
        <v>83.35</v>
      </c>
      <c r="DG6" s="35">
        <f t="shared" si="11"/>
        <v>83.16</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1.1499999999999999</v>
      </c>
      <c r="EF6" s="34">
        <f t="shared" ref="EF6:EN6" si="14">IF(EF7="",NA(),EF7)</f>
        <v>0</v>
      </c>
      <c r="EG6" s="34">
        <f t="shared" si="14"/>
        <v>0</v>
      </c>
      <c r="EH6" s="34">
        <f t="shared" si="14"/>
        <v>0</v>
      </c>
      <c r="EI6" s="34">
        <f t="shared" si="14"/>
        <v>0</v>
      </c>
      <c r="EJ6" s="35">
        <f t="shared" si="14"/>
        <v>0.2</v>
      </c>
      <c r="EK6" s="35">
        <f t="shared" si="14"/>
        <v>0.19</v>
      </c>
      <c r="EL6" s="35">
        <f t="shared" si="14"/>
        <v>7.0000000000000007E-2</v>
      </c>
      <c r="EM6" s="35">
        <f t="shared" si="14"/>
        <v>0.12</v>
      </c>
      <c r="EN6" s="35">
        <f t="shared" si="14"/>
        <v>0.1</v>
      </c>
      <c r="EO6" s="34" t="str">
        <f>IF(EO7="","",IF(EO7="-","【-】","【"&amp;SUBSTITUTE(TEXT(EO7,"#,##0.00"),"-","△")&amp;"】"))</f>
        <v>【0.22】</v>
      </c>
    </row>
    <row r="7" spans="1:145" s="36" customFormat="1" x14ac:dyDescent="0.15">
      <c r="A7" s="28"/>
      <c r="B7" s="37">
        <v>2019</v>
      </c>
      <c r="C7" s="37">
        <v>423238</v>
      </c>
      <c r="D7" s="37">
        <v>47</v>
      </c>
      <c r="E7" s="37">
        <v>17</v>
      </c>
      <c r="F7" s="37">
        <v>1</v>
      </c>
      <c r="G7" s="37">
        <v>0</v>
      </c>
      <c r="H7" s="37" t="s">
        <v>97</v>
      </c>
      <c r="I7" s="37" t="s">
        <v>98</v>
      </c>
      <c r="J7" s="37" t="s">
        <v>99</v>
      </c>
      <c r="K7" s="37" t="s">
        <v>100</v>
      </c>
      <c r="L7" s="37" t="s">
        <v>101</v>
      </c>
      <c r="M7" s="37" t="s">
        <v>102</v>
      </c>
      <c r="N7" s="38" t="s">
        <v>103</v>
      </c>
      <c r="O7" s="38" t="s">
        <v>104</v>
      </c>
      <c r="P7" s="38">
        <v>46.34</v>
      </c>
      <c r="Q7" s="38">
        <v>104.38</v>
      </c>
      <c r="R7" s="38">
        <v>3080</v>
      </c>
      <c r="S7" s="38">
        <v>14635</v>
      </c>
      <c r="T7" s="38">
        <v>56</v>
      </c>
      <c r="U7" s="38">
        <v>261.33999999999997</v>
      </c>
      <c r="V7" s="38">
        <v>6768</v>
      </c>
      <c r="W7" s="38">
        <v>3.16</v>
      </c>
      <c r="X7" s="38">
        <v>2141.77</v>
      </c>
      <c r="Y7" s="38">
        <v>94.13</v>
      </c>
      <c r="Z7" s="38">
        <v>107.77</v>
      </c>
      <c r="AA7" s="38">
        <v>106.99</v>
      </c>
      <c r="AB7" s="38">
        <v>106.86</v>
      </c>
      <c r="AC7" s="38">
        <v>106.73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995</v>
      </c>
      <c r="BG7" s="38">
        <v>991.87</v>
      </c>
      <c r="BH7" s="38">
        <v>144.84</v>
      </c>
      <c r="BI7" s="38">
        <v>20.11</v>
      </c>
      <c r="BJ7" s="38">
        <v>39.799999999999997</v>
      </c>
      <c r="BK7" s="38">
        <v>1824.34</v>
      </c>
      <c r="BL7" s="38">
        <v>1604.64</v>
      </c>
      <c r="BM7" s="38">
        <v>1217.7</v>
      </c>
      <c r="BN7" s="38">
        <v>1048.23</v>
      </c>
      <c r="BO7" s="38">
        <v>1130.42</v>
      </c>
      <c r="BP7" s="38">
        <v>682.51</v>
      </c>
      <c r="BQ7" s="38">
        <v>62.25</v>
      </c>
      <c r="BR7" s="38">
        <v>87.61</v>
      </c>
      <c r="BS7" s="38">
        <v>92.67</v>
      </c>
      <c r="BT7" s="38">
        <v>98.2</v>
      </c>
      <c r="BU7" s="38">
        <v>98.82</v>
      </c>
      <c r="BV7" s="38">
        <v>54.16</v>
      </c>
      <c r="BW7" s="38">
        <v>60.01</v>
      </c>
      <c r="BX7" s="38">
        <v>66.680000000000007</v>
      </c>
      <c r="BY7" s="38">
        <v>78.92</v>
      </c>
      <c r="BZ7" s="38">
        <v>74.17</v>
      </c>
      <c r="CA7" s="38">
        <v>100.34</v>
      </c>
      <c r="CB7" s="38">
        <v>252.89</v>
      </c>
      <c r="CC7" s="38">
        <v>180.06</v>
      </c>
      <c r="CD7" s="38">
        <v>169.97</v>
      </c>
      <c r="CE7" s="38">
        <v>160.58000000000001</v>
      </c>
      <c r="CF7" s="38">
        <v>160.55000000000001</v>
      </c>
      <c r="CG7" s="38">
        <v>307.56</v>
      </c>
      <c r="CH7" s="38">
        <v>277.67</v>
      </c>
      <c r="CI7" s="38">
        <v>260.11</v>
      </c>
      <c r="CJ7" s="38">
        <v>220.31</v>
      </c>
      <c r="CK7" s="38">
        <v>230.95</v>
      </c>
      <c r="CL7" s="38">
        <v>136.15</v>
      </c>
      <c r="CM7" s="38">
        <v>39.340000000000003</v>
      </c>
      <c r="CN7" s="38">
        <v>40.28</v>
      </c>
      <c r="CO7" s="38">
        <v>41.38</v>
      </c>
      <c r="CP7" s="38">
        <v>42.41</v>
      </c>
      <c r="CQ7" s="38">
        <v>43.34</v>
      </c>
      <c r="CR7" s="38">
        <v>39.869999999999997</v>
      </c>
      <c r="CS7" s="38">
        <v>41.28</v>
      </c>
      <c r="CT7" s="38">
        <v>41.45</v>
      </c>
      <c r="CU7" s="38">
        <v>49.68</v>
      </c>
      <c r="CV7" s="38">
        <v>49.27</v>
      </c>
      <c r="CW7" s="38">
        <v>59.64</v>
      </c>
      <c r="CX7" s="38">
        <v>82.85</v>
      </c>
      <c r="CY7" s="38">
        <v>84.94</v>
      </c>
      <c r="CZ7" s="38">
        <v>87.31</v>
      </c>
      <c r="DA7" s="38">
        <v>88.42</v>
      </c>
      <c r="DB7" s="38">
        <v>90.68</v>
      </c>
      <c r="DC7" s="38">
        <v>61.37</v>
      </c>
      <c r="DD7" s="38">
        <v>61.3</v>
      </c>
      <c r="DE7" s="38">
        <v>64.510000000000005</v>
      </c>
      <c r="DF7" s="38">
        <v>83.35</v>
      </c>
      <c r="DG7" s="38">
        <v>83.16</v>
      </c>
      <c r="DH7" s="38">
        <v>95.35</v>
      </c>
      <c r="DI7" s="38"/>
      <c r="DJ7" s="38"/>
      <c r="DK7" s="38"/>
      <c r="DL7" s="38"/>
      <c r="DM7" s="38"/>
      <c r="DN7" s="38"/>
      <c r="DO7" s="38"/>
      <c r="DP7" s="38"/>
      <c r="DQ7" s="38"/>
      <c r="DR7" s="38"/>
      <c r="DS7" s="38"/>
      <c r="DT7" s="38"/>
      <c r="DU7" s="38"/>
      <c r="DV7" s="38"/>
      <c r="DW7" s="38"/>
      <c r="DX7" s="38"/>
      <c r="DY7" s="38"/>
      <c r="DZ7" s="38"/>
      <c r="EA7" s="38"/>
      <c r="EB7" s="38"/>
      <c r="EC7" s="38"/>
      <c r="ED7" s="38"/>
      <c r="EE7" s="38">
        <v>1.1499999999999999</v>
      </c>
      <c r="EF7" s="38">
        <v>0</v>
      </c>
      <c r="EG7" s="38">
        <v>0</v>
      </c>
      <c r="EH7" s="38">
        <v>0</v>
      </c>
      <c r="EI7" s="38">
        <v>0</v>
      </c>
      <c r="EJ7" s="38">
        <v>0.2</v>
      </c>
      <c r="EK7" s="38">
        <v>0.19</v>
      </c>
      <c r="EL7" s="38">
        <v>7.0000000000000007E-2</v>
      </c>
      <c r="EM7" s="38">
        <v>0.12</v>
      </c>
      <c r="EN7" s="38">
        <v>0.1</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dcterms:created xsi:type="dcterms:W3CDTF">2020-12-04T02:49:46Z</dcterms:created>
  <dcterms:modified xsi:type="dcterms:W3CDTF">2021-02-22T09:25:12Z</dcterms:modified>
  <cp:category/>
</cp:coreProperties>
</file>