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0.0.36.31\財政班\□新居\000 旧地方債班（起債・公営企業等）\521 公営企業全般（決算統計等）\48 経営比較分析表の公表\R2\02 経営比較分析表（令和元年度決算）の分析等について\06_公表\04_駐車場整備事業\"/>
    </mc:Choice>
  </mc:AlternateContent>
  <xr:revisionPtr revIDLastSave="0" documentId="13_ncr:1_{84D3108B-03BA-444A-B749-3B8F21F0AADF}" xr6:coauthVersionLast="45" xr6:coauthVersionMax="45" xr10:uidLastSave="{00000000-0000-0000-0000-000000000000}"/>
  <workbookProtection workbookAlgorithmName="SHA-512" workbookHashValue="NMzsmRVjGNotwHIGcSPVrHUJVNS4Bw7NYPFzN7muk4f3OpFbb6DxZVDcrMm871Wwj/jOwHpyHB+y7PgtFUBHbw==" workbookSaltValue="KqwNOjpNznDCsCleqTs4SQ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JV32" i="4" s="1"/>
  <c r="DP7" i="5"/>
  <c r="DO7" i="5"/>
  <c r="DN7" i="5"/>
  <c r="DM7" i="5"/>
  <c r="KO31" i="4" s="1"/>
  <c r="DL7" i="5"/>
  <c r="DK7" i="5"/>
  <c r="JC31" i="4" s="1"/>
  <c r="DI7" i="5"/>
  <c r="MI78" i="4" s="1"/>
  <c r="DH7" i="5"/>
  <c r="LT78" i="4" s="1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CV67" i="4" s="1"/>
  <c r="BZ7" i="5"/>
  <c r="MA53" i="4" s="1"/>
  <c r="BY7" i="5"/>
  <c r="LH53" i="4" s="1"/>
  <c r="BX7" i="5"/>
  <c r="BW7" i="5"/>
  <c r="BV7" i="5"/>
  <c r="JC53" i="4" s="1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HJ52" i="4" s="1"/>
  <c r="BI7" i="5"/>
  <c r="GQ52" i="4" s="1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CS52" i="4" s="1"/>
  <c r="AX7" i="5"/>
  <c r="AW7" i="5"/>
  <c r="BG52" i="4" s="1"/>
  <c r="AV7" i="5"/>
  <c r="AN52" i="4" s="1"/>
  <c r="AU7" i="5"/>
  <c r="U52" i="4" s="1"/>
  <c r="AS7" i="5"/>
  <c r="AR7" i="5"/>
  <c r="AQ7" i="5"/>
  <c r="FX32" i="4" s="1"/>
  <c r="AP7" i="5"/>
  <c r="FE32" i="4" s="1"/>
  <c r="AO7" i="5"/>
  <c r="AN7" i="5"/>
  <c r="AM7" i="5"/>
  <c r="AL7" i="5"/>
  <c r="FX31" i="4" s="1"/>
  <c r="AK7" i="5"/>
  <c r="AJ7" i="5"/>
  <c r="EL31" i="4" s="1"/>
  <c r="AH7" i="5"/>
  <c r="CS32" i="4" s="1"/>
  <c r="AG7" i="5"/>
  <c r="BZ32" i="4" s="1"/>
  <c r="AF7" i="5"/>
  <c r="AE7" i="5"/>
  <c r="AD7" i="5"/>
  <c r="U32" i="4" s="1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HX8" i="4" s="1"/>
  <c r="R7" i="5"/>
  <c r="DU10" i="4" s="1"/>
  <c r="Q7" i="5"/>
  <c r="CF10" i="4" s="1"/>
  <c r="P7" i="5"/>
  <c r="O7" i="5"/>
  <c r="N7" i="5"/>
  <c r="FJ8" i="4" s="1"/>
  <c r="M7" i="5"/>
  <c r="DU8" i="4" s="1"/>
  <c r="L7" i="5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KO53" i="4"/>
  <c r="JV53" i="4"/>
  <c r="HJ53" i="4"/>
  <c r="GQ53" i="4"/>
  <c r="FX53" i="4"/>
  <c r="EL53" i="4"/>
  <c r="BG53" i="4"/>
  <c r="AN53" i="4"/>
  <c r="LH52" i="4"/>
  <c r="KO52" i="4"/>
  <c r="JV52" i="4"/>
  <c r="FE52" i="4"/>
  <c r="EL52" i="4"/>
  <c r="BZ52" i="4"/>
  <c r="MA32" i="4"/>
  <c r="LH32" i="4"/>
  <c r="JC32" i="4"/>
  <c r="HJ32" i="4"/>
  <c r="GQ32" i="4"/>
  <c r="EL32" i="4"/>
  <c r="BG32" i="4"/>
  <c r="AN32" i="4"/>
  <c r="MA31" i="4"/>
  <c r="LH31" i="4"/>
  <c r="JV31" i="4"/>
  <c r="HJ31" i="4"/>
  <c r="GQ31" i="4"/>
  <c r="FE31" i="4"/>
  <c r="BZ31" i="4"/>
  <c r="BG31" i="4"/>
  <c r="LJ10" i="4"/>
  <c r="JQ10" i="4"/>
  <c r="B10" i="4"/>
  <c r="JQ8" i="4"/>
  <c r="CF8" i="4"/>
  <c r="AQ8" i="4"/>
  <c r="BZ76" i="4" l="1"/>
  <c r="MA51" i="4"/>
  <c r="IT76" i="4"/>
  <c r="CS51" i="4"/>
  <c r="HJ30" i="4"/>
  <c r="CS30" i="4"/>
  <c r="MI76" i="4"/>
  <c r="MA30" i="4"/>
  <c r="HJ51" i="4"/>
  <c r="C11" i="5"/>
  <c r="D11" i="5"/>
  <c r="E11" i="5"/>
  <c r="B11" i="5"/>
  <c r="LH51" i="4" l="1"/>
  <c r="LT76" i="4"/>
  <c r="GQ51" i="4"/>
  <c r="LH30" i="4"/>
  <c r="BZ30" i="4"/>
  <c r="IE76" i="4"/>
  <c r="BZ51" i="4"/>
  <c r="GQ30" i="4"/>
  <c r="BK76" i="4"/>
  <c r="FX30" i="4"/>
  <c r="BG30" i="4"/>
  <c r="AV76" i="4"/>
  <c r="KO51" i="4"/>
  <c r="LE76" i="4"/>
  <c r="FX51" i="4"/>
  <c r="KO30" i="4"/>
  <c r="HP76" i="4"/>
  <c r="BG51" i="4"/>
  <c r="HA76" i="4"/>
  <c r="AN30" i="4"/>
  <c r="AG76" i="4"/>
  <c r="FE51" i="4"/>
  <c r="JV51" i="4"/>
  <c r="KP76" i="4"/>
  <c r="JV30" i="4"/>
  <c r="AN51" i="4"/>
  <c r="FE30" i="4"/>
  <c r="JC30" i="4"/>
  <c r="GL76" i="4"/>
  <c r="U51" i="4"/>
  <c r="EL30" i="4"/>
  <c r="KA76" i="4"/>
  <c r="EL51" i="4"/>
  <c r="U30" i="4"/>
  <c r="R76" i="4"/>
  <c r="JC51" i="4"/>
</calcChain>
</file>

<file path=xl/sharedStrings.xml><?xml version="1.0" encoding="utf-8"?>
<sst xmlns="http://schemas.openxmlformats.org/spreadsheetml/2006/main" count="278" uniqueCount="140">
  <si>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</si>
  <si>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</si>
  <si>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</si>
  <si>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</si>
  <si>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</si>
  <si>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</si>
  <si>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</si>
  <si>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</si>
  <si>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</si>
  <si>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</si>
  <si>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</si>
  <si>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</si>
  <si>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</si>
  <si>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</si>
  <si>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</si>
  <si>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</si>
  <si>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</si>
  <si>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</si>
  <si>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</si>
  <si>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</si>
  <si>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</si>
  <si>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</si>
  <si>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</si>
  <si>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</si>
  <si>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</si>
  <si>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</si>
  <si>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</si>
  <si>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</si>
  <si>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</si>
  <si>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</si>
  <si>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</si>
  <si>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</si>
  <si>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</si>
  <si>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</si>
  <si>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</si>
  <si>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</si>
  <si>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</si>
  <si>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</si>
  <si>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</si>
  <si>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</si>
  <si>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</si>
  <si>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</si>
  <si>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</si>
  <si>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</si>
  <si>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</si>
  <si>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</si>
  <si>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</si>
  <si>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</si>
  <si>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</si>
  <si>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</si>
  <si>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</si>
  <si>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</si>
  <si>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</si>
  <si>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</si>
  <si>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</si>
  <si>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</si>
  <si>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</si>
  <si>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</si>
  <si>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</si>
  <si>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</si>
  <si>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</si>
  <si>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</si>
  <si>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</si>
  <si>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</si>
  <si>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</si>
  <si>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</si>
  <si>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</si>
  <si>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</si>
  <si>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</si>
  <si>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</si>
  <si>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</si>
  <si>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</si>
  <si>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</si>
  <si>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</si>
  <si>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</si>
  <si>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</si>
  <si>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</si>
  <si>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</si>
  <si>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</si>
  <si>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</si>
  <si>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</si>
  <si>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</si>
  <si>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</si>
  <si>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</si>
  <si>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</si>
  <si>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</si>
  <si>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</si>
  <si>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</si>
  <si>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</si>
  <si>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</si>
  <si>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</si>
  <si>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</si>
  <si>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</si>
  <si>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</si>
  <si>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</si>
  <si>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</si>
  <si>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</si>
  <si>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</si>
  <si>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</si>
  <si>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</si>
  <si>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</si>
  <si>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</si>
  <si>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</si>
  <si>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</si>
  <si>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</si>
  <si>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</si>
  <si>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</si>
  <si>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</si>
  <si>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</si>
  <si>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</si>
  <si>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</si>
  <si>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</si>
  <si>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</si>
  <si>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</si>
  <si>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</si>
  <si>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</si>
  <si>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</si>
  <si>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</si>
  <si>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</si>
  <si>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嬉里駐車場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</si>
  <si>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</si>
  <si>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</si>
  <si>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</si>
  <si>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</si>
  <si>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</si>
  <si>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</si>
  <si>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</si>
  <si>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</si>
  <si>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</si>
  <si>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</si>
  <si>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</si>
  <si>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</si>
  <si>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</si>
  <si>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</si>
  <si>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</si>
  <si>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</si>
  <si>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稼働率は、毎年度１００％を超えてはいるが、令和元年度においては例年よりも減少した。
　近年、近隣商店街の店舗閉鎖や民間駐車場が新設されているが、一定の需要は保たれている。</t>
    <rPh sb="22" eb="24">
      <t>レイワ</t>
    </rPh>
    <rPh sb="24" eb="26">
      <t>ガンネン</t>
    </rPh>
    <rPh sb="26" eb="27">
      <t>ド</t>
    </rPh>
    <rPh sb="32" eb="34">
      <t>レイネン</t>
    </rPh>
    <rPh sb="37" eb="39">
      <t>ゲンショウ</t>
    </rPh>
    <rPh sb="44" eb="46">
      <t>キンネン</t>
    </rPh>
    <rPh sb="47" eb="49">
      <t>キンリン</t>
    </rPh>
    <rPh sb="49" eb="52">
      <t>ショウテンガイ</t>
    </rPh>
    <rPh sb="53" eb="55">
      <t>テンポ</t>
    </rPh>
    <rPh sb="55" eb="57">
      <t>ヘイサ</t>
    </rPh>
    <rPh sb="58" eb="60">
      <t>ミンカン</t>
    </rPh>
    <rPh sb="60" eb="63">
      <t>チュウシャジョウ</t>
    </rPh>
    <rPh sb="64" eb="66">
      <t>シンセツ</t>
    </rPh>
    <rPh sb="73" eb="75">
      <t>イッテイ</t>
    </rPh>
    <rPh sb="76" eb="78">
      <t>ジュヨウ</t>
    </rPh>
    <rPh sb="79" eb="80">
      <t>タモ</t>
    </rPh>
    <phoneticPr fontId="5"/>
  </si>
  <si>
    <t>　建物及び設備については、平成２９年度に劣化状況調査を実施した。その結果、緊急性の高い改善箇所は見られなかったが、設備等の更新が必要な箇所がいくつかあげられた。今後は、大規模な設備投資は行わず、日常的な修繕の対応を行う。</t>
    <phoneticPr fontId="5"/>
  </si>
  <si>
    <t>　収益的収支比率については、赤字が続いている状況である。平成25年度を境に右肩上がりに上昇していたが、昨年度から減少に転じている。
　料金形態は、現状の水準を維持することとするが、類似駐車場の状況を必要に応じて確認する。</t>
    <rPh sb="1" eb="4">
      <t>シュウエキテキ</t>
    </rPh>
    <rPh sb="4" eb="6">
      <t>シュウシ</t>
    </rPh>
    <rPh sb="6" eb="8">
      <t>ヒリツ</t>
    </rPh>
    <rPh sb="56" eb="58">
      <t>ゲンショウ</t>
    </rPh>
    <rPh sb="59" eb="60">
      <t>テン</t>
    </rPh>
    <rPh sb="69" eb="71">
      <t>ケイタイ</t>
    </rPh>
    <rPh sb="73" eb="75">
      <t>ゲンジョウ</t>
    </rPh>
    <rPh sb="76" eb="78">
      <t>スイジュン</t>
    </rPh>
    <rPh sb="79" eb="81">
      <t>イジ</t>
    </rPh>
    <rPh sb="90" eb="92">
      <t>ルイジ</t>
    </rPh>
    <rPh sb="92" eb="95">
      <t>チュウシャジョウ</t>
    </rPh>
    <rPh sb="96" eb="98">
      <t>ジョウキョウ</t>
    </rPh>
    <rPh sb="99" eb="101">
      <t>ヒツヨウ</t>
    </rPh>
    <rPh sb="102" eb="103">
      <t>オウ</t>
    </rPh>
    <phoneticPr fontId="5"/>
  </si>
  <si>
    <t>　上部施設が公共施設であり、他用途転換による有効活用が難しいため、当面は、事業を継続していくことが望ましい。
　今後も一定水準で収入が確保できる見通しであるが、大規模な設備投資は行わず、現在のサービス水準の維持に努める。</t>
    <rPh sb="59" eb="61">
      <t>イッテイ</t>
    </rPh>
    <rPh sb="61" eb="63">
      <t>スイジュン</t>
    </rPh>
    <rPh sb="64" eb="66">
      <t>シュウニュウ</t>
    </rPh>
    <rPh sb="67" eb="69">
      <t>カクホ</t>
    </rPh>
    <rPh sb="72" eb="74">
      <t>ミトオ</t>
    </rPh>
    <rPh sb="93" eb="95">
      <t>ゲンザイ</t>
    </rPh>
    <rPh sb="100" eb="102">
      <t>スイジュン</t>
    </rPh>
    <rPh sb="103" eb="105">
      <t>イジ</t>
    </rPh>
    <rPh sb="106" eb="107">
      <t>ツト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</si>
</sst>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6" fillId="0" borderId="10" xfId="0" applyFont="1" applyFill="1" applyBorder="1" applyAlignment="1" applyProtection="1">
      <alignment horizontal="left" vertical="top" wrapText="1"/>
      <protection locked="0"/>
    </xf>
    <xf numFmtId="0" fontId="6" fillId="0" borderId="1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89.1</c:v>
                </c:pt>
                <c:pt idx="1">
                  <c:v>94</c:v>
                </c:pt>
                <c:pt idx="2">
                  <c:v>96.6</c:v>
                </c:pt>
                <c:pt idx="3">
                  <c:v>96.5</c:v>
                </c:pt>
                <c:pt idx="4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B-4CEB-A413-B9B4840B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133.5</c:v>
                </c:pt>
                <c:pt idx="1">
                  <c:v>136.30000000000001</c:v>
                </c:pt>
                <c:pt idx="2">
                  <c:v>130.9</c:v>
                </c:pt>
                <c:pt idx="3">
                  <c:v>160.6</c:v>
                </c:pt>
                <c:pt idx="4">
                  <c:v>133.80000000000001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B-4CEB-A413-B9B4840B5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4-454B-9864-81DA50A6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181.6</c:v>
                </c:pt>
                <c:pt idx="1">
                  <c:v>148.9</c:v>
                </c:pt>
                <c:pt idx="2">
                  <c:v>135.30000000000001</c:v>
                </c:pt>
                <c:pt idx="3">
                  <c:v>103.6</c:v>
                </c:pt>
                <c:pt idx="4">
                  <c:v>119.5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74-454B-9864-81DA50A66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863-483D-B360-293F0EFB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3-483D-B360-293F0EFB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E9E-4D80-B2FD-7BFEF7A5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E-4D80-B2FD-7BFEF7A5C1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0-4FC8-BF9E-A0BF3D1F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7.1</c:v>
                </c:pt>
                <c:pt idx="1">
                  <c:v>5.5</c:v>
                </c:pt>
                <c:pt idx="2">
                  <c:v>5.2</c:v>
                </c:pt>
                <c:pt idx="3">
                  <c:v>3.8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0-4FC8-BF9E-A0BF3D1F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9-4484-A940-1D3C1708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56</c:v>
                </c:pt>
                <c:pt idx="1">
                  <c:v>42</c:v>
                </c:pt>
                <c:pt idx="2">
                  <c:v>44</c:v>
                </c:pt>
                <c:pt idx="3">
                  <c:v>45</c:v>
                </c:pt>
                <c:pt idx="4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9-4484-A940-1D3C1708F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118.9</c:v>
                </c:pt>
                <c:pt idx="1">
                  <c:v>117</c:v>
                </c:pt>
                <c:pt idx="2">
                  <c:v>113.2</c:v>
                </c:pt>
                <c:pt idx="3">
                  <c:v>113.2</c:v>
                </c:pt>
                <c:pt idx="4">
                  <c:v>101.9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68-41CA-8E45-1B99AC2B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169.3</c:v>
                </c:pt>
                <c:pt idx="1">
                  <c:v>166.6</c:v>
                </c:pt>
                <c:pt idx="2">
                  <c:v>164.4</c:v>
                </c:pt>
                <c:pt idx="3">
                  <c:v>161.5</c:v>
                </c:pt>
                <c:pt idx="4">
                  <c:v>156.9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8-41CA-8E45-1B99AC2B8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-12.3</c:v>
                </c:pt>
                <c:pt idx="1">
                  <c:v>-6.4</c:v>
                </c:pt>
                <c:pt idx="2">
                  <c:v>-3.5</c:v>
                </c:pt>
                <c:pt idx="3">
                  <c:v>-3.6</c:v>
                </c:pt>
                <c:pt idx="4">
                  <c:v>-15.2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4-4DA2-9F24-FB1E2EB8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8</c:v>
                </c:pt>
                <c:pt idx="1">
                  <c:v>13.7</c:v>
                </c:pt>
                <c:pt idx="2">
                  <c:v>7.5</c:v>
                </c:pt>
                <c:pt idx="3">
                  <c:v>0.6</c:v>
                </c:pt>
                <c:pt idx="4">
                  <c:v>-10.5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4-4DA2-9F24-FB1E2EB82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-703</c:v>
                </c:pt>
                <c:pt idx="1">
                  <c:v>-378</c:v>
                </c:pt>
                <c:pt idx="2">
                  <c:v>-206</c:v>
                </c:pt>
                <c:pt idx="3">
                  <c:v>-208</c:v>
                </c:pt>
                <c:pt idx="4">
                  <c:v>-761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CC-4545-9A31-831BD84F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21116</c:v>
                </c:pt>
                <c:pt idx="1">
                  <c:v>20714</c:v>
                </c:pt>
                <c:pt idx="2">
                  <c:v>16622</c:v>
                </c:pt>
                <c:pt idx="3">
                  <c:v>16948</c:v>
                </c:pt>
                <c:pt idx="4">
                  <c:v>5128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C-4545-9A31-831BD84F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5" zoomScaleNormal="85" zoomScaleSheetLayoutView="70" workbookViewId="0">
      <selection activeCell="LT59" sqref="LT59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40" t="s">
        <v>0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  <c r="BM2" s="140"/>
      <c r="BN2" s="140"/>
      <c r="BO2" s="140"/>
      <c r="BP2" s="140"/>
      <c r="BQ2" s="140"/>
      <c r="BR2" s="140"/>
      <c r="BS2" s="140"/>
      <c r="BT2" s="140"/>
      <c r="BU2" s="140"/>
      <c r="BV2" s="140"/>
      <c r="BW2" s="140"/>
      <c r="BX2" s="140"/>
      <c r="BY2" s="140"/>
      <c r="BZ2" s="140"/>
      <c r="CA2" s="140"/>
      <c r="CB2" s="140"/>
      <c r="CC2" s="140"/>
      <c r="CD2" s="140"/>
      <c r="CE2" s="140"/>
      <c r="CF2" s="140"/>
      <c r="CG2" s="140"/>
      <c r="CH2" s="140"/>
      <c r="CI2" s="140"/>
      <c r="CJ2" s="140"/>
      <c r="CK2" s="140"/>
      <c r="CL2" s="140"/>
      <c r="CM2" s="140"/>
      <c r="CN2" s="140"/>
      <c r="CO2" s="140"/>
      <c r="CP2" s="140"/>
      <c r="CQ2" s="140"/>
      <c r="CR2" s="140"/>
      <c r="CS2" s="140"/>
      <c r="CT2" s="140"/>
      <c r="CU2" s="140"/>
      <c r="CV2" s="140"/>
      <c r="CW2" s="140"/>
      <c r="CX2" s="140"/>
      <c r="CY2" s="140"/>
      <c r="CZ2" s="140"/>
      <c r="DA2" s="140"/>
      <c r="DB2" s="140"/>
      <c r="DC2" s="140"/>
      <c r="DD2" s="140"/>
      <c r="DE2" s="140"/>
      <c r="DF2" s="140"/>
      <c r="DG2" s="140"/>
      <c r="DH2" s="140"/>
      <c r="DI2" s="140"/>
      <c r="DJ2" s="140"/>
      <c r="DK2" s="140"/>
      <c r="DL2" s="140"/>
      <c r="DM2" s="140"/>
      <c r="DN2" s="140"/>
      <c r="DO2" s="140"/>
      <c r="DP2" s="140"/>
      <c r="DQ2" s="140"/>
      <c r="DR2" s="140"/>
      <c r="DS2" s="140"/>
      <c r="DT2" s="140"/>
      <c r="DU2" s="140"/>
      <c r="DV2" s="140"/>
      <c r="DW2" s="140"/>
      <c r="DX2" s="140"/>
      <c r="DY2" s="140"/>
      <c r="DZ2" s="140"/>
      <c r="EA2" s="140"/>
      <c r="EB2" s="140"/>
      <c r="EC2" s="140"/>
      <c r="ED2" s="140"/>
      <c r="EE2" s="140"/>
      <c r="EF2" s="140"/>
      <c r="EG2" s="140"/>
      <c r="EH2" s="140"/>
      <c r="EI2" s="140"/>
      <c r="EJ2" s="140"/>
      <c r="EK2" s="140"/>
      <c r="EL2" s="140"/>
      <c r="EM2" s="140"/>
      <c r="EN2" s="140"/>
      <c r="EO2" s="140"/>
      <c r="EP2" s="140"/>
      <c r="EQ2" s="140"/>
      <c r="ER2" s="140"/>
      <c r="ES2" s="140"/>
      <c r="ET2" s="140"/>
      <c r="EU2" s="140"/>
      <c r="EV2" s="140"/>
      <c r="EW2" s="140"/>
      <c r="EX2" s="140"/>
      <c r="EY2" s="140"/>
      <c r="EZ2" s="140"/>
      <c r="FA2" s="140"/>
      <c r="FB2" s="140"/>
      <c r="FC2" s="140"/>
      <c r="FD2" s="140"/>
      <c r="FE2" s="140"/>
      <c r="FF2" s="140"/>
      <c r="FG2" s="140"/>
      <c r="FH2" s="140"/>
      <c r="FI2" s="140"/>
      <c r="FJ2" s="140"/>
      <c r="FK2" s="140"/>
      <c r="FL2" s="140"/>
      <c r="FM2" s="140"/>
      <c r="FN2" s="140"/>
      <c r="FO2" s="140"/>
      <c r="FP2" s="140"/>
      <c r="FQ2" s="140"/>
      <c r="FR2" s="140"/>
      <c r="FS2" s="140"/>
      <c r="FT2" s="140"/>
      <c r="FU2" s="140"/>
      <c r="FV2" s="140"/>
      <c r="FW2" s="140"/>
      <c r="FX2" s="140"/>
      <c r="FY2" s="140"/>
      <c r="FZ2" s="140"/>
      <c r="GA2" s="140"/>
      <c r="GB2" s="140"/>
      <c r="GC2" s="140"/>
      <c r="GD2" s="140"/>
      <c r="GE2" s="140"/>
      <c r="GF2" s="140"/>
      <c r="GG2" s="140"/>
      <c r="GH2" s="140"/>
      <c r="GI2" s="140"/>
      <c r="GJ2" s="140"/>
      <c r="GK2" s="140"/>
      <c r="GL2" s="140"/>
      <c r="GM2" s="140"/>
      <c r="GN2" s="140"/>
      <c r="GO2" s="140"/>
      <c r="GP2" s="140"/>
      <c r="GQ2" s="140"/>
      <c r="GR2" s="140"/>
      <c r="GS2" s="140"/>
      <c r="GT2" s="140"/>
      <c r="GU2" s="140"/>
      <c r="GV2" s="140"/>
      <c r="GW2" s="140"/>
      <c r="GX2" s="140"/>
      <c r="GY2" s="140"/>
      <c r="GZ2" s="140"/>
      <c r="HA2" s="140"/>
      <c r="HB2" s="140"/>
      <c r="HC2" s="140"/>
      <c r="HD2" s="140"/>
      <c r="HE2" s="140"/>
      <c r="HF2" s="140"/>
      <c r="HG2" s="140"/>
      <c r="HH2" s="140"/>
      <c r="HI2" s="140"/>
      <c r="HJ2" s="140"/>
      <c r="HK2" s="140"/>
      <c r="HL2" s="140"/>
      <c r="HM2" s="140"/>
      <c r="HN2" s="140"/>
      <c r="HO2" s="140"/>
      <c r="HP2" s="140"/>
      <c r="HQ2" s="140"/>
      <c r="HR2" s="140"/>
      <c r="HS2" s="140"/>
      <c r="HT2" s="140"/>
      <c r="HU2" s="140"/>
      <c r="HV2" s="140"/>
      <c r="HW2" s="140"/>
      <c r="HX2" s="140"/>
      <c r="HY2" s="140"/>
      <c r="HZ2" s="140"/>
      <c r="IA2" s="140"/>
      <c r="IB2" s="140"/>
      <c r="IC2" s="140"/>
      <c r="ID2" s="140"/>
      <c r="IE2" s="140"/>
      <c r="IF2" s="140"/>
      <c r="IG2" s="140"/>
      <c r="IH2" s="140"/>
      <c r="II2" s="140"/>
      <c r="IJ2" s="140"/>
      <c r="IK2" s="140"/>
      <c r="IL2" s="140"/>
      <c r="IM2" s="140"/>
      <c r="IN2" s="140"/>
      <c r="IO2" s="140"/>
      <c r="IP2" s="140"/>
      <c r="IQ2" s="140"/>
      <c r="IR2" s="140"/>
      <c r="IS2" s="140"/>
      <c r="IT2" s="140"/>
      <c r="IU2" s="140"/>
      <c r="IV2" s="140"/>
      <c r="IW2" s="140"/>
      <c r="IX2" s="140"/>
      <c r="IY2" s="140"/>
      <c r="IZ2" s="140"/>
      <c r="JA2" s="140"/>
      <c r="JB2" s="140"/>
      <c r="JC2" s="140"/>
      <c r="JD2" s="140"/>
      <c r="JE2" s="140"/>
      <c r="JF2" s="140"/>
      <c r="JG2" s="140"/>
      <c r="JH2" s="140"/>
      <c r="JI2" s="140"/>
      <c r="JJ2" s="140"/>
      <c r="JK2" s="140"/>
      <c r="JL2" s="140"/>
      <c r="JM2" s="140"/>
      <c r="JN2" s="140"/>
      <c r="JO2" s="140"/>
      <c r="JP2" s="140"/>
      <c r="JQ2" s="140"/>
      <c r="JR2" s="140"/>
      <c r="JS2" s="140"/>
      <c r="JT2" s="140"/>
      <c r="JU2" s="140"/>
      <c r="JV2" s="140"/>
      <c r="JW2" s="140"/>
      <c r="JX2" s="140"/>
      <c r="JY2" s="140"/>
      <c r="JZ2" s="140"/>
      <c r="KA2" s="140"/>
      <c r="KB2" s="140"/>
      <c r="KC2" s="140"/>
      <c r="KD2" s="140"/>
      <c r="KE2" s="140"/>
      <c r="KF2" s="140"/>
      <c r="KG2" s="140"/>
      <c r="KH2" s="140"/>
      <c r="KI2" s="140"/>
      <c r="KJ2" s="140"/>
      <c r="KK2" s="140"/>
      <c r="KL2" s="140"/>
      <c r="KM2" s="140"/>
      <c r="KN2" s="140"/>
      <c r="KO2" s="140"/>
      <c r="KP2" s="140"/>
      <c r="KQ2" s="140"/>
      <c r="KR2" s="140"/>
      <c r="KS2" s="140"/>
      <c r="KT2" s="140"/>
      <c r="KU2" s="140"/>
      <c r="KV2" s="140"/>
      <c r="KW2" s="140"/>
      <c r="KX2" s="140"/>
      <c r="KY2" s="140"/>
      <c r="KZ2" s="140"/>
      <c r="LA2" s="140"/>
      <c r="LB2" s="140"/>
      <c r="LC2" s="140"/>
      <c r="LD2" s="140"/>
      <c r="LE2" s="140"/>
      <c r="LF2" s="140"/>
      <c r="LG2" s="140"/>
      <c r="LH2" s="140"/>
      <c r="LI2" s="140"/>
      <c r="LJ2" s="140"/>
      <c r="LK2" s="140"/>
      <c r="LL2" s="140"/>
      <c r="LM2" s="140"/>
      <c r="LN2" s="140"/>
      <c r="LO2" s="140"/>
      <c r="LP2" s="140"/>
      <c r="LQ2" s="140"/>
      <c r="LR2" s="140"/>
      <c r="LS2" s="140"/>
      <c r="LT2" s="140"/>
      <c r="LU2" s="140"/>
      <c r="LV2" s="140"/>
      <c r="LW2" s="140"/>
      <c r="LX2" s="140"/>
      <c r="LY2" s="140"/>
      <c r="LZ2" s="140"/>
      <c r="MA2" s="140"/>
      <c r="MB2" s="140"/>
      <c r="MC2" s="140"/>
      <c r="MD2" s="140"/>
      <c r="ME2" s="140"/>
      <c r="MF2" s="140"/>
      <c r="MG2" s="140"/>
      <c r="MH2" s="140"/>
      <c r="MI2" s="140"/>
      <c r="MJ2" s="140"/>
      <c r="MK2" s="140"/>
      <c r="ML2" s="140"/>
      <c r="MM2" s="140"/>
      <c r="MN2" s="140"/>
      <c r="MO2" s="140"/>
      <c r="MP2" s="140"/>
      <c r="MQ2" s="140"/>
      <c r="MR2" s="140"/>
      <c r="MS2" s="140"/>
      <c r="MT2" s="140"/>
      <c r="MU2" s="140"/>
      <c r="MV2" s="140"/>
      <c r="MW2" s="140"/>
      <c r="MX2" s="140"/>
      <c r="MY2" s="140"/>
      <c r="MZ2" s="140"/>
      <c r="NA2" s="140"/>
      <c r="NB2" s="140"/>
      <c r="NC2" s="140"/>
      <c r="ND2" s="140"/>
      <c r="NE2" s="140"/>
      <c r="NF2" s="140"/>
      <c r="NG2" s="140"/>
      <c r="NH2" s="140"/>
      <c r="NI2" s="140"/>
      <c r="NJ2" s="140"/>
      <c r="NK2" s="140"/>
      <c r="NL2" s="140"/>
      <c r="NM2" s="140"/>
      <c r="NN2" s="140"/>
      <c r="NO2" s="140"/>
      <c r="NP2" s="140"/>
      <c r="NQ2" s="140"/>
      <c r="NR2" s="140"/>
    </row>
    <row r="3" spans="1:382" ht="9.75" customHeight="1" x14ac:dyDescent="0.15">
      <c r="A3" s="2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0"/>
      <c r="BP3" s="140"/>
      <c r="BQ3" s="140"/>
      <c r="BR3" s="140"/>
      <c r="BS3" s="140"/>
      <c r="BT3" s="140"/>
      <c r="BU3" s="140"/>
      <c r="BV3" s="140"/>
      <c r="BW3" s="140"/>
      <c r="BX3" s="140"/>
      <c r="BY3" s="140"/>
      <c r="BZ3" s="140"/>
      <c r="CA3" s="140"/>
      <c r="CB3" s="140"/>
      <c r="CC3" s="140"/>
      <c r="CD3" s="140"/>
      <c r="CE3" s="140"/>
      <c r="CF3" s="140"/>
      <c r="CG3" s="140"/>
      <c r="CH3" s="140"/>
      <c r="CI3" s="140"/>
      <c r="CJ3" s="140"/>
      <c r="CK3" s="140"/>
      <c r="CL3" s="140"/>
      <c r="CM3" s="140"/>
      <c r="CN3" s="140"/>
      <c r="CO3" s="140"/>
      <c r="CP3" s="140"/>
      <c r="CQ3" s="140"/>
      <c r="CR3" s="140"/>
      <c r="CS3" s="140"/>
      <c r="CT3" s="140"/>
      <c r="CU3" s="140"/>
      <c r="CV3" s="140"/>
      <c r="CW3" s="140"/>
      <c r="CX3" s="140"/>
      <c r="CY3" s="140"/>
      <c r="CZ3" s="140"/>
      <c r="DA3" s="140"/>
      <c r="DB3" s="140"/>
      <c r="DC3" s="140"/>
      <c r="DD3" s="140"/>
      <c r="DE3" s="140"/>
      <c r="DF3" s="140"/>
      <c r="DG3" s="140"/>
      <c r="DH3" s="140"/>
      <c r="DI3" s="140"/>
      <c r="DJ3" s="140"/>
      <c r="DK3" s="140"/>
      <c r="DL3" s="140"/>
      <c r="DM3" s="140"/>
      <c r="DN3" s="140"/>
      <c r="DO3" s="140"/>
      <c r="DP3" s="140"/>
      <c r="DQ3" s="140"/>
      <c r="DR3" s="140"/>
      <c r="DS3" s="140"/>
      <c r="DT3" s="140"/>
      <c r="DU3" s="140"/>
      <c r="DV3" s="140"/>
      <c r="DW3" s="140"/>
      <c r="DX3" s="140"/>
      <c r="DY3" s="140"/>
      <c r="DZ3" s="140"/>
      <c r="EA3" s="140"/>
      <c r="EB3" s="140"/>
      <c r="EC3" s="140"/>
      <c r="ED3" s="140"/>
      <c r="EE3" s="140"/>
      <c r="EF3" s="140"/>
      <c r="EG3" s="140"/>
      <c r="EH3" s="140"/>
      <c r="EI3" s="140"/>
      <c r="EJ3" s="140"/>
      <c r="EK3" s="140"/>
      <c r="EL3" s="140"/>
      <c r="EM3" s="140"/>
      <c r="EN3" s="140"/>
      <c r="EO3" s="140"/>
      <c r="EP3" s="140"/>
      <c r="EQ3" s="140"/>
      <c r="ER3" s="140"/>
      <c r="ES3" s="140"/>
      <c r="ET3" s="140"/>
      <c r="EU3" s="140"/>
      <c r="EV3" s="140"/>
      <c r="EW3" s="140"/>
      <c r="EX3" s="140"/>
      <c r="EY3" s="140"/>
      <c r="EZ3" s="140"/>
      <c r="FA3" s="140"/>
      <c r="FB3" s="140"/>
      <c r="FC3" s="140"/>
      <c r="FD3" s="140"/>
      <c r="FE3" s="140"/>
      <c r="FF3" s="140"/>
      <c r="FG3" s="140"/>
      <c r="FH3" s="140"/>
      <c r="FI3" s="140"/>
      <c r="FJ3" s="140"/>
      <c r="FK3" s="140"/>
      <c r="FL3" s="140"/>
      <c r="FM3" s="140"/>
      <c r="FN3" s="140"/>
      <c r="FO3" s="140"/>
      <c r="FP3" s="140"/>
      <c r="FQ3" s="140"/>
      <c r="FR3" s="140"/>
      <c r="FS3" s="140"/>
      <c r="FT3" s="140"/>
      <c r="FU3" s="140"/>
      <c r="FV3" s="140"/>
      <c r="FW3" s="140"/>
      <c r="FX3" s="140"/>
      <c r="FY3" s="140"/>
      <c r="FZ3" s="140"/>
      <c r="GA3" s="140"/>
      <c r="GB3" s="140"/>
      <c r="GC3" s="140"/>
      <c r="GD3" s="140"/>
      <c r="GE3" s="140"/>
      <c r="GF3" s="140"/>
      <c r="GG3" s="140"/>
      <c r="GH3" s="140"/>
      <c r="GI3" s="140"/>
      <c r="GJ3" s="140"/>
      <c r="GK3" s="140"/>
      <c r="GL3" s="140"/>
      <c r="GM3" s="140"/>
      <c r="GN3" s="140"/>
      <c r="GO3" s="140"/>
      <c r="GP3" s="140"/>
      <c r="GQ3" s="140"/>
      <c r="GR3" s="140"/>
      <c r="GS3" s="140"/>
      <c r="GT3" s="140"/>
      <c r="GU3" s="140"/>
      <c r="GV3" s="140"/>
      <c r="GW3" s="140"/>
      <c r="GX3" s="140"/>
      <c r="GY3" s="140"/>
      <c r="GZ3" s="140"/>
      <c r="HA3" s="140"/>
      <c r="HB3" s="140"/>
      <c r="HC3" s="140"/>
      <c r="HD3" s="140"/>
      <c r="HE3" s="140"/>
      <c r="HF3" s="140"/>
      <c r="HG3" s="140"/>
      <c r="HH3" s="140"/>
      <c r="HI3" s="140"/>
      <c r="HJ3" s="140"/>
      <c r="HK3" s="140"/>
      <c r="HL3" s="140"/>
      <c r="HM3" s="140"/>
      <c r="HN3" s="140"/>
      <c r="HO3" s="140"/>
      <c r="HP3" s="140"/>
      <c r="HQ3" s="140"/>
      <c r="HR3" s="140"/>
      <c r="HS3" s="140"/>
      <c r="HT3" s="140"/>
      <c r="HU3" s="140"/>
      <c r="HV3" s="140"/>
      <c r="HW3" s="140"/>
      <c r="HX3" s="140"/>
      <c r="HY3" s="140"/>
      <c r="HZ3" s="140"/>
      <c r="IA3" s="140"/>
      <c r="IB3" s="140"/>
      <c r="IC3" s="140"/>
      <c r="ID3" s="140"/>
      <c r="IE3" s="140"/>
      <c r="IF3" s="140"/>
      <c r="IG3" s="140"/>
      <c r="IH3" s="140"/>
      <c r="II3" s="140"/>
      <c r="IJ3" s="140"/>
      <c r="IK3" s="140"/>
      <c r="IL3" s="140"/>
      <c r="IM3" s="140"/>
      <c r="IN3" s="140"/>
      <c r="IO3" s="140"/>
      <c r="IP3" s="140"/>
      <c r="IQ3" s="140"/>
      <c r="IR3" s="140"/>
      <c r="IS3" s="140"/>
      <c r="IT3" s="140"/>
      <c r="IU3" s="140"/>
      <c r="IV3" s="140"/>
      <c r="IW3" s="140"/>
      <c r="IX3" s="140"/>
      <c r="IY3" s="140"/>
      <c r="IZ3" s="140"/>
      <c r="JA3" s="140"/>
      <c r="JB3" s="140"/>
      <c r="JC3" s="140"/>
      <c r="JD3" s="140"/>
      <c r="JE3" s="140"/>
      <c r="JF3" s="140"/>
      <c r="JG3" s="140"/>
      <c r="JH3" s="140"/>
      <c r="JI3" s="140"/>
      <c r="JJ3" s="140"/>
      <c r="JK3" s="140"/>
      <c r="JL3" s="140"/>
      <c r="JM3" s="140"/>
      <c r="JN3" s="140"/>
      <c r="JO3" s="140"/>
      <c r="JP3" s="140"/>
      <c r="JQ3" s="140"/>
      <c r="JR3" s="140"/>
      <c r="JS3" s="140"/>
      <c r="JT3" s="140"/>
      <c r="JU3" s="140"/>
      <c r="JV3" s="140"/>
      <c r="JW3" s="140"/>
      <c r="JX3" s="140"/>
      <c r="JY3" s="140"/>
      <c r="JZ3" s="140"/>
      <c r="KA3" s="140"/>
      <c r="KB3" s="140"/>
      <c r="KC3" s="140"/>
      <c r="KD3" s="140"/>
      <c r="KE3" s="140"/>
      <c r="KF3" s="140"/>
      <c r="KG3" s="140"/>
      <c r="KH3" s="140"/>
      <c r="KI3" s="140"/>
      <c r="KJ3" s="140"/>
      <c r="KK3" s="140"/>
      <c r="KL3" s="140"/>
      <c r="KM3" s="140"/>
      <c r="KN3" s="140"/>
      <c r="KO3" s="140"/>
      <c r="KP3" s="140"/>
      <c r="KQ3" s="140"/>
      <c r="KR3" s="140"/>
      <c r="KS3" s="140"/>
      <c r="KT3" s="140"/>
      <c r="KU3" s="140"/>
      <c r="KV3" s="140"/>
      <c r="KW3" s="140"/>
      <c r="KX3" s="140"/>
      <c r="KY3" s="140"/>
      <c r="KZ3" s="140"/>
      <c r="LA3" s="140"/>
      <c r="LB3" s="140"/>
      <c r="LC3" s="140"/>
      <c r="LD3" s="140"/>
      <c r="LE3" s="140"/>
      <c r="LF3" s="140"/>
      <c r="LG3" s="140"/>
      <c r="LH3" s="140"/>
      <c r="LI3" s="140"/>
      <c r="LJ3" s="140"/>
      <c r="LK3" s="140"/>
      <c r="LL3" s="140"/>
      <c r="LM3" s="140"/>
      <c r="LN3" s="140"/>
      <c r="LO3" s="140"/>
      <c r="LP3" s="140"/>
      <c r="LQ3" s="140"/>
      <c r="LR3" s="140"/>
      <c r="LS3" s="140"/>
      <c r="LT3" s="140"/>
      <c r="LU3" s="140"/>
      <c r="LV3" s="140"/>
      <c r="LW3" s="140"/>
      <c r="LX3" s="140"/>
      <c r="LY3" s="140"/>
      <c r="LZ3" s="140"/>
      <c r="MA3" s="140"/>
      <c r="MB3" s="140"/>
      <c r="MC3" s="140"/>
      <c r="MD3" s="140"/>
      <c r="ME3" s="140"/>
      <c r="MF3" s="140"/>
      <c r="MG3" s="140"/>
      <c r="MH3" s="140"/>
      <c r="MI3" s="140"/>
      <c r="MJ3" s="140"/>
      <c r="MK3" s="140"/>
      <c r="ML3" s="140"/>
      <c r="MM3" s="140"/>
      <c r="MN3" s="140"/>
      <c r="MO3" s="140"/>
      <c r="MP3" s="140"/>
      <c r="MQ3" s="140"/>
      <c r="MR3" s="140"/>
      <c r="MS3" s="140"/>
      <c r="MT3" s="140"/>
      <c r="MU3" s="140"/>
      <c r="MV3" s="140"/>
      <c r="MW3" s="140"/>
      <c r="MX3" s="140"/>
      <c r="MY3" s="140"/>
      <c r="MZ3" s="140"/>
      <c r="NA3" s="140"/>
      <c r="NB3" s="140"/>
      <c r="NC3" s="140"/>
      <c r="ND3" s="140"/>
      <c r="NE3" s="140"/>
      <c r="NF3" s="140"/>
      <c r="NG3" s="140"/>
      <c r="NH3" s="140"/>
      <c r="NI3" s="140"/>
      <c r="NJ3" s="140"/>
      <c r="NK3" s="140"/>
      <c r="NL3" s="140"/>
      <c r="NM3" s="140"/>
      <c r="NN3" s="140"/>
      <c r="NO3" s="140"/>
      <c r="NP3" s="140"/>
      <c r="NQ3" s="140"/>
      <c r="NR3" s="140"/>
    </row>
    <row r="4" spans="1:382" ht="9.75" customHeight="1" x14ac:dyDescent="0.15">
      <c r="A4" s="2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40"/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/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0"/>
      <c r="CN4" s="140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0"/>
      <c r="DL4" s="140"/>
      <c r="DM4" s="140"/>
      <c r="DN4" s="140"/>
      <c r="DO4" s="140"/>
      <c r="DP4" s="140"/>
      <c r="DQ4" s="140"/>
      <c r="DR4" s="140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40"/>
      <c r="IA4" s="140"/>
      <c r="IB4" s="140"/>
      <c r="IC4" s="140"/>
      <c r="ID4" s="140"/>
      <c r="IE4" s="140"/>
      <c r="IF4" s="140"/>
      <c r="IG4" s="140"/>
      <c r="IH4" s="140"/>
      <c r="II4" s="140"/>
      <c r="IJ4" s="140"/>
      <c r="IK4" s="140"/>
      <c r="IL4" s="140"/>
      <c r="IM4" s="140"/>
      <c r="IN4" s="140"/>
      <c r="IO4" s="140"/>
      <c r="IP4" s="140"/>
      <c r="IQ4" s="140"/>
      <c r="IR4" s="140"/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140"/>
      <c r="JQ4" s="140"/>
      <c r="JR4" s="140"/>
      <c r="JS4" s="140"/>
      <c r="JT4" s="140"/>
      <c r="JU4" s="140"/>
      <c r="JV4" s="140"/>
      <c r="JW4" s="140"/>
      <c r="JX4" s="140"/>
      <c r="JY4" s="140"/>
      <c r="JZ4" s="140"/>
      <c r="KA4" s="140"/>
      <c r="KB4" s="140"/>
      <c r="KC4" s="140"/>
      <c r="KD4" s="140"/>
      <c r="KE4" s="140"/>
      <c r="KF4" s="140"/>
      <c r="KG4" s="140"/>
      <c r="KH4" s="140"/>
      <c r="KI4" s="140"/>
      <c r="KJ4" s="140"/>
      <c r="KK4" s="140"/>
      <c r="KL4" s="140"/>
      <c r="KM4" s="140"/>
      <c r="KN4" s="140"/>
      <c r="KO4" s="140"/>
      <c r="KP4" s="140"/>
      <c r="KQ4" s="140"/>
      <c r="KR4" s="140"/>
      <c r="KS4" s="140"/>
      <c r="KT4" s="140"/>
      <c r="KU4" s="140"/>
      <c r="KV4" s="140"/>
      <c r="KW4" s="140"/>
      <c r="KX4" s="140"/>
      <c r="KY4" s="140"/>
      <c r="KZ4" s="140"/>
      <c r="LA4" s="140"/>
      <c r="LB4" s="140"/>
      <c r="LC4" s="140"/>
      <c r="LD4" s="140"/>
      <c r="LE4" s="140"/>
      <c r="LF4" s="140"/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40"/>
      <c r="MN4" s="140"/>
      <c r="MO4" s="140"/>
      <c r="MP4" s="140"/>
      <c r="MQ4" s="140"/>
      <c r="MR4" s="140"/>
      <c r="MS4" s="140"/>
      <c r="MT4" s="140"/>
      <c r="MU4" s="140"/>
      <c r="MV4" s="140"/>
      <c r="MW4" s="140"/>
      <c r="MX4" s="140"/>
      <c r="MY4" s="140"/>
      <c r="MZ4" s="140"/>
      <c r="NA4" s="140"/>
      <c r="NB4" s="140"/>
      <c r="NC4" s="140"/>
      <c r="ND4" s="140"/>
      <c r="NE4" s="140"/>
      <c r="NF4" s="140"/>
      <c r="NG4" s="140"/>
      <c r="NH4" s="140"/>
      <c r="NI4" s="140"/>
      <c r="NJ4" s="140"/>
      <c r="NK4" s="140"/>
      <c r="NL4" s="140"/>
      <c r="NM4" s="140"/>
      <c r="NN4" s="140"/>
      <c r="NO4" s="140"/>
      <c r="NP4" s="140"/>
      <c r="NQ4" s="140"/>
      <c r="NR4" s="14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41" t="str">
        <f>データ!H6&amp;"　"&amp;データ!I6</f>
        <v>長崎県長与町　嬉里駐車場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141"/>
      <c r="BH6" s="141"/>
      <c r="BI6" s="141"/>
      <c r="BJ6" s="141"/>
      <c r="BK6" s="141"/>
      <c r="BL6" s="141"/>
      <c r="BM6" s="141"/>
      <c r="BN6" s="141"/>
      <c r="BO6" s="141"/>
      <c r="BP6" s="141"/>
      <c r="BQ6" s="141"/>
      <c r="BR6" s="141"/>
      <c r="BS6" s="141"/>
      <c r="BT6" s="141"/>
      <c r="BU6" s="141"/>
      <c r="BV6" s="141"/>
      <c r="BW6" s="141"/>
      <c r="BX6" s="141"/>
      <c r="BY6" s="141"/>
      <c r="BZ6" s="141"/>
      <c r="CA6" s="141"/>
      <c r="CB6" s="141"/>
      <c r="CC6" s="141"/>
      <c r="CD6" s="141"/>
      <c r="CE6" s="141"/>
      <c r="CF6" s="141"/>
      <c r="CG6" s="141"/>
      <c r="CH6" s="141"/>
      <c r="CI6" s="141"/>
      <c r="CJ6" s="141"/>
      <c r="CK6" s="141"/>
      <c r="CL6" s="141"/>
      <c r="CM6" s="141"/>
      <c r="CN6" s="141"/>
      <c r="CO6" s="141"/>
      <c r="CP6" s="141"/>
      <c r="CQ6" s="141"/>
      <c r="CR6" s="141"/>
      <c r="CS6" s="141"/>
      <c r="CT6" s="141"/>
      <c r="CU6" s="141"/>
      <c r="CV6" s="141"/>
      <c r="CW6" s="141"/>
      <c r="CX6" s="141"/>
      <c r="CY6" s="141"/>
      <c r="CZ6" s="141"/>
      <c r="DA6" s="141"/>
      <c r="DB6" s="141"/>
      <c r="DC6" s="141"/>
      <c r="DD6" s="141"/>
      <c r="DE6" s="141"/>
      <c r="DF6" s="141"/>
      <c r="DG6" s="141"/>
      <c r="DH6" s="141"/>
      <c r="DI6" s="141"/>
      <c r="DJ6" s="141"/>
      <c r="DK6" s="141"/>
      <c r="DL6" s="141"/>
      <c r="DM6" s="141"/>
      <c r="DN6" s="141"/>
      <c r="DO6" s="141"/>
      <c r="DP6" s="141"/>
      <c r="DQ6" s="141"/>
      <c r="DR6" s="141"/>
      <c r="DS6" s="141"/>
      <c r="DT6" s="141"/>
      <c r="DU6" s="141"/>
      <c r="DV6" s="141"/>
      <c r="DW6" s="141"/>
      <c r="DX6" s="141"/>
      <c r="DY6" s="141"/>
      <c r="DZ6" s="141"/>
      <c r="EA6" s="141"/>
      <c r="EB6" s="141"/>
      <c r="EC6" s="141"/>
      <c r="ED6" s="141"/>
      <c r="EE6" s="141"/>
      <c r="EF6" s="141"/>
      <c r="EG6" s="141"/>
      <c r="EH6" s="141"/>
      <c r="EI6" s="141"/>
      <c r="EJ6" s="141"/>
      <c r="EK6" s="141"/>
      <c r="EL6" s="141"/>
      <c r="EM6" s="141"/>
      <c r="EN6" s="141"/>
      <c r="EO6" s="141"/>
      <c r="EP6" s="141"/>
      <c r="EQ6" s="141"/>
      <c r="ER6" s="141"/>
      <c r="ES6" s="141"/>
      <c r="ET6" s="141"/>
      <c r="EU6" s="141"/>
      <c r="EV6" s="141"/>
      <c r="EW6" s="141"/>
      <c r="EX6" s="141"/>
      <c r="EY6" s="141"/>
      <c r="EZ6" s="141"/>
      <c r="FA6" s="141"/>
      <c r="FB6" s="141"/>
      <c r="FC6" s="141"/>
      <c r="FD6" s="141"/>
      <c r="FE6" s="141"/>
      <c r="FF6" s="141"/>
      <c r="FG6" s="141"/>
      <c r="FH6" s="141"/>
      <c r="FI6" s="141"/>
      <c r="FJ6" s="141"/>
      <c r="FK6" s="141"/>
      <c r="FL6" s="141"/>
      <c r="FM6" s="141"/>
      <c r="FN6" s="141"/>
      <c r="FO6" s="141"/>
      <c r="FP6" s="141"/>
      <c r="FQ6" s="141"/>
      <c r="FR6" s="141"/>
      <c r="FS6" s="141"/>
      <c r="FT6" s="141"/>
      <c r="FU6" s="141"/>
      <c r="FV6" s="141"/>
      <c r="FW6" s="141"/>
      <c r="FX6" s="141"/>
      <c r="FY6" s="141"/>
      <c r="FZ6" s="141"/>
      <c r="GA6" s="141"/>
      <c r="GB6" s="141"/>
      <c r="GC6" s="141"/>
      <c r="GD6" s="141"/>
      <c r="GE6" s="141"/>
      <c r="GF6" s="141"/>
      <c r="GG6" s="141"/>
      <c r="GH6" s="141"/>
      <c r="GI6" s="141"/>
      <c r="GJ6" s="141"/>
      <c r="GK6" s="141"/>
      <c r="GL6" s="141"/>
      <c r="GM6" s="141"/>
      <c r="GN6" s="141"/>
      <c r="GO6" s="141"/>
      <c r="GP6" s="141"/>
      <c r="GQ6" s="141"/>
      <c r="GR6" s="141"/>
      <c r="GS6" s="141"/>
      <c r="GT6" s="141"/>
      <c r="GU6" s="141"/>
      <c r="GV6" s="141"/>
      <c r="GW6" s="141"/>
      <c r="GX6" s="14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4" t="s">
        <v>1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6"/>
      <c r="AQ7" s="134" t="s">
        <v>2</v>
      </c>
      <c r="AR7" s="135"/>
      <c r="AS7" s="135"/>
      <c r="AT7" s="135"/>
      <c r="AU7" s="135"/>
      <c r="AV7" s="135"/>
      <c r="AW7" s="135"/>
      <c r="AX7" s="135"/>
      <c r="AY7" s="135"/>
      <c r="AZ7" s="135"/>
      <c r="BA7" s="135"/>
      <c r="BB7" s="135"/>
      <c r="BC7" s="135"/>
      <c r="BD7" s="135"/>
      <c r="BE7" s="135"/>
      <c r="BF7" s="135"/>
      <c r="BG7" s="135"/>
      <c r="BH7" s="135"/>
      <c r="BI7" s="135"/>
      <c r="BJ7" s="135"/>
      <c r="BK7" s="135"/>
      <c r="BL7" s="135"/>
      <c r="BM7" s="135"/>
      <c r="BN7" s="135"/>
      <c r="BO7" s="135"/>
      <c r="BP7" s="135"/>
      <c r="BQ7" s="135"/>
      <c r="BR7" s="135"/>
      <c r="BS7" s="135"/>
      <c r="BT7" s="135"/>
      <c r="BU7" s="135"/>
      <c r="BV7" s="135"/>
      <c r="BW7" s="135"/>
      <c r="BX7" s="135"/>
      <c r="BY7" s="135"/>
      <c r="BZ7" s="135"/>
      <c r="CA7" s="135"/>
      <c r="CB7" s="135"/>
      <c r="CC7" s="135"/>
      <c r="CD7" s="135"/>
      <c r="CE7" s="136"/>
      <c r="CF7" s="134" t="s">
        <v>3</v>
      </c>
      <c r="CG7" s="135"/>
      <c r="CH7" s="135"/>
      <c r="CI7" s="135"/>
      <c r="CJ7" s="135"/>
      <c r="CK7" s="135"/>
      <c r="CL7" s="135"/>
      <c r="CM7" s="135"/>
      <c r="CN7" s="135"/>
      <c r="CO7" s="135"/>
      <c r="CP7" s="135"/>
      <c r="CQ7" s="135"/>
      <c r="CR7" s="135"/>
      <c r="CS7" s="135"/>
      <c r="CT7" s="135"/>
      <c r="CU7" s="135"/>
      <c r="CV7" s="135"/>
      <c r="CW7" s="135"/>
      <c r="CX7" s="135"/>
      <c r="CY7" s="135"/>
      <c r="CZ7" s="135"/>
      <c r="DA7" s="135"/>
      <c r="DB7" s="135"/>
      <c r="DC7" s="135"/>
      <c r="DD7" s="135"/>
      <c r="DE7" s="135"/>
      <c r="DF7" s="135"/>
      <c r="DG7" s="135"/>
      <c r="DH7" s="135"/>
      <c r="DI7" s="135"/>
      <c r="DJ7" s="135"/>
      <c r="DK7" s="135"/>
      <c r="DL7" s="135"/>
      <c r="DM7" s="135"/>
      <c r="DN7" s="135"/>
      <c r="DO7" s="135"/>
      <c r="DP7" s="135"/>
      <c r="DQ7" s="135"/>
      <c r="DR7" s="135"/>
      <c r="DS7" s="135"/>
      <c r="DT7" s="136"/>
      <c r="DU7" s="142" t="s">
        <v>4</v>
      </c>
      <c r="DV7" s="142"/>
      <c r="DW7" s="142"/>
      <c r="DX7" s="142"/>
      <c r="DY7" s="142"/>
      <c r="DZ7" s="142"/>
      <c r="EA7" s="142"/>
      <c r="EB7" s="142"/>
      <c r="EC7" s="142"/>
      <c r="ED7" s="142"/>
      <c r="EE7" s="142"/>
      <c r="EF7" s="142"/>
      <c r="EG7" s="142"/>
      <c r="EH7" s="142"/>
      <c r="EI7" s="142"/>
      <c r="EJ7" s="142"/>
      <c r="EK7" s="142"/>
      <c r="EL7" s="142"/>
      <c r="EM7" s="142"/>
      <c r="EN7" s="142"/>
      <c r="EO7" s="142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142"/>
      <c r="FA7" s="142"/>
      <c r="FB7" s="142"/>
      <c r="FC7" s="142"/>
      <c r="FD7" s="142"/>
      <c r="FE7" s="142"/>
      <c r="FF7" s="142"/>
      <c r="FG7" s="142"/>
      <c r="FH7" s="142"/>
      <c r="FI7" s="142"/>
      <c r="FJ7" s="137" t="s">
        <v>5</v>
      </c>
      <c r="FK7" s="137"/>
      <c r="FL7" s="137"/>
      <c r="FM7" s="137"/>
      <c r="FN7" s="137"/>
      <c r="FO7" s="137"/>
      <c r="FP7" s="137"/>
      <c r="FQ7" s="137"/>
      <c r="FR7" s="137"/>
      <c r="FS7" s="137"/>
      <c r="FT7" s="137"/>
      <c r="FU7" s="137"/>
      <c r="FV7" s="137"/>
      <c r="FW7" s="137"/>
      <c r="FX7" s="137"/>
      <c r="FY7" s="137"/>
      <c r="FZ7" s="137"/>
      <c r="GA7" s="137"/>
      <c r="GB7" s="137"/>
      <c r="GC7" s="137"/>
      <c r="GD7" s="137"/>
      <c r="GE7" s="137"/>
      <c r="GF7" s="137"/>
      <c r="GG7" s="137"/>
      <c r="GH7" s="137"/>
      <c r="GI7" s="137"/>
      <c r="GJ7" s="137"/>
      <c r="GK7" s="137"/>
      <c r="GL7" s="137"/>
      <c r="GM7" s="137"/>
      <c r="GN7" s="137"/>
      <c r="GO7" s="137"/>
      <c r="GP7" s="137"/>
      <c r="GQ7" s="137"/>
      <c r="GR7" s="137"/>
      <c r="GS7" s="137"/>
      <c r="GT7" s="137"/>
      <c r="GU7" s="137"/>
      <c r="GV7" s="137"/>
      <c r="GW7" s="137"/>
      <c r="GX7" s="137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7" t="s">
        <v>6</v>
      </c>
      <c r="HY7" s="137"/>
      <c r="HZ7" s="137"/>
      <c r="IA7" s="137"/>
      <c r="IB7" s="137"/>
      <c r="IC7" s="137"/>
      <c r="ID7" s="137"/>
      <c r="IE7" s="137"/>
      <c r="IF7" s="137"/>
      <c r="IG7" s="137"/>
      <c r="IH7" s="137"/>
      <c r="II7" s="137"/>
      <c r="IJ7" s="137"/>
      <c r="IK7" s="137"/>
      <c r="IL7" s="137"/>
      <c r="IM7" s="137"/>
      <c r="IN7" s="137"/>
      <c r="IO7" s="137"/>
      <c r="IP7" s="137"/>
      <c r="IQ7" s="137"/>
      <c r="IR7" s="137"/>
      <c r="IS7" s="137"/>
      <c r="IT7" s="137"/>
      <c r="IU7" s="137"/>
      <c r="IV7" s="137"/>
      <c r="IW7" s="137"/>
      <c r="IX7" s="137"/>
      <c r="IY7" s="137"/>
      <c r="IZ7" s="137"/>
      <c r="JA7" s="137"/>
      <c r="JB7" s="137"/>
      <c r="JC7" s="137"/>
      <c r="JD7" s="137"/>
      <c r="JE7" s="137"/>
      <c r="JF7" s="137"/>
      <c r="JG7" s="137"/>
      <c r="JH7" s="137"/>
      <c r="JI7" s="137"/>
      <c r="JJ7" s="137"/>
      <c r="JK7" s="137"/>
      <c r="JL7" s="137"/>
      <c r="JM7" s="137"/>
      <c r="JN7" s="137"/>
      <c r="JO7" s="137"/>
      <c r="JP7" s="137"/>
      <c r="JQ7" s="137" t="s">
        <v>7</v>
      </c>
      <c r="JR7" s="137"/>
      <c r="JS7" s="137"/>
      <c r="JT7" s="137"/>
      <c r="JU7" s="137"/>
      <c r="JV7" s="137"/>
      <c r="JW7" s="137"/>
      <c r="JX7" s="137"/>
      <c r="JY7" s="137"/>
      <c r="JZ7" s="137"/>
      <c r="KA7" s="137"/>
      <c r="KB7" s="137"/>
      <c r="KC7" s="137"/>
      <c r="KD7" s="137"/>
      <c r="KE7" s="137"/>
      <c r="KF7" s="137"/>
      <c r="KG7" s="137"/>
      <c r="KH7" s="137"/>
      <c r="KI7" s="137"/>
      <c r="KJ7" s="137"/>
      <c r="KK7" s="137"/>
      <c r="KL7" s="137"/>
      <c r="KM7" s="137"/>
      <c r="KN7" s="137"/>
      <c r="KO7" s="137"/>
      <c r="KP7" s="137"/>
      <c r="KQ7" s="137"/>
      <c r="KR7" s="137"/>
      <c r="KS7" s="137"/>
      <c r="KT7" s="137"/>
      <c r="KU7" s="137"/>
      <c r="KV7" s="137"/>
      <c r="KW7" s="137"/>
      <c r="KX7" s="137"/>
      <c r="KY7" s="137"/>
      <c r="KZ7" s="137"/>
      <c r="LA7" s="137"/>
      <c r="LB7" s="137"/>
      <c r="LC7" s="137"/>
      <c r="LD7" s="137"/>
      <c r="LE7" s="137"/>
      <c r="LF7" s="137"/>
      <c r="LG7" s="137"/>
      <c r="LH7" s="137"/>
      <c r="LI7" s="137"/>
      <c r="LJ7" s="137" t="s">
        <v>8</v>
      </c>
      <c r="LK7" s="137"/>
      <c r="LL7" s="137"/>
      <c r="LM7" s="137"/>
      <c r="LN7" s="137"/>
      <c r="LO7" s="137"/>
      <c r="LP7" s="137"/>
      <c r="LQ7" s="137"/>
      <c r="LR7" s="137"/>
      <c r="LS7" s="137"/>
      <c r="LT7" s="137"/>
      <c r="LU7" s="137"/>
      <c r="LV7" s="137"/>
      <c r="LW7" s="137"/>
      <c r="LX7" s="137"/>
      <c r="LY7" s="137"/>
      <c r="LZ7" s="137"/>
      <c r="MA7" s="137"/>
      <c r="MB7" s="137"/>
      <c r="MC7" s="137"/>
      <c r="MD7" s="137"/>
      <c r="ME7" s="137"/>
      <c r="MF7" s="137"/>
      <c r="MG7" s="137"/>
      <c r="MH7" s="137"/>
      <c r="MI7" s="137"/>
      <c r="MJ7" s="137"/>
      <c r="MK7" s="137"/>
      <c r="ML7" s="137"/>
      <c r="MM7" s="137"/>
      <c r="MN7" s="137"/>
      <c r="MO7" s="137"/>
      <c r="MP7" s="137"/>
      <c r="MQ7" s="137"/>
      <c r="MR7" s="137"/>
      <c r="MS7" s="137"/>
      <c r="MT7" s="137"/>
      <c r="MU7" s="137"/>
      <c r="MV7" s="137"/>
      <c r="MW7" s="137"/>
      <c r="MX7" s="137"/>
      <c r="MY7" s="137"/>
      <c r="MZ7" s="137"/>
      <c r="NA7" s="137"/>
      <c r="NB7" s="137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駐車場整備事業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-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127" t="str">
        <f>データ!M7</f>
        <v>Ａ２Ｂ２</v>
      </c>
      <c r="DV8" s="127"/>
      <c r="DW8" s="127"/>
      <c r="DX8" s="127"/>
      <c r="DY8" s="127"/>
      <c r="DZ8" s="127"/>
      <c r="EA8" s="127"/>
      <c r="EB8" s="127"/>
      <c r="EC8" s="127"/>
      <c r="ED8" s="127"/>
      <c r="EE8" s="127"/>
      <c r="EF8" s="127"/>
      <c r="EG8" s="127"/>
      <c r="EH8" s="127"/>
      <c r="EI8" s="127"/>
      <c r="EJ8" s="127"/>
      <c r="EK8" s="127"/>
      <c r="EL8" s="127"/>
      <c r="EM8" s="127"/>
      <c r="EN8" s="127"/>
      <c r="EO8" s="127"/>
      <c r="EP8" s="127"/>
      <c r="EQ8" s="127"/>
      <c r="ER8" s="127"/>
      <c r="ES8" s="127"/>
      <c r="ET8" s="127"/>
      <c r="EU8" s="127"/>
      <c r="EV8" s="127"/>
      <c r="EW8" s="127"/>
      <c r="EX8" s="127"/>
      <c r="EY8" s="127"/>
      <c r="EZ8" s="127"/>
      <c r="FA8" s="127"/>
      <c r="FB8" s="127"/>
      <c r="FC8" s="127"/>
      <c r="FD8" s="127"/>
      <c r="FE8" s="127"/>
      <c r="FF8" s="127"/>
      <c r="FG8" s="127"/>
      <c r="FH8" s="127"/>
      <c r="FI8" s="127"/>
      <c r="FJ8" s="127" t="str">
        <f>データ!N7</f>
        <v>非設置</v>
      </c>
      <c r="FK8" s="127"/>
      <c r="FL8" s="127"/>
      <c r="FM8" s="127"/>
      <c r="FN8" s="127"/>
      <c r="FO8" s="127"/>
      <c r="FP8" s="127"/>
      <c r="FQ8" s="127"/>
      <c r="FR8" s="127"/>
      <c r="FS8" s="127"/>
      <c r="FT8" s="127"/>
      <c r="FU8" s="127"/>
      <c r="FV8" s="127"/>
      <c r="FW8" s="127"/>
      <c r="FX8" s="127"/>
      <c r="FY8" s="127"/>
      <c r="FZ8" s="127"/>
      <c r="GA8" s="127"/>
      <c r="GB8" s="127"/>
      <c r="GC8" s="127"/>
      <c r="GD8" s="127"/>
      <c r="GE8" s="127"/>
      <c r="GF8" s="127"/>
      <c r="GG8" s="127"/>
      <c r="GH8" s="127"/>
      <c r="GI8" s="127"/>
      <c r="GJ8" s="127"/>
      <c r="GK8" s="127"/>
      <c r="GL8" s="127"/>
      <c r="GM8" s="127"/>
      <c r="GN8" s="127"/>
      <c r="GO8" s="127"/>
      <c r="GP8" s="127"/>
      <c r="GQ8" s="127"/>
      <c r="GR8" s="127"/>
      <c r="GS8" s="127"/>
      <c r="GT8" s="127"/>
      <c r="GU8" s="127"/>
      <c r="GV8" s="127"/>
      <c r="GW8" s="127"/>
      <c r="GX8" s="12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7" t="str">
        <f>データ!S7</f>
        <v>公共施設</v>
      </c>
      <c r="HY8" s="127"/>
      <c r="HZ8" s="127"/>
      <c r="IA8" s="127"/>
      <c r="IB8" s="127"/>
      <c r="IC8" s="127"/>
      <c r="ID8" s="127"/>
      <c r="IE8" s="127"/>
      <c r="IF8" s="127"/>
      <c r="IG8" s="127"/>
      <c r="IH8" s="127"/>
      <c r="II8" s="127"/>
      <c r="IJ8" s="127"/>
      <c r="IK8" s="127"/>
      <c r="IL8" s="127"/>
      <c r="IM8" s="127"/>
      <c r="IN8" s="127"/>
      <c r="IO8" s="127"/>
      <c r="IP8" s="127"/>
      <c r="IQ8" s="127"/>
      <c r="IR8" s="127"/>
      <c r="IS8" s="127"/>
      <c r="IT8" s="127"/>
      <c r="IU8" s="127"/>
      <c r="IV8" s="127"/>
      <c r="IW8" s="127"/>
      <c r="IX8" s="127"/>
      <c r="IY8" s="127"/>
      <c r="IZ8" s="127"/>
      <c r="JA8" s="127"/>
      <c r="JB8" s="127"/>
      <c r="JC8" s="127"/>
      <c r="JD8" s="127"/>
      <c r="JE8" s="127"/>
      <c r="JF8" s="127"/>
      <c r="JG8" s="127"/>
      <c r="JH8" s="127"/>
      <c r="JI8" s="127"/>
      <c r="JJ8" s="127"/>
      <c r="JK8" s="127"/>
      <c r="JL8" s="127"/>
      <c r="JM8" s="127"/>
      <c r="JN8" s="127"/>
      <c r="JO8" s="127"/>
      <c r="JP8" s="127"/>
      <c r="JQ8" s="127" t="str">
        <f>データ!T7</f>
        <v>無</v>
      </c>
      <c r="JR8" s="127"/>
      <c r="JS8" s="127"/>
      <c r="JT8" s="127"/>
      <c r="JU8" s="127"/>
      <c r="JV8" s="127"/>
      <c r="JW8" s="127"/>
      <c r="JX8" s="127"/>
      <c r="JY8" s="127"/>
      <c r="JZ8" s="127"/>
      <c r="KA8" s="127"/>
      <c r="KB8" s="127"/>
      <c r="KC8" s="127"/>
      <c r="KD8" s="127"/>
      <c r="KE8" s="127"/>
      <c r="KF8" s="127"/>
      <c r="KG8" s="127"/>
      <c r="KH8" s="127"/>
      <c r="KI8" s="127"/>
      <c r="KJ8" s="127"/>
      <c r="KK8" s="127"/>
      <c r="KL8" s="127"/>
      <c r="KM8" s="127"/>
      <c r="KN8" s="127"/>
      <c r="KO8" s="127"/>
      <c r="KP8" s="127"/>
      <c r="KQ8" s="127"/>
      <c r="KR8" s="127"/>
      <c r="KS8" s="127"/>
      <c r="KT8" s="127"/>
      <c r="KU8" s="127"/>
      <c r="KV8" s="127"/>
      <c r="KW8" s="127"/>
      <c r="KX8" s="127"/>
      <c r="KY8" s="127"/>
      <c r="KZ8" s="127"/>
      <c r="LA8" s="127"/>
      <c r="LB8" s="127"/>
      <c r="LC8" s="127"/>
      <c r="LD8" s="127"/>
      <c r="LE8" s="127"/>
      <c r="LF8" s="127"/>
      <c r="LG8" s="127"/>
      <c r="LH8" s="127"/>
      <c r="LI8" s="127"/>
      <c r="LJ8" s="126">
        <f>データ!U7</f>
        <v>1303</v>
      </c>
      <c r="LK8" s="126"/>
      <c r="LL8" s="126"/>
      <c r="LM8" s="126"/>
      <c r="LN8" s="126"/>
      <c r="LO8" s="126"/>
      <c r="LP8" s="126"/>
      <c r="LQ8" s="126"/>
      <c r="LR8" s="126"/>
      <c r="LS8" s="126"/>
      <c r="LT8" s="126"/>
      <c r="LU8" s="126"/>
      <c r="LV8" s="126"/>
      <c r="LW8" s="126"/>
      <c r="LX8" s="126"/>
      <c r="LY8" s="126"/>
      <c r="LZ8" s="126"/>
      <c r="MA8" s="126"/>
      <c r="MB8" s="126"/>
      <c r="MC8" s="126"/>
      <c r="MD8" s="126"/>
      <c r="ME8" s="126"/>
      <c r="MF8" s="126"/>
      <c r="MG8" s="126"/>
      <c r="MH8" s="126"/>
      <c r="MI8" s="126"/>
      <c r="MJ8" s="126"/>
      <c r="MK8" s="126"/>
      <c r="ML8" s="126"/>
      <c r="MM8" s="126"/>
      <c r="MN8" s="126"/>
      <c r="MO8" s="126"/>
      <c r="MP8" s="126"/>
      <c r="MQ8" s="126"/>
      <c r="MR8" s="126"/>
      <c r="MS8" s="126"/>
      <c r="MT8" s="126"/>
      <c r="MU8" s="126"/>
      <c r="MV8" s="126"/>
      <c r="MW8" s="126"/>
      <c r="MX8" s="126"/>
      <c r="MY8" s="126"/>
      <c r="MZ8" s="126"/>
      <c r="NA8" s="126"/>
      <c r="NB8" s="126"/>
      <c r="NC8" s="3"/>
      <c r="ND8" s="132" t="s">
        <v>10</v>
      </c>
      <c r="NE8" s="133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4" t="s">
        <v>12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6"/>
      <c r="AQ9" s="134" t="s">
        <v>13</v>
      </c>
      <c r="AR9" s="135"/>
      <c r="AS9" s="135"/>
      <c r="AT9" s="135"/>
      <c r="AU9" s="135"/>
      <c r="AV9" s="135"/>
      <c r="AW9" s="135"/>
      <c r="AX9" s="135"/>
      <c r="AY9" s="135"/>
      <c r="AZ9" s="135"/>
      <c r="BA9" s="135"/>
      <c r="BB9" s="135"/>
      <c r="BC9" s="135"/>
      <c r="BD9" s="135"/>
      <c r="BE9" s="135"/>
      <c r="BF9" s="135"/>
      <c r="BG9" s="135"/>
      <c r="BH9" s="135"/>
      <c r="BI9" s="135"/>
      <c r="BJ9" s="135"/>
      <c r="BK9" s="135"/>
      <c r="BL9" s="135"/>
      <c r="BM9" s="135"/>
      <c r="BN9" s="135"/>
      <c r="BO9" s="135"/>
      <c r="BP9" s="135"/>
      <c r="BQ9" s="135"/>
      <c r="BR9" s="135"/>
      <c r="BS9" s="135"/>
      <c r="BT9" s="135"/>
      <c r="BU9" s="135"/>
      <c r="BV9" s="135"/>
      <c r="BW9" s="135"/>
      <c r="BX9" s="135"/>
      <c r="BY9" s="135"/>
      <c r="BZ9" s="135"/>
      <c r="CA9" s="135"/>
      <c r="CB9" s="135"/>
      <c r="CC9" s="135"/>
      <c r="CD9" s="135"/>
      <c r="CE9" s="136"/>
      <c r="CF9" s="134" t="s">
        <v>14</v>
      </c>
      <c r="CG9" s="135"/>
      <c r="CH9" s="135"/>
      <c r="CI9" s="135"/>
      <c r="CJ9" s="135"/>
      <c r="CK9" s="135"/>
      <c r="CL9" s="135"/>
      <c r="CM9" s="135"/>
      <c r="CN9" s="135"/>
      <c r="CO9" s="135"/>
      <c r="CP9" s="135"/>
      <c r="CQ9" s="135"/>
      <c r="CR9" s="135"/>
      <c r="CS9" s="135"/>
      <c r="CT9" s="135"/>
      <c r="CU9" s="135"/>
      <c r="CV9" s="135"/>
      <c r="CW9" s="135"/>
      <c r="CX9" s="135"/>
      <c r="CY9" s="135"/>
      <c r="CZ9" s="135"/>
      <c r="DA9" s="135"/>
      <c r="DB9" s="135"/>
      <c r="DC9" s="135"/>
      <c r="DD9" s="135"/>
      <c r="DE9" s="135"/>
      <c r="DF9" s="135"/>
      <c r="DG9" s="135"/>
      <c r="DH9" s="135"/>
      <c r="DI9" s="135"/>
      <c r="DJ9" s="135"/>
      <c r="DK9" s="135"/>
      <c r="DL9" s="135"/>
      <c r="DM9" s="135"/>
      <c r="DN9" s="135"/>
      <c r="DO9" s="135"/>
      <c r="DP9" s="135"/>
      <c r="DQ9" s="135"/>
      <c r="DR9" s="135"/>
      <c r="DS9" s="135"/>
      <c r="DT9" s="136"/>
      <c r="DU9" s="137" t="s">
        <v>15</v>
      </c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7" t="s">
        <v>16</v>
      </c>
      <c r="HY9" s="137"/>
      <c r="HZ9" s="137"/>
      <c r="IA9" s="137"/>
      <c r="IB9" s="137"/>
      <c r="IC9" s="137"/>
      <c r="ID9" s="137"/>
      <c r="IE9" s="137"/>
      <c r="IF9" s="137"/>
      <c r="IG9" s="137"/>
      <c r="IH9" s="137"/>
      <c r="II9" s="137"/>
      <c r="IJ9" s="137"/>
      <c r="IK9" s="137"/>
      <c r="IL9" s="137"/>
      <c r="IM9" s="137"/>
      <c r="IN9" s="137"/>
      <c r="IO9" s="137"/>
      <c r="IP9" s="137"/>
      <c r="IQ9" s="137"/>
      <c r="IR9" s="137"/>
      <c r="IS9" s="137"/>
      <c r="IT9" s="137"/>
      <c r="IU9" s="137"/>
      <c r="IV9" s="137"/>
      <c r="IW9" s="137"/>
      <c r="IX9" s="137"/>
      <c r="IY9" s="137"/>
      <c r="IZ9" s="137"/>
      <c r="JA9" s="137"/>
      <c r="JB9" s="137"/>
      <c r="JC9" s="137"/>
      <c r="JD9" s="137"/>
      <c r="JE9" s="137"/>
      <c r="JF9" s="137"/>
      <c r="JG9" s="137"/>
      <c r="JH9" s="137"/>
      <c r="JI9" s="137"/>
      <c r="JJ9" s="137"/>
      <c r="JK9" s="137"/>
      <c r="JL9" s="137"/>
      <c r="JM9" s="137"/>
      <c r="JN9" s="137"/>
      <c r="JO9" s="137"/>
      <c r="JP9" s="137"/>
      <c r="JQ9" s="137" t="s">
        <v>17</v>
      </c>
      <c r="JR9" s="137"/>
      <c r="JS9" s="137"/>
      <c r="JT9" s="137"/>
      <c r="JU9" s="137"/>
      <c r="JV9" s="137"/>
      <c r="JW9" s="137"/>
      <c r="JX9" s="137"/>
      <c r="JY9" s="137"/>
      <c r="JZ9" s="137"/>
      <c r="KA9" s="137"/>
      <c r="KB9" s="137"/>
      <c r="KC9" s="137"/>
      <c r="KD9" s="137"/>
      <c r="KE9" s="137"/>
      <c r="KF9" s="137"/>
      <c r="KG9" s="137"/>
      <c r="KH9" s="137"/>
      <c r="KI9" s="137"/>
      <c r="KJ9" s="137"/>
      <c r="KK9" s="137"/>
      <c r="KL9" s="137"/>
      <c r="KM9" s="137"/>
      <c r="KN9" s="137"/>
      <c r="KO9" s="137"/>
      <c r="KP9" s="137"/>
      <c r="KQ9" s="137"/>
      <c r="KR9" s="137"/>
      <c r="KS9" s="137"/>
      <c r="KT9" s="137"/>
      <c r="KU9" s="137"/>
      <c r="KV9" s="137"/>
      <c r="KW9" s="137"/>
      <c r="KX9" s="137"/>
      <c r="KY9" s="137"/>
      <c r="KZ9" s="137"/>
      <c r="LA9" s="137"/>
      <c r="LB9" s="137"/>
      <c r="LC9" s="137"/>
      <c r="LD9" s="137"/>
      <c r="LE9" s="137"/>
      <c r="LF9" s="137"/>
      <c r="LG9" s="137"/>
      <c r="LH9" s="137"/>
      <c r="LI9" s="137"/>
      <c r="LJ9" s="137" t="s">
        <v>18</v>
      </c>
      <c r="LK9" s="137"/>
      <c r="LL9" s="137"/>
      <c r="LM9" s="137"/>
      <c r="LN9" s="137"/>
      <c r="LO9" s="137"/>
      <c r="LP9" s="137"/>
      <c r="LQ9" s="137"/>
      <c r="LR9" s="137"/>
      <c r="LS9" s="137"/>
      <c r="LT9" s="137"/>
      <c r="LU9" s="137"/>
      <c r="LV9" s="137"/>
      <c r="LW9" s="137"/>
      <c r="LX9" s="137"/>
      <c r="LY9" s="137"/>
      <c r="LZ9" s="137"/>
      <c r="MA9" s="137"/>
      <c r="MB9" s="137"/>
      <c r="MC9" s="137"/>
      <c r="MD9" s="137"/>
      <c r="ME9" s="137"/>
      <c r="MF9" s="137"/>
      <c r="MG9" s="137"/>
      <c r="MH9" s="137"/>
      <c r="MI9" s="137"/>
      <c r="MJ9" s="137"/>
      <c r="MK9" s="137"/>
      <c r="ML9" s="137"/>
      <c r="MM9" s="137"/>
      <c r="MN9" s="137"/>
      <c r="MO9" s="137"/>
      <c r="MP9" s="137"/>
      <c r="MQ9" s="137"/>
      <c r="MR9" s="137"/>
      <c r="MS9" s="137"/>
      <c r="MT9" s="137"/>
      <c r="MU9" s="137"/>
      <c r="MV9" s="137"/>
      <c r="MW9" s="137"/>
      <c r="MX9" s="137"/>
      <c r="MY9" s="137"/>
      <c r="MZ9" s="137"/>
      <c r="NA9" s="137"/>
      <c r="NB9" s="137"/>
      <c r="NC9" s="3"/>
      <c r="ND9" s="138" t="s">
        <v>19</v>
      </c>
      <c r="NE9" s="139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7" t="str">
        <f>データ!O7</f>
        <v>該当数値なし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9"/>
      <c r="AQ10" s="120" t="s">
        <v>126</v>
      </c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1"/>
      <c r="CC10" s="121"/>
      <c r="CD10" s="121"/>
      <c r="CE10" s="122"/>
      <c r="CF10" s="123" t="str">
        <f>データ!Q7</f>
        <v>地下式</v>
      </c>
      <c r="CG10" s="124"/>
      <c r="CH10" s="124"/>
      <c r="CI10" s="124"/>
      <c r="CJ10" s="124"/>
      <c r="CK10" s="124"/>
      <c r="CL10" s="124"/>
      <c r="CM10" s="124"/>
      <c r="CN10" s="124"/>
      <c r="CO10" s="124"/>
      <c r="CP10" s="124"/>
      <c r="CQ10" s="124"/>
      <c r="CR10" s="124"/>
      <c r="CS10" s="124"/>
      <c r="CT10" s="124"/>
      <c r="CU10" s="124"/>
      <c r="CV10" s="124"/>
      <c r="CW10" s="124"/>
      <c r="CX10" s="124"/>
      <c r="CY10" s="124"/>
      <c r="CZ10" s="124"/>
      <c r="DA10" s="124"/>
      <c r="DB10" s="124"/>
      <c r="DC10" s="124"/>
      <c r="DD10" s="124"/>
      <c r="DE10" s="124"/>
      <c r="DF10" s="124"/>
      <c r="DG10" s="124"/>
      <c r="DH10" s="124"/>
      <c r="DI10" s="124"/>
      <c r="DJ10" s="124"/>
      <c r="DK10" s="124"/>
      <c r="DL10" s="124"/>
      <c r="DM10" s="124"/>
      <c r="DN10" s="124"/>
      <c r="DO10" s="124"/>
      <c r="DP10" s="124"/>
      <c r="DQ10" s="124"/>
      <c r="DR10" s="124"/>
      <c r="DS10" s="124"/>
      <c r="DT10" s="125"/>
      <c r="DU10" s="126">
        <f>データ!R7</f>
        <v>40</v>
      </c>
      <c r="DV10" s="126"/>
      <c r="DW10" s="126"/>
      <c r="DX10" s="126"/>
      <c r="DY10" s="126"/>
      <c r="DZ10" s="126"/>
      <c r="EA10" s="126"/>
      <c r="EB10" s="126"/>
      <c r="EC10" s="126"/>
      <c r="ED10" s="126"/>
      <c r="EE10" s="126"/>
      <c r="EF10" s="126"/>
      <c r="EG10" s="126"/>
      <c r="EH10" s="126"/>
      <c r="EI10" s="126"/>
      <c r="EJ10" s="126"/>
      <c r="EK10" s="126"/>
      <c r="EL10" s="126"/>
      <c r="EM10" s="126"/>
      <c r="EN10" s="126"/>
      <c r="EO10" s="126"/>
      <c r="EP10" s="126"/>
      <c r="EQ10" s="126"/>
      <c r="ER10" s="126"/>
      <c r="ES10" s="126"/>
      <c r="ET10" s="126"/>
      <c r="EU10" s="126"/>
      <c r="EV10" s="126"/>
      <c r="EW10" s="126"/>
      <c r="EX10" s="126"/>
      <c r="EY10" s="126"/>
      <c r="EZ10" s="126"/>
      <c r="FA10" s="126"/>
      <c r="FB10" s="126"/>
      <c r="FC10" s="126"/>
      <c r="FD10" s="126"/>
      <c r="FE10" s="126"/>
      <c r="FF10" s="126"/>
      <c r="FG10" s="126"/>
      <c r="FH10" s="126"/>
      <c r="FI10" s="126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6">
        <f>データ!V7</f>
        <v>53</v>
      </c>
      <c r="HY10" s="126"/>
      <c r="HZ10" s="126"/>
      <c r="IA10" s="126"/>
      <c r="IB10" s="126"/>
      <c r="IC10" s="126"/>
      <c r="ID10" s="126"/>
      <c r="IE10" s="126"/>
      <c r="IF10" s="126"/>
      <c r="IG10" s="126"/>
      <c r="IH10" s="126"/>
      <c r="II10" s="126"/>
      <c r="IJ10" s="126"/>
      <c r="IK10" s="126"/>
      <c r="IL10" s="126"/>
      <c r="IM10" s="126"/>
      <c r="IN10" s="126"/>
      <c r="IO10" s="126"/>
      <c r="IP10" s="126"/>
      <c r="IQ10" s="126"/>
      <c r="IR10" s="126"/>
      <c r="IS10" s="126"/>
      <c r="IT10" s="126"/>
      <c r="IU10" s="126"/>
      <c r="IV10" s="126"/>
      <c r="IW10" s="126"/>
      <c r="IX10" s="126"/>
      <c r="IY10" s="126"/>
      <c r="IZ10" s="126"/>
      <c r="JA10" s="126"/>
      <c r="JB10" s="126"/>
      <c r="JC10" s="126"/>
      <c r="JD10" s="126"/>
      <c r="JE10" s="126"/>
      <c r="JF10" s="126"/>
      <c r="JG10" s="126"/>
      <c r="JH10" s="126"/>
      <c r="JI10" s="126"/>
      <c r="JJ10" s="126"/>
      <c r="JK10" s="126"/>
      <c r="JL10" s="126"/>
      <c r="JM10" s="126"/>
      <c r="JN10" s="126"/>
      <c r="JO10" s="126"/>
      <c r="JP10" s="126"/>
      <c r="JQ10" s="126">
        <f>データ!W7</f>
        <v>100</v>
      </c>
      <c r="JR10" s="126"/>
      <c r="JS10" s="126"/>
      <c r="JT10" s="126"/>
      <c r="JU10" s="126"/>
      <c r="JV10" s="126"/>
      <c r="JW10" s="126"/>
      <c r="JX10" s="126"/>
      <c r="JY10" s="126"/>
      <c r="JZ10" s="126"/>
      <c r="KA10" s="126"/>
      <c r="KB10" s="126"/>
      <c r="KC10" s="126"/>
      <c r="KD10" s="126"/>
      <c r="KE10" s="126"/>
      <c r="KF10" s="126"/>
      <c r="KG10" s="126"/>
      <c r="KH10" s="126"/>
      <c r="KI10" s="126"/>
      <c r="KJ10" s="126"/>
      <c r="KK10" s="126"/>
      <c r="KL10" s="126"/>
      <c r="KM10" s="126"/>
      <c r="KN10" s="126"/>
      <c r="KO10" s="126"/>
      <c r="KP10" s="126"/>
      <c r="KQ10" s="126"/>
      <c r="KR10" s="126"/>
      <c r="KS10" s="126"/>
      <c r="KT10" s="126"/>
      <c r="KU10" s="126"/>
      <c r="KV10" s="126"/>
      <c r="KW10" s="126"/>
      <c r="KX10" s="126"/>
      <c r="KY10" s="126"/>
      <c r="KZ10" s="126"/>
      <c r="LA10" s="126"/>
      <c r="LB10" s="126"/>
      <c r="LC10" s="126"/>
      <c r="LD10" s="126"/>
      <c r="LE10" s="126"/>
      <c r="LF10" s="126"/>
      <c r="LG10" s="126"/>
      <c r="LH10" s="126"/>
      <c r="LI10" s="126"/>
      <c r="LJ10" s="127" t="str">
        <f>データ!X7</f>
        <v>導入なし</v>
      </c>
      <c r="LK10" s="127"/>
      <c r="LL10" s="127"/>
      <c r="LM10" s="127"/>
      <c r="LN10" s="127"/>
      <c r="LO10" s="127"/>
      <c r="LP10" s="127"/>
      <c r="LQ10" s="127"/>
      <c r="LR10" s="127"/>
      <c r="LS10" s="127"/>
      <c r="LT10" s="127"/>
      <c r="LU10" s="127"/>
      <c r="LV10" s="127"/>
      <c r="LW10" s="127"/>
      <c r="LX10" s="127"/>
      <c r="LY10" s="127"/>
      <c r="LZ10" s="127"/>
      <c r="MA10" s="127"/>
      <c r="MB10" s="127"/>
      <c r="MC10" s="127"/>
      <c r="MD10" s="127"/>
      <c r="ME10" s="127"/>
      <c r="MF10" s="127"/>
      <c r="MG10" s="127"/>
      <c r="MH10" s="127"/>
      <c r="MI10" s="127"/>
      <c r="MJ10" s="127"/>
      <c r="MK10" s="127"/>
      <c r="ML10" s="127"/>
      <c r="MM10" s="127"/>
      <c r="MN10" s="127"/>
      <c r="MO10" s="127"/>
      <c r="MP10" s="127"/>
      <c r="MQ10" s="127"/>
      <c r="MR10" s="127"/>
      <c r="MS10" s="127"/>
      <c r="MT10" s="127"/>
      <c r="MU10" s="127"/>
      <c r="MV10" s="127"/>
      <c r="MW10" s="127"/>
      <c r="MX10" s="127"/>
      <c r="MY10" s="127"/>
      <c r="MZ10" s="127"/>
      <c r="NA10" s="127"/>
      <c r="NB10" s="127"/>
      <c r="NC10" s="2"/>
      <c r="ND10" s="128" t="s">
        <v>21</v>
      </c>
      <c r="NE10" s="129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30" t="s">
        <v>23</v>
      </c>
      <c r="NE11" s="130"/>
      <c r="NF11" s="130"/>
      <c r="NG11" s="130"/>
      <c r="NH11" s="130"/>
      <c r="NI11" s="130"/>
      <c r="NJ11" s="130"/>
      <c r="NK11" s="130"/>
      <c r="NL11" s="130"/>
      <c r="NM11" s="130"/>
      <c r="NN11" s="130"/>
      <c r="NO11" s="130"/>
      <c r="NP11" s="130"/>
      <c r="NQ11" s="130"/>
      <c r="NR11" s="130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30"/>
      <c r="NE12" s="130"/>
      <c r="NF12" s="130"/>
      <c r="NG12" s="130"/>
      <c r="NH12" s="130"/>
      <c r="NI12" s="130"/>
      <c r="NJ12" s="130"/>
      <c r="NK12" s="130"/>
      <c r="NL12" s="130"/>
      <c r="NM12" s="130"/>
      <c r="NN12" s="130"/>
      <c r="NO12" s="130"/>
      <c r="NP12" s="130"/>
      <c r="NQ12" s="130"/>
      <c r="NR12" s="130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31"/>
      <c r="NE13" s="131"/>
      <c r="NF13" s="131"/>
      <c r="NG13" s="131"/>
      <c r="NH13" s="131"/>
      <c r="NI13" s="131"/>
      <c r="NJ13" s="131"/>
      <c r="NK13" s="131"/>
      <c r="NL13" s="131"/>
      <c r="NM13" s="131"/>
      <c r="NN13" s="131"/>
      <c r="NO13" s="131"/>
      <c r="NP13" s="131"/>
      <c r="NQ13" s="131"/>
      <c r="NR13" s="131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14" t="s">
        <v>138</v>
      </c>
      <c r="NE15" s="115"/>
      <c r="NF15" s="115"/>
      <c r="NG15" s="115"/>
      <c r="NH15" s="115"/>
      <c r="NI15" s="115"/>
      <c r="NJ15" s="115"/>
      <c r="NK15" s="115"/>
      <c r="NL15" s="115"/>
      <c r="NM15" s="115"/>
      <c r="NN15" s="115"/>
      <c r="NO15" s="115"/>
      <c r="NP15" s="115"/>
      <c r="NQ15" s="115"/>
      <c r="NR15" s="116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4"/>
      <c r="NE16" s="115"/>
      <c r="NF16" s="115"/>
      <c r="NG16" s="115"/>
      <c r="NH16" s="115"/>
      <c r="NI16" s="115"/>
      <c r="NJ16" s="115"/>
      <c r="NK16" s="115"/>
      <c r="NL16" s="115"/>
      <c r="NM16" s="115"/>
      <c r="NN16" s="115"/>
      <c r="NO16" s="115"/>
      <c r="NP16" s="115"/>
      <c r="NQ16" s="115"/>
      <c r="NR16" s="116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4"/>
      <c r="NE17" s="115"/>
      <c r="NF17" s="115"/>
      <c r="NG17" s="115"/>
      <c r="NH17" s="115"/>
      <c r="NI17" s="115"/>
      <c r="NJ17" s="115"/>
      <c r="NK17" s="115"/>
      <c r="NL17" s="115"/>
      <c r="NM17" s="115"/>
      <c r="NN17" s="115"/>
      <c r="NO17" s="115"/>
      <c r="NP17" s="115"/>
      <c r="NQ17" s="115"/>
      <c r="NR17" s="116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4"/>
      <c r="NE18" s="115"/>
      <c r="NF18" s="115"/>
      <c r="NG18" s="115"/>
      <c r="NH18" s="115"/>
      <c r="NI18" s="115"/>
      <c r="NJ18" s="115"/>
      <c r="NK18" s="115"/>
      <c r="NL18" s="115"/>
      <c r="NM18" s="115"/>
      <c r="NN18" s="115"/>
      <c r="NO18" s="115"/>
      <c r="NP18" s="115"/>
      <c r="NQ18" s="115"/>
      <c r="NR18" s="116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4"/>
      <c r="NE19" s="115"/>
      <c r="NF19" s="115"/>
      <c r="NG19" s="115"/>
      <c r="NH19" s="115"/>
      <c r="NI19" s="115"/>
      <c r="NJ19" s="115"/>
      <c r="NK19" s="115"/>
      <c r="NL19" s="115"/>
      <c r="NM19" s="115"/>
      <c r="NN19" s="115"/>
      <c r="NO19" s="115"/>
      <c r="NP19" s="115"/>
      <c r="NQ19" s="115"/>
      <c r="NR19" s="116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4"/>
      <c r="NE20" s="115"/>
      <c r="NF20" s="115"/>
      <c r="NG20" s="115"/>
      <c r="NH20" s="115"/>
      <c r="NI20" s="115"/>
      <c r="NJ20" s="115"/>
      <c r="NK20" s="115"/>
      <c r="NL20" s="115"/>
      <c r="NM20" s="115"/>
      <c r="NN20" s="115"/>
      <c r="NO20" s="115"/>
      <c r="NP20" s="115"/>
      <c r="NQ20" s="115"/>
      <c r="NR20" s="116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4"/>
      <c r="NE21" s="115"/>
      <c r="NF21" s="115"/>
      <c r="NG21" s="115"/>
      <c r="NH21" s="115"/>
      <c r="NI21" s="115"/>
      <c r="NJ21" s="115"/>
      <c r="NK21" s="115"/>
      <c r="NL21" s="115"/>
      <c r="NM21" s="115"/>
      <c r="NN21" s="115"/>
      <c r="NO21" s="115"/>
      <c r="NP21" s="115"/>
      <c r="NQ21" s="115"/>
      <c r="NR21" s="116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4"/>
      <c r="NE22" s="115"/>
      <c r="NF22" s="115"/>
      <c r="NG22" s="115"/>
      <c r="NH22" s="115"/>
      <c r="NI22" s="115"/>
      <c r="NJ22" s="115"/>
      <c r="NK22" s="115"/>
      <c r="NL22" s="115"/>
      <c r="NM22" s="115"/>
      <c r="NN22" s="115"/>
      <c r="NO22" s="115"/>
      <c r="NP22" s="115"/>
      <c r="NQ22" s="115"/>
      <c r="NR22" s="116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4"/>
      <c r="NE23" s="115"/>
      <c r="NF23" s="115"/>
      <c r="NG23" s="115"/>
      <c r="NH23" s="115"/>
      <c r="NI23" s="115"/>
      <c r="NJ23" s="115"/>
      <c r="NK23" s="115"/>
      <c r="NL23" s="115"/>
      <c r="NM23" s="115"/>
      <c r="NN23" s="115"/>
      <c r="NO23" s="115"/>
      <c r="NP23" s="115"/>
      <c r="NQ23" s="115"/>
      <c r="NR23" s="116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4"/>
      <c r="NE24" s="115"/>
      <c r="NF24" s="115"/>
      <c r="NG24" s="115"/>
      <c r="NH24" s="115"/>
      <c r="NI24" s="115"/>
      <c r="NJ24" s="115"/>
      <c r="NK24" s="115"/>
      <c r="NL24" s="115"/>
      <c r="NM24" s="115"/>
      <c r="NN24" s="115"/>
      <c r="NO24" s="115"/>
      <c r="NP24" s="115"/>
      <c r="NQ24" s="115"/>
      <c r="NR24" s="116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4"/>
      <c r="NE25" s="115"/>
      <c r="NF25" s="115"/>
      <c r="NG25" s="115"/>
      <c r="NH25" s="115"/>
      <c r="NI25" s="115"/>
      <c r="NJ25" s="115"/>
      <c r="NK25" s="115"/>
      <c r="NL25" s="115"/>
      <c r="NM25" s="115"/>
      <c r="NN25" s="115"/>
      <c r="NO25" s="115"/>
      <c r="NP25" s="115"/>
      <c r="NQ25" s="115"/>
      <c r="NR25" s="116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4"/>
      <c r="NE26" s="115"/>
      <c r="NF26" s="115"/>
      <c r="NG26" s="115"/>
      <c r="NH26" s="115"/>
      <c r="NI26" s="115"/>
      <c r="NJ26" s="115"/>
      <c r="NK26" s="115"/>
      <c r="NL26" s="115"/>
      <c r="NM26" s="115"/>
      <c r="NN26" s="115"/>
      <c r="NO26" s="115"/>
      <c r="NP26" s="115"/>
      <c r="NQ26" s="115"/>
      <c r="NR26" s="116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4"/>
      <c r="NE27" s="115"/>
      <c r="NF27" s="115"/>
      <c r="NG27" s="115"/>
      <c r="NH27" s="115"/>
      <c r="NI27" s="115"/>
      <c r="NJ27" s="115"/>
      <c r="NK27" s="115"/>
      <c r="NL27" s="115"/>
      <c r="NM27" s="115"/>
      <c r="NN27" s="115"/>
      <c r="NO27" s="115"/>
      <c r="NP27" s="115"/>
      <c r="NQ27" s="115"/>
      <c r="NR27" s="116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4"/>
      <c r="NE28" s="115"/>
      <c r="NF28" s="115"/>
      <c r="NG28" s="115"/>
      <c r="NH28" s="115"/>
      <c r="NI28" s="115"/>
      <c r="NJ28" s="115"/>
      <c r="NK28" s="115"/>
      <c r="NL28" s="115"/>
      <c r="NM28" s="115"/>
      <c r="NN28" s="115"/>
      <c r="NO28" s="115"/>
      <c r="NP28" s="115"/>
      <c r="NQ28" s="115"/>
      <c r="NR28" s="116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4"/>
      <c r="NE29" s="115"/>
      <c r="NF29" s="115"/>
      <c r="NG29" s="115"/>
      <c r="NH29" s="115"/>
      <c r="NI29" s="115"/>
      <c r="NJ29" s="115"/>
      <c r="NK29" s="115"/>
      <c r="NL29" s="115"/>
      <c r="NM29" s="115"/>
      <c r="NN29" s="115"/>
      <c r="NO29" s="115"/>
      <c r="NP29" s="115"/>
      <c r="NQ29" s="115"/>
      <c r="NR29" s="116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4"/>
      <c r="NE30" s="115"/>
      <c r="NF30" s="115"/>
      <c r="NG30" s="115"/>
      <c r="NH30" s="115"/>
      <c r="NI30" s="115"/>
      <c r="NJ30" s="115"/>
      <c r="NK30" s="115"/>
      <c r="NL30" s="115"/>
      <c r="NM30" s="115"/>
      <c r="NN30" s="115"/>
      <c r="NO30" s="115"/>
      <c r="NP30" s="115"/>
      <c r="NQ30" s="115"/>
      <c r="NR30" s="116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89.1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94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96.6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96.5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86.8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118.9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117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113.2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113.2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101.9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133.5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136.30000000000001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130.9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160.6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133.80000000000001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7.1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5.5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5.2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4.2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169.3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166.6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164.4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161.5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156.9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137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136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-12.3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-6.4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-3.5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-3.6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-15.2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-703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-378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-206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-208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-761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56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42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44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45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46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8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13.7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7.5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0.6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-10.5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21116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20714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16622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16948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5128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139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92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2000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181.6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148.9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135.30000000000001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103.6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119.5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ugWhRT4n3f0OE/RlREMCJ9z/8zPxFyqHftOgUEQY6D2jX2kru8EgZ4FYsCJQgPI9Bjkc3CudfMkTW0xqwjuEbA==" saltValue="hehPadmU537vKL920ghlu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6" t="s">
        <v>59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62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63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64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50" t="s">
        <v>65</v>
      </c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1" t="s">
        <v>66</v>
      </c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 t="s">
        <v>67</v>
      </c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1" t="s">
        <v>68</v>
      </c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 t="s">
        <v>69</v>
      </c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2" t="s">
        <v>70</v>
      </c>
      <c r="CN4" s="152" t="s">
        <v>71</v>
      </c>
      <c r="CO4" s="143" t="s">
        <v>72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50" t="s">
        <v>73</v>
      </c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43" t="s">
        <v>74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75</v>
      </c>
      <c r="B5" s="58"/>
      <c r="C5" s="58"/>
      <c r="D5" s="58"/>
      <c r="E5" s="58"/>
      <c r="F5" s="58"/>
      <c r="G5" s="58"/>
      <c r="H5" s="59" t="s">
        <v>76</v>
      </c>
      <c r="I5" s="59" t="s">
        <v>77</v>
      </c>
      <c r="J5" s="59" t="s">
        <v>78</v>
      </c>
      <c r="K5" s="59" t="s">
        <v>79</v>
      </c>
      <c r="L5" s="59" t="s">
        <v>80</v>
      </c>
      <c r="M5" s="59" t="s">
        <v>4</v>
      </c>
      <c r="N5" s="59" t="s">
        <v>5</v>
      </c>
      <c r="O5" s="59" t="s">
        <v>81</v>
      </c>
      <c r="P5" s="59" t="s">
        <v>13</v>
      </c>
      <c r="Q5" s="59" t="s">
        <v>82</v>
      </c>
      <c r="R5" s="59" t="s">
        <v>83</v>
      </c>
      <c r="S5" s="59" t="s">
        <v>84</v>
      </c>
      <c r="T5" s="59" t="s">
        <v>85</v>
      </c>
      <c r="U5" s="59" t="s">
        <v>86</v>
      </c>
      <c r="V5" s="59" t="s">
        <v>87</v>
      </c>
      <c r="W5" s="59" t="s">
        <v>88</v>
      </c>
      <c r="X5" s="59" t="s">
        <v>89</v>
      </c>
      <c r="Y5" s="59" t="s">
        <v>90</v>
      </c>
      <c r="Z5" s="59" t="s">
        <v>91</v>
      </c>
      <c r="AA5" s="59" t="s">
        <v>92</v>
      </c>
      <c r="AB5" s="59" t="s">
        <v>93</v>
      </c>
      <c r="AC5" s="59" t="s">
        <v>94</v>
      </c>
      <c r="AD5" s="59" t="s">
        <v>95</v>
      </c>
      <c r="AE5" s="59" t="s">
        <v>96</v>
      </c>
      <c r="AF5" s="59" t="s">
        <v>97</v>
      </c>
      <c r="AG5" s="59" t="s">
        <v>98</v>
      </c>
      <c r="AH5" s="59" t="s">
        <v>99</v>
      </c>
      <c r="AI5" s="59" t="s">
        <v>100</v>
      </c>
      <c r="AJ5" s="59" t="s">
        <v>101</v>
      </c>
      <c r="AK5" s="59" t="s">
        <v>102</v>
      </c>
      <c r="AL5" s="59" t="s">
        <v>92</v>
      </c>
      <c r="AM5" s="59" t="s">
        <v>103</v>
      </c>
      <c r="AN5" s="59" t="s">
        <v>104</v>
      </c>
      <c r="AO5" s="59" t="s">
        <v>95</v>
      </c>
      <c r="AP5" s="59" t="s">
        <v>96</v>
      </c>
      <c r="AQ5" s="59" t="s">
        <v>97</v>
      </c>
      <c r="AR5" s="59" t="s">
        <v>98</v>
      </c>
      <c r="AS5" s="59" t="s">
        <v>99</v>
      </c>
      <c r="AT5" s="59" t="s">
        <v>100</v>
      </c>
      <c r="AU5" s="59" t="s">
        <v>105</v>
      </c>
      <c r="AV5" s="59" t="s">
        <v>102</v>
      </c>
      <c r="AW5" s="59" t="s">
        <v>106</v>
      </c>
      <c r="AX5" s="59" t="s">
        <v>103</v>
      </c>
      <c r="AY5" s="59" t="s">
        <v>104</v>
      </c>
      <c r="AZ5" s="59" t="s">
        <v>95</v>
      </c>
      <c r="BA5" s="59" t="s">
        <v>96</v>
      </c>
      <c r="BB5" s="59" t="s">
        <v>97</v>
      </c>
      <c r="BC5" s="59" t="s">
        <v>98</v>
      </c>
      <c r="BD5" s="59" t="s">
        <v>99</v>
      </c>
      <c r="BE5" s="59" t="s">
        <v>100</v>
      </c>
      <c r="BF5" s="59" t="s">
        <v>107</v>
      </c>
      <c r="BG5" s="59" t="s">
        <v>91</v>
      </c>
      <c r="BH5" s="59" t="s">
        <v>108</v>
      </c>
      <c r="BI5" s="59" t="s">
        <v>93</v>
      </c>
      <c r="BJ5" s="59" t="s">
        <v>94</v>
      </c>
      <c r="BK5" s="59" t="s">
        <v>95</v>
      </c>
      <c r="BL5" s="59" t="s">
        <v>96</v>
      </c>
      <c r="BM5" s="59" t="s">
        <v>97</v>
      </c>
      <c r="BN5" s="59" t="s">
        <v>98</v>
      </c>
      <c r="BO5" s="59" t="s">
        <v>99</v>
      </c>
      <c r="BP5" s="59" t="s">
        <v>100</v>
      </c>
      <c r="BQ5" s="59" t="s">
        <v>107</v>
      </c>
      <c r="BR5" s="59" t="s">
        <v>102</v>
      </c>
      <c r="BS5" s="59" t="s">
        <v>92</v>
      </c>
      <c r="BT5" s="59" t="s">
        <v>109</v>
      </c>
      <c r="BU5" s="59" t="s">
        <v>110</v>
      </c>
      <c r="BV5" s="59" t="s">
        <v>95</v>
      </c>
      <c r="BW5" s="59" t="s">
        <v>96</v>
      </c>
      <c r="BX5" s="59" t="s">
        <v>97</v>
      </c>
      <c r="BY5" s="59" t="s">
        <v>98</v>
      </c>
      <c r="BZ5" s="59" t="s">
        <v>99</v>
      </c>
      <c r="CA5" s="59" t="s">
        <v>100</v>
      </c>
      <c r="CB5" s="59" t="s">
        <v>107</v>
      </c>
      <c r="CC5" s="59" t="s">
        <v>111</v>
      </c>
      <c r="CD5" s="59" t="s">
        <v>112</v>
      </c>
      <c r="CE5" s="59" t="s">
        <v>93</v>
      </c>
      <c r="CF5" s="59" t="s">
        <v>110</v>
      </c>
      <c r="CG5" s="59" t="s">
        <v>95</v>
      </c>
      <c r="CH5" s="59" t="s">
        <v>96</v>
      </c>
      <c r="CI5" s="59" t="s">
        <v>97</v>
      </c>
      <c r="CJ5" s="59" t="s">
        <v>98</v>
      </c>
      <c r="CK5" s="59" t="s">
        <v>99</v>
      </c>
      <c r="CL5" s="59" t="s">
        <v>100</v>
      </c>
      <c r="CM5" s="153"/>
      <c r="CN5" s="153"/>
      <c r="CO5" s="59" t="s">
        <v>90</v>
      </c>
      <c r="CP5" s="59" t="s">
        <v>111</v>
      </c>
      <c r="CQ5" s="59" t="s">
        <v>92</v>
      </c>
      <c r="CR5" s="59" t="s">
        <v>93</v>
      </c>
      <c r="CS5" s="59" t="s">
        <v>104</v>
      </c>
      <c r="CT5" s="59" t="s">
        <v>95</v>
      </c>
      <c r="CU5" s="59" t="s">
        <v>96</v>
      </c>
      <c r="CV5" s="59" t="s">
        <v>97</v>
      </c>
      <c r="CW5" s="59" t="s">
        <v>98</v>
      </c>
      <c r="CX5" s="59" t="s">
        <v>99</v>
      </c>
      <c r="CY5" s="59" t="s">
        <v>100</v>
      </c>
      <c r="CZ5" s="59" t="s">
        <v>107</v>
      </c>
      <c r="DA5" s="59" t="s">
        <v>91</v>
      </c>
      <c r="DB5" s="59" t="s">
        <v>112</v>
      </c>
      <c r="DC5" s="59" t="s">
        <v>93</v>
      </c>
      <c r="DD5" s="59" t="s">
        <v>94</v>
      </c>
      <c r="DE5" s="59" t="s">
        <v>95</v>
      </c>
      <c r="DF5" s="59" t="s">
        <v>96</v>
      </c>
      <c r="DG5" s="59" t="s">
        <v>97</v>
      </c>
      <c r="DH5" s="59" t="s">
        <v>98</v>
      </c>
      <c r="DI5" s="59" t="s">
        <v>99</v>
      </c>
      <c r="DJ5" s="59" t="s">
        <v>35</v>
      </c>
      <c r="DK5" s="59" t="s">
        <v>90</v>
      </c>
      <c r="DL5" s="59" t="s">
        <v>113</v>
      </c>
      <c r="DM5" s="59" t="s">
        <v>108</v>
      </c>
      <c r="DN5" s="59" t="s">
        <v>93</v>
      </c>
      <c r="DO5" s="59" t="s">
        <v>94</v>
      </c>
      <c r="DP5" s="59" t="s">
        <v>95</v>
      </c>
      <c r="DQ5" s="59" t="s">
        <v>96</v>
      </c>
      <c r="DR5" s="59" t="s">
        <v>97</v>
      </c>
      <c r="DS5" s="59" t="s">
        <v>98</v>
      </c>
      <c r="DT5" s="59" t="s">
        <v>99</v>
      </c>
      <c r="DU5" s="59" t="s">
        <v>100</v>
      </c>
    </row>
    <row r="6" spans="1:125" s="66" customFormat="1" x14ac:dyDescent="0.15">
      <c r="A6" s="49" t="s">
        <v>114</v>
      </c>
      <c r="B6" s="60">
        <f>B8</f>
        <v>2019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長崎県長与町</v>
      </c>
      <c r="I6" s="60" t="str">
        <f t="shared" si="1"/>
        <v>嬉里駐車場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40</v>
      </c>
      <c r="S6" s="62" t="str">
        <f t="shared" si="1"/>
        <v>公共施設</v>
      </c>
      <c r="T6" s="62" t="str">
        <f t="shared" si="1"/>
        <v>無</v>
      </c>
      <c r="U6" s="63">
        <f t="shared" si="1"/>
        <v>1303</v>
      </c>
      <c r="V6" s="63">
        <f t="shared" si="1"/>
        <v>53</v>
      </c>
      <c r="W6" s="63">
        <f t="shared" si="1"/>
        <v>100</v>
      </c>
      <c r="X6" s="62" t="str">
        <f t="shared" si="1"/>
        <v>導入なし</v>
      </c>
      <c r="Y6" s="64">
        <f>IF(Y8="-",NA(),Y8)</f>
        <v>89.1</v>
      </c>
      <c r="Z6" s="64">
        <f t="shared" ref="Z6:AH6" si="2">IF(Z8="-",NA(),Z8)</f>
        <v>94</v>
      </c>
      <c r="AA6" s="64">
        <f t="shared" si="2"/>
        <v>96.6</v>
      </c>
      <c r="AB6" s="64">
        <f t="shared" si="2"/>
        <v>96.5</v>
      </c>
      <c r="AC6" s="64">
        <f t="shared" si="2"/>
        <v>86.8</v>
      </c>
      <c r="AD6" s="64">
        <f t="shared" si="2"/>
        <v>133.5</v>
      </c>
      <c r="AE6" s="64">
        <f t="shared" si="2"/>
        <v>136.30000000000001</v>
      </c>
      <c r="AF6" s="64">
        <f t="shared" si="2"/>
        <v>130.9</v>
      </c>
      <c r="AG6" s="64">
        <f t="shared" si="2"/>
        <v>160.6</v>
      </c>
      <c r="AH6" s="64">
        <f t="shared" si="2"/>
        <v>133.80000000000001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7.1</v>
      </c>
      <c r="AP6" s="64">
        <f t="shared" si="3"/>
        <v>5.5</v>
      </c>
      <c r="AQ6" s="64">
        <f t="shared" si="3"/>
        <v>5.2</v>
      </c>
      <c r="AR6" s="64">
        <f t="shared" si="3"/>
        <v>3.8</v>
      </c>
      <c r="AS6" s="64">
        <f t="shared" si="3"/>
        <v>4.2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56</v>
      </c>
      <c r="BA6" s="65">
        <f t="shared" si="4"/>
        <v>42</v>
      </c>
      <c r="BB6" s="65">
        <f t="shared" si="4"/>
        <v>44</v>
      </c>
      <c r="BC6" s="65">
        <f t="shared" si="4"/>
        <v>45</v>
      </c>
      <c r="BD6" s="65">
        <f t="shared" si="4"/>
        <v>46</v>
      </c>
      <c r="BE6" s="63" t="str">
        <f>IF(BE8="-","",IF(BE8="-","【-】","【"&amp;SUBSTITUTE(TEXT(BE8,"#,##0"),"-","△")&amp;"】"))</f>
        <v>【17】</v>
      </c>
      <c r="BF6" s="64">
        <f>IF(BF8="-",NA(),BF8)</f>
        <v>-12.3</v>
      </c>
      <c r="BG6" s="64">
        <f t="shared" ref="BG6:BO6" si="5">IF(BG8="-",NA(),BG8)</f>
        <v>-6.4</v>
      </c>
      <c r="BH6" s="64">
        <f t="shared" si="5"/>
        <v>-3.5</v>
      </c>
      <c r="BI6" s="64">
        <f t="shared" si="5"/>
        <v>-3.6</v>
      </c>
      <c r="BJ6" s="64">
        <f t="shared" si="5"/>
        <v>-15.2</v>
      </c>
      <c r="BK6" s="64">
        <f t="shared" si="5"/>
        <v>8</v>
      </c>
      <c r="BL6" s="64">
        <f t="shared" si="5"/>
        <v>13.7</v>
      </c>
      <c r="BM6" s="64">
        <f t="shared" si="5"/>
        <v>7.5</v>
      </c>
      <c r="BN6" s="64">
        <f t="shared" si="5"/>
        <v>0.6</v>
      </c>
      <c r="BO6" s="64">
        <f t="shared" si="5"/>
        <v>-10.5</v>
      </c>
      <c r="BP6" s="61" t="str">
        <f>IF(BP8="-","",IF(BP8="-","【-】","【"&amp;SUBSTITUTE(TEXT(BP8,"#,##0.0"),"-","△")&amp;"】"))</f>
        <v>【20.8】</v>
      </c>
      <c r="BQ6" s="65">
        <f>IF(BQ8="-",NA(),BQ8)</f>
        <v>-703</v>
      </c>
      <c r="BR6" s="65">
        <f t="shared" ref="BR6:BZ6" si="6">IF(BR8="-",NA(),BR8)</f>
        <v>-378</v>
      </c>
      <c r="BS6" s="65">
        <f t="shared" si="6"/>
        <v>-206</v>
      </c>
      <c r="BT6" s="65">
        <f t="shared" si="6"/>
        <v>-208</v>
      </c>
      <c r="BU6" s="65">
        <f t="shared" si="6"/>
        <v>-761</v>
      </c>
      <c r="BV6" s="65">
        <f t="shared" si="6"/>
        <v>21116</v>
      </c>
      <c r="BW6" s="65">
        <f t="shared" si="6"/>
        <v>20714</v>
      </c>
      <c r="BX6" s="65">
        <f t="shared" si="6"/>
        <v>16622</v>
      </c>
      <c r="BY6" s="65">
        <f t="shared" si="6"/>
        <v>16948</v>
      </c>
      <c r="BZ6" s="65">
        <f t="shared" si="6"/>
        <v>5128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115</v>
      </c>
      <c r="CM6" s="63">
        <f t="shared" ref="CM6:CN6" si="7">CM8</f>
        <v>92</v>
      </c>
      <c r="CN6" s="63">
        <f t="shared" si="7"/>
        <v>2000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115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181.6</v>
      </c>
      <c r="DF6" s="64">
        <f t="shared" si="8"/>
        <v>148.9</v>
      </c>
      <c r="DG6" s="64">
        <f t="shared" si="8"/>
        <v>135.30000000000001</v>
      </c>
      <c r="DH6" s="64">
        <f t="shared" si="8"/>
        <v>103.6</v>
      </c>
      <c r="DI6" s="64">
        <f t="shared" si="8"/>
        <v>119.5</v>
      </c>
      <c r="DJ6" s="61" t="str">
        <f>IF(DJ8="-","",IF(DJ8="-","【-】","【"&amp;SUBSTITUTE(TEXT(DJ8,"#,##0.0"),"-","△")&amp;"】"))</f>
        <v>【425.4】</v>
      </c>
      <c r="DK6" s="64">
        <f>IF(DK8="-",NA(),DK8)</f>
        <v>118.9</v>
      </c>
      <c r="DL6" s="64">
        <f t="shared" ref="DL6:DT6" si="9">IF(DL8="-",NA(),DL8)</f>
        <v>117</v>
      </c>
      <c r="DM6" s="64">
        <f t="shared" si="9"/>
        <v>113.2</v>
      </c>
      <c r="DN6" s="64">
        <f t="shared" si="9"/>
        <v>113.2</v>
      </c>
      <c r="DO6" s="64">
        <f t="shared" si="9"/>
        <v>101.9</v>
      </c>
      <c r="DP6" s="64">
        <f t="shared" si="9"/>
        <v>169.3</v>
      </c>
      <c r="DQ6" s="64">
        <f t="shared" si="9"/>
        <v>166.6</v>
      </c>
      <c r="DR6" s="64">
        <f t="shared" si="9"/>
        <v>164.4</v>
      </c>
      <c r="DS6" s="64">
        <f t="shared" si="9"/>
        <v>161.5</v>
      </c>
      <c r="DT6" s="64">
        <f t="shared" si="9"/>
        <v>156.9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116</v>
      </c>
      <c r="B7" s="60">
        <f t="shared" ref="B7:X7" si="10">B8</f>
        <v>2019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長崎県　長与町</v>
      </c>
      <c r="I7" s="60" t="str">
        <f t="shared" si="10"/>
        <v>嬉里駐車場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40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1303</v>
      </c>
      <c r="V7" s="63">
        <f t="shared" si="10"/>
        <v>53</v>
      </c>
      <c r="W7" s="63">
        <f t="shared" si="10"/>
        <v>100</v>
      </c>
      <c r="X7" s="62" t="str">
        <f t="shared" si="10"/>
        <v>導入なし</v>
      </c>
      <c r="Y7" s="64">
        <f>Y8</f>
        <v>89.1</v>
      </c>
      <c r="Z7" s="64">
        <f t="shared" ref="Z7:AH7" si="11">Z8</f>
        <v>94</v>
      </c>
      <c r="AA7" s="64">
        <f t="shared" si="11"/>
        <v>96.6</v>
      </c>
      <c r="AB7" s="64">
        <f t="shared" si="11"/>
        <v>96.5</v>
      </c>
      <c r="AC7" s="64">
        <f t="shared" si="11"/>
        <v>86.8</v>
      </c>
      <c r="AD7" s="64">
        <f t="shared" si="11"/>
        <v>133.5</v>
      </c>
      <c r="AE7" s="64">
        <f t="shared" si="11"/>
        <v>136.30000000000001</v>
      </c>
      <c r="AF7" s="64">
        <f t="shared" si="11"/>
        <v>130.9</v>
      </c>
      <c r="AG7" s="64">
        <f t="shared" si="11"/>
        <v>160.6</v>
      </c>
      <c r="AH7" s="64">
        <f t="shared" si="11"/>
        <v>133.80000000000001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7.1</v>
      </c>
      <c r="AP7" s="64">
        <f t="shared" si="12"/>
        <v>5.5</v>
      </c>
      <c r="AQ7" s="64">
        <f t="shared" si="12"/>
        <v>5.2</v>
      </c>
      <c r="AR7" s="64">
        <f t="shared" si="12"/>
        <v>3.8</v>
      </c>
      <c r="AS7" s="64">
        <f t="shared" si="12"/>
        <v>4.2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56</v>
      </c>
      <c r="BA7" s="65">
        <f t="shared" si="13"/>
        <v>42</v>
      </c>
      <c r="BB7" s="65">
        <f t="shared" si="13"/>
        <v>44</v>
      </c>
      <c r="BC7" s="65">
        <f t="shared" si="13"/>
        <v>45</v>
      </c>
      <c r="BD7" s="65">
        <f t="shared" si="13"/>
        <v>46</v>
      </c>
      <c r="BE7" s="63"/>
      <c r="BF7" s="64">
        <f>BF8</f>
        <v>-12.3</v>
      </c>
      <c r="BG7" s="64">
        <f t="shared" ref="BG7:BO7" si="14">BG8</f>
        <v>-6.4</v>
      </c>
      <c r="BH7" s="64">
        <f t="shared" si="14"/>
        <v>-3.5</v>
      </c>
      <c r="BI7" s="64">
        <f t="shared" si="14"/>
        <v>-3.6</v>
      </c>
      <c r="BJ7" s="64">
        <f t="shared" si="14"/>
        <v>-15.2</v>
      </c>
      <c r="BK7" s="64">
        <f t="shared" si="14"/>
        <v>8</v>
      </c>
      <c r="BL7" s="64">
        <f t="shared" si="14"/>
        <v>13.7</v>
      </c>
      <c r="BM7" s="64">
        <f t="shared" si="14"/>
        <v>7.5</v>
      </c>
      <c r="BN7" s="64">
        <f t="shared" si="14"/>
        <v>0.6</v>
      </c>
      <c r="BO7" s="64">
        <f t="shared" si="14"/>
        <v>-10.5</v>
      </c>
      <c r="BP7" s="61"/>
      <c r="BQ7" s="65">
        <f>BQ8</f>
        <v>-703</v>
      </c>
      <c r="BR7" s="65">
        <f t="shared" ref="BR7:BZ7" si="15">BR8</f>
        <v>-378</v>
      </c>
      <c r="BS7" s="65">
        <f t="shared" si="15"/>
        <v>-206</v>
      </c>
      <c r="BT7" s="65">
        <f t="shared" si="15"/>
        <v>-208</v>
      </c>
      <c r="BU7" s="65">
        <f t="shared" si="15"/>
        <v>-761</v>
      </c>
      <c r="BV7" s="65">
        <f t="shared" si="15"/>
        <v>21116</v>
      </c>
      <c r="BW7" s="65">
        <f t="shared" si="15"/>
        <v>20714</v>
      </c>
      <c r="BX7" s="65">
        <f t="shared" si="15"/>
        <v>16622</v>
      </c>
      <c r="BY7" s="65">
        <f t="shared" si="15"/>
        <v>16948</v>
      </c>
      <c r="BZ7" s="65">
        <f t="shared" si="15"/>
        <v>5128</v>
      </c>
      <c r="CA7" s="63"/>
      <c r="CB7" s="64" t="s">
        <v>117</v>
      </c>
      <c r="CC7" s="64" t="s">
        <v>117</v>
      </c>
      <c r="CD7" s="64" t="s">
        <v>117</v>
      </c>
      <c r="CE7" s="64" t="s">
        <v>117</v>
      </c>
      <c r="CF7" s="64" t="s">
        <v>117</v>
      </c>
      <c r="CG7" s="64" t="s">
        <v>117</v>
      </c>
      <c r="CH7" s="64" t="s">
        <v>117</v>
      </c>
      <c r="CI7" s="64" t="s">
        <v>117</v>
      </c>
      <c r="CJ7" s="64" t="s">
        <v>117</v>
      </c>
      <c r="CK7" s="64" t="s">
        <v>115</v>
      </c>
      <c r="CL7" s="61"/>
      <c r="CM7" s="63">
        <f>CM8</f>
        <v>92</v>
      </c>
      <c r="CN7" s="63">
        <f>CN8</f>
        <v>2000</v>
      </c>
      <c r="CO7" s="64" t="s">
        <v>117</v>
      </c>
      <c r="CP7" s="64" t="s">
        <v>117</v>
      </c>
      <c r="CQ7" s="64" t="s">
        <v>117</v>
      </c>
      <c r="CR7" s="64" t="s">
        <v>117</v>
      </c>
      <c r="CS7" s="64" t="s">
        <v>117</v>
      </c>
      <c r="CT7" s="64" t="s">
        <v>117</v>
      </c>
      <c r="CU7" s="64" t="s">
        <v>117</v>
      </c>
      <c r="CV7" s="64" t="s">
        <v>117</v>
      </c>
      <c r="CW7" s="64" t="s">
        <v>117</v>
      </c>
      <c r="CX7" s="64" t="s">
        <v>115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181.6</v>
      </c>
      <c r="DF7" s="64">
        <f t="shared" si="16"/>
        <v>148.9</v>
      </c>
      <c r="DG7" s="64">
        <f t="shared" si="16"/>
        <v>135.30000000000001</v>
      </c>
      <c r="DH7" s="64">
        <f t="shared" si="16"/>
        <v>103.6</v>
      </c>
      <c r="DI7" s="64">
        <f t="shared" si="16"/>
        <v>119.5</v>
      </c>
      <c r="DJ7" s="61"/>
      <c r="DK7" s="64">
        <f>DK8</f>
        <v>118.9</v>
      </c>
      <c r="DL7" s="64">
        <f t="shared" ref="DL7:DT7" si="17">DL8</f>
        <v>117</v>
      </c>
      <c r="DM7" s="64">
        <f t="shared" si="17"/>
        <v>113.2</v>
      </c>
      <c r="DN7" s="64">
        <f t="shared" si="17"/>
        <v>113.2</v>
      </c>
      <c r="DO7" s="64">
        <f t="shared" si="17"/>
        <v>101.9</v>
      </c>
      <c r="DP7" s="64">
        <f t="shared" si="17"/>
        <v>169.3</v>
      </c>
      <c r="DQ7" s="64">
        <f t="shared" si="17"/>
        <v>166.6</v>
      </c>
      <c r="DR7" s="64">
        <f t="shared" si="17"/>
        <v>164.4</v>
      </c>
      <c r="DS7" s="64">
        <f t="shared" si="17"/>
        <v>161.5</v>
      </c>
      <c r="DT7" s="64">
        <f t="shared" si="17"/>
        <v>156.9</v>
      </c>
      <c r="DU7" s="61"/>
    </row>
    <row r="8" spans="1:125" s="66" customFormat="1" x14ac:dyDescent="0.15">
      <c r="A8" s="49"/>
      <c r="B8" s="67">
        <v>2019</v>
      </c>
      <c r="C8" s="67">
        <v>423076</v>
      </c>
      <c r="D8" s="67">
        <v>47</v>
      </c>
      <c r="E8" s="67">
        <v>14</v>
      </c>
      <c r="F8" s="67">
        <v>0</v>
      </c>
      <c r="G8" s="67">
        <v>1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40</v>
      </c>
      <c r="S8" s="69" t="s">
        <v>128</v>
      </c>
      <c r="T8" s="69" t="s">
        <v>129</v>
      </c>
      <c r="U8" s="70">
        <v>1303</v>
      </c>
      <c r="V8" s="70">
        <v>53</v>
      </c>
      <c r="W8" s="70">
        <v>100</v>
      </c>
      <c r="X8" s="69" t="s">
        <v>130</v>
      </c>
      <c r="Y8" s="71">
        <v>89.1</v>
      </c>
      <c r="Z8" s="71">
        <v>94</v>
      </c>
      <c r="AA8" s="71">
        <v>96.6</v>
      </c>
      <c r="AB8" s="71">
        <v>96.5</v>
      </c>
      <c r="AC8" s="71">
        <v>86.8</v>
      </c>
      <c r="AD8" s="71">
        <v>133.5</v>
      </c>
      <c r="AE8" s="71">
        <v>136.30000000000001</v>
      </c>
      <c r="AF8" s="71">
        <v>130.9</v>
      </c>
      <c r="AG8" s="71">
        <v>160.6</v>
      </c>
      <c r="AH8" s="71">
        <v>133.80000000000001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7.1</v>
      </c>
      <c r="AP8" s="71">
        <v>5.5</v>
      </c>
      <c r="AQ8" s="71">
        <v>5.2</v>
      </c>
      <c r="AR8" s="71">
        <v>3.8</v>
      </c>
      <c r="AS8" s="71">
        <v>4.2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56</v>
      </c>
      <c r="BA8" s="72">
        <v>42</v>
      </c>
      <c r="BB8" s="72">
        <v>44</v>
      </c>
      <c r="BC8" s="72">
        <v>45</v>
      </c>
      <c r="BD8" s="72">
        <v>46</v>
      </c>
      <c r="BE8" s="72">
        <v>17</v>
      </c>
      <c r="BF8" s="71">
        <v>-12.3</v>
      </c>
      <c r="BG8" s="71">
        <v>-6.4</v>
      </c>
      <c r="BH8" s="71">
        <v>-3.5</v>
      </c>
      <c r="BI8" s="71">
        <v>-3.6</v>
      </c>
      <c r="BJ8" s="71">
        <v>-15.2</v>
      </c>
      <c r="BK8" s="71">
        <v>8</v>
      </c>
      <c r="BL8" s="71">
        <v>13.7</v>
      </c>
      <c r="BM8" s="71">
        <v>7.5</v>
      </c>
      <c r="BN8" s="71">
        <v>0.6</v>
      </c>
      <c r="BO8" s="71">
        <v>-10.5</v>
      </c>
      <c r="BP8" s="68">
        <v>20.8</v>
      </c>
      <c r="BQ8" s="72">
        <v>-703</v>
      </c>
      <c r="BR8" s="72">
        <v>-378</v>
      </c>
      <c r="BS8" s="72">
        <v>-206</v>
      </c>
      <c r="BT8" s="73">
        <v>-208</v>
      </c>
      <c r="BU8" s="73">
        <v>-761</v>
      </c>
      <c r="BV8" s="72">
        <v>21116</v>
      </c>
      <c r="BW8" s="72">
        <v>20714</v>
      </c>
      <c r="BX8" s="72">
        <v>16622</v>
      </c>
      <c r="BY8" s="72">
        <v>16948</v>
      </c>
      <c r="BZ8" s="72">
        <v>5128</v>
      </c>
      <c r="CA8" s="70">
        <v>14290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92</v>
      </c>
      <c r="CN8" s="70">
        <v>2000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181.6</v>
      </c>
      <c r="DF8" s="71">
        <v>148.9</v>
      </c>
      <c r="DG8" s="71">
        <v>135.30000000000001</v>
      </c>
      <c r="DH8" s="71">
        <v>103.6</v>
      </c>
      <c r="DI8" s="71">
        <v>119.5</v>
      </c>
      <c r="DJ8" s="68">
        <v>425.4</v>
      </c>
      <c r="DK8" s="71">
        <v>118.9</v>
      </c>
      <c r="DL8" s="71">
        <v>117</v>
      </c>
      <c r="DM8" s="71">
        <v>113.2</v>
      </c>
      <c r="DN8" s="71">
        <v>113.2</v>
      </c>
      <c r="DO8" s="71">
        <v>101.9</v>
      </c>
      <c r="DP8" s="71">
        <v>169.3</v>
      </c>
      <c r="DQ8" s="71">
        <v>166.6</v>
      </c>
      <c r="DR8" s="71">
        <v>164.4</v>
      </c>
      <c r="DS8" s="71">
        <v>161.5</v>
      </c>
      <c r="DT8" s="71">
        <v>156.9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石井 沙織</cp:lastModifiedBy>
  <cp:lastPrinted>2021-02-01T07:20:06Z</cp:lastPrinted>
  <dcterms:created xsi:type="dcterms:W3CDTF">2020-12-04T03:40:42Z</dcterms:created>
  <dcterms:modified xsi:type="dcterms:W3CDTF">2021-02-24T01:22:17Z</dcterms:modified>
  <cp:category/>
</cp:coreProperties>
</file>