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4_駐車場整備事業\"/>
    </mc:Choice>
  </mc:AlternateContent>
  <xr:revisionPtr revIDLastSave="0" documentId="13_ncr:1_{EB332165-F098-47BE-800E-5CE8B8491F5E}" xr6:coauthVersionLast="45" xr6:coauthVersionMax="45" xr10:uidLastSave="{00000000-0000-0000-0000-000000000000}"/>
  <workbookProtection workbookAlgorithmName="SHA-512" workbookHashValue="bz4rhC4HrKf5gOyiJaMewOaL/MuvzEizTXzn+mrXy3aHg7CnvlgJ8IcImBh9A5YekIR3s7KC2Z1d//gBTRKXmA==" workbookSaltValue="6dQpfAT9jImzWuBN1fvqDg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KO32" i="4" s="1"/>
  <c r="DQ7" i="5"/>
  <c r="JV32" i="4" s="1"/>
  <c r="DP7" i="5"/>
  <c r="JC32" i="4" s="1"/>
  <c r="DO7" i="5"/>
  <c r="DN7" i="5"/>
  <c r="DM7" i="5"/>
  <c r="KO31" i="4" s="1"/>
  <c r="DL7" i="5"/>
  <c r="JV31" i="4" s="1"/>
  <c r="DK7" i="5"/>
  <c r="DI7" i="5"/>
  <c r="MI78" i="4" s="1"/>
  <c r="DH7" i="5"/>
  <c r="LT78" i="4" s="1"/>
  <c r="DG7" i="5"/>
  <c r="LE78" i="4" s="1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KO53" i="4" s="1"/>
  <c r="BW7" i="5"/>
  <c r="JV53" i="4" s="1"/>
  <c r="BV7" i="5"/>
  <c r="JC53" i="4" s="1"/>
  <c r="BU7" i="5"/>
  <c r="MA52" i="4" s="1"/>
  <c r="BT7" i="5"/>
  <c r="LH52" i="4" s="1"/>
  <c r="BS7" i="5"/>
  <c r="BR7" i="5"/>
  <c r="BQ7" i="5"/>
  <c r="JC52" i="4" s="1"/>
  <c r="BO7" i="5"/>
  <c r="HJ53" i="4" s="1"/>
  <c r="BN7" i="5"/>
  <c r="BM7" i="5"/>
  <c r="FX53" i="4" s="1"/>
  <c r="BL7" i="5"/>
  <c r="FE53" i="4" s="1"/>
  <c r="BK7" i="5"/>
  <c r="EL53" i="4" s="1"/>
  <c r="BJ7" i="5"/>
  <c r="BI7" i="5"/>
  <c r="GQ52" i="4" s="1"/>
  <c r="BH7" i="5"/>
  <c r="FX52" i="4" s="1"/>
  <c r="BG7" i="5"/>
  <c r="FE52" i="4" s="1"/>
  <c r="BF7" i="5"/>
  <c r="BD7" i="5"/>
  <c r="BC7" i="5"/>
  <c r="BZ53" i="4" s="1"/>
  <c r="BB7" i="5"/>
  <c r="BG53" i="4" s="1"/>
  <c r="BA7" i="5"/>
  <c r="AZ7" i="5"/>
  <c r="U53" i="4" s="1"/>
  <c r="AY7" i="5"/>
  <c r="CS52" i="4" s="1"/>
  <c r="AX7" i="5"/>
  <c r="BZ52" i="4" s="1"/>
  <c r="AW7" i="5"/>
  <c r="BG52" i="4" s="1"/>
  <c r="AV7" i="5"/>
  <c r="AN52" i="4" s="1"/>
  <c r="AU7" i="5"/>
  <c r="U52" i="4" s="1"/>
  <c r="AS7" i="5"/>
  <c r="AR7" i="5"/>
  <c r="AQ7" i="5"/>
  <c r="AP7" i="5"/>
  <c r="FE32" i="4" s="1"/>
  <c r="AO7" i="5"/>
  <c r="EL32" i="4" s="1"/>
  <c r="AN7" i="5"/>
  <c r="AM7" i="5"/>
  <c r="GQ31" i="4" s="1"/>
  <c r="AL7" i="5"/>
  <c r="FX31" i="4" s="1"/>
  <c r="AK7" i="5"/>
  <c r="FE31" i="4" s="1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LJ10" i="4" s="1"/>
  <c r="W7" i="5"/>
  <c r="V7" i="5"/>
  <c r="HX10" i="4" s="1"/>
  <c r="U7" i="5"/>
  <c r="LJ8" i="4" s="1"/>
  <c r="T7" i="5"/>
  <c r="JQ8" i="4" s="1"/>
  <c r="S7" i="5"/>
  <c r="R7" i="5"/>
  <c r="DU10" i="4" s="1"/>
  <c r="Q7" i="5"/>
  <c r="CF10" i="4" s="1"/>
  <c r="P7" i="5"/>
  <c r="O7" i="5"/>
  <c r="N7" i="5"/>
  <c r="FJ8" i="4" s="1"/>
  <c r="M7" i="5"/>
  <c r="DU8" i="4" s="1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GQ53" i="4"/>
  <c r="CS53" i="4"/>
  <c r="AN53" i="4"/>
  <c r="KO52" i="4"/>
  <c r="JV52" i="4"/>
  <c r="HJ52" i="4"/>
  <c r="EL52" i="4"/>
  <c r="HJ32" i="4"/>
  <c r="GQ32" i="4"/>
  <c r="FX32" i="4"/>
  <c r="BG32" i="4"/>
  <c r="MA31" i="4"/>
  <c r="LH31" i="4"/>
  <c r="JC31" i="4"/>
  <c r="HJ31" i="4"/>
  <c r="EL31" i="4"/>
  <c r="BZ31" i="4"/>
  <c r="BG31" i="4"/>
  <c r="AN31" i="4"/>
  <c r="JQ10" i="4"/>
  <c r="B10" i="4"/>
  <c r="HX8" i="4"/>
  <c r="AQ8" i="4"/>
  <c r="B8" i="4"/>
  <c r="MI76" i="4" l="1"/>
  <c r="HJ51" i="4"/>
  <c r="IT76" i="4"/>
  <c r="CS51" i="4"/>
  <c r="HJ30" i="4"/>
  <c r="CS30" i="4"/>
  <c r="MA51" i="4"/>
  <c r="MA30" i="4"/>
  <c r="BZ76" i="4"/>
  <c r="C11" i="5"/>
  <c r="D11" i="5"/>
  <c r="E11" i="5"/>
  <c r="B11" i="5"/>
  <c r="BZ30" i="4" l="1"/>
  <c r="BK76" i="4"/>
  <c r="LT76" i="4"/>
  <c r="GQ51" i="4"/>
  <c r="LH30" i="4"/>
  <c r="BZ51" i="4"/>
  <c r="LH51" i="4"/>
  <c r="IE76" i="4"/>
  <c r="GQ30" i="4"/>
  <c r="HP76" i="4"/>
  <c r="AV76" i="4"/>
  <c r="KO51" i="4"/>
  <c r="FX51" i="4"/>
  <c r="KO30" i="4"/>
  <c r="LE76" i="4"/>
  <c r="BG51" i="4"/>
  <c r="FX30" i="4"/>
  <c r="BG30" i="4"/>
  <c r="KP76" i="4"/>
  <c r="FE30" i="4"/>
  <c r="AN30" i="4"/>
  <c r="JV30" i="4"/>
  <c r="HA76" i="4"/>
  <c r="AN51" i="4"/>
  <c r="AG76" i="4"/>
  <c r="JV51" i="4"/>
  <c r="FE51" i="4"/>
  <c r="R76" i="4"/>
  <c r="JC51" i="4"/>
  <c r="GL76" i="4"/>
  <c r="U51" i="4"/>
  <c r="EL30" i="4"/>
  <c r="U30" i="4"/>
  <c r="KA76" i="4"/>
  <c r="EL51" i="4"/>
  <c r="JC30" i="4"/>
</calcChain>
</file>

<file path=xl/sharedStrings.xml><?xml version="1.0" encoding="utf-8"?>
<sst xmlns="http://schemas.openxmlformats.org/spreadsheetml/2006/main" count="278" uniqueCount="150">
  <si>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</si>
  <si>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</si>
  <si>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</si>
  <si>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</si>
  <si>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</si>
  <si>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</si>
  <si>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</si>
  <si>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</si>
  <si>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</si>
  <si>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</si>
  <si>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</si>
  <si>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</si>
  <si>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</si>
  <si>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</si>
  <si>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</si>
  <si>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</si>
  <si>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</si>
  <si>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</si>
  <si>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</si>
  <si>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</si>
  <si>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</si>
  <si>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</si>
  <si>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</si>
  <si>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</si>
  <si>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</si>
  <si>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</si>
  <si>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</si>
  <si>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</si>
  <si>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</si>
  <si>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</si>
  <si>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</si>
  <si>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</si>
  <si>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</si>
  <si>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</si>
  <si>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</si>
  <si>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</si>
  <si>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</si>
  <si>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</si>
  <si>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</si>
  <si>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</si>
  <si>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</si>
  <si>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</si>
  <si>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</si>
  <si>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</si>
  <si>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</si>
  <si>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</si>
  <si>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</si>
  <si>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</si>
  <si>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</si>
  <si>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</si>
  <si>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</si>
  <si>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</si>
  <si>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</si>
  <si>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</si>
  <si>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</si>
  <si>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</si>
  <si>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</si>
  <si>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</si>
  <si>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</si>
  <si>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</si>
  <si>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</si>
  <si>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</si>
  <si>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</si>
  <si>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</si>
  <si>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</si>
  <si>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</si>
  <si>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</si>
  <si>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</si>
  <si>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</si>
  <si>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</si>
  <si>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</si>
  <si>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</si>
  <si>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</si>
  <si>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</si>
  <si>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</si>
  <si>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</si>
  <si>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</si>
  <si>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</si>
  <si>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</si>
  <si>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</si>
  <si>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</si>
  <si>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</si>
  <si>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</si>
  <si>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</si>
  <si>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</si>
  <si>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</si>
  <si>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</si>
  <si>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</si>
  <si>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</si>
  <si>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</si>
  <si>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</si>
  <si>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</si>
  <si>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</si>
  <si>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</si>
  <si>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</si>
  <si>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</si>
  <si>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</si>
  <si>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</si>
  <si>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</si>
  <si>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</si>
  <si>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</si>
  <si>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</si>
  <si>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</si>
  <si>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</si>
  <si>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</si>
  <si>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</si>
  <si>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</si>
  <si>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</si>
  <si>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</si>
  <si>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</si>
  <si>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</si>
  <si>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</si>
  <si>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</si>
  <si>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</si>
  <si>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</si>
  <si>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</si>
  <si>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</si>
  <si>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</si>
  <si>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</si>
  <si>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</si>
  <si>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</si>
  <si>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</si>
  <si>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</si>
  <si>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</si>
  <si>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</si>
  <si>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</si>
  <si>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</si>
  <si>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</si>
  <si>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長与町</t>
  </si>
  <si>
    <t>吉無田駐車場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</si>
  <si>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</si>
  <si>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</si>
  <si>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</si>
  <si>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</si>
  <si>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</si>
  <si>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</si>
  <si>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</si>
  <si>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</si>
  <si>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</si>
  <si>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</si>
  <si>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</si>
  <si>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</si>
  <si>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</si>
  <si>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</si>
  <si>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</si>
  <si>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</si>
  <si>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吉無田駐車場は、JR長与駅利用者や近隣住民による路上駐車への対策及びパークアンドライドの推進を目的として設置された。近隣に民間の駐車場が複数あるものの、需要は高く、稼働率ははぼ100％である。なお、近隣住民による使用が全体のうち7割以上ある。</t>
    <rPh sb="1" eb="4">
      <t>ヨシムタ</t>
    </rPh>
    <rPh sb="4" eb="7">
      <t>チュウシャジョウ</t>
    </rPh>
    <rPh sb="11" eb="14">
      <t>ナガヨエキ</t>
    </rPh>
    <rPh sb="14" eb="17">
      <t>リヨウシャ</t>
    </rPh>
    <rPh sb="18" eb="20">
      <t>キンリン</t>
    </rPh>
    <rPh sb="20" eb="22">
      <t>ジュウミン</t>
    </rPh>
    <rPh sb="25" eb="27">
      <t>ロジョウ</t>
    </rPh>
    <rPh sb="27" eb="29">
      <t>チュウシャ</t>
    </rPh>
    <rPh sb="31" eb="33">
      <t>タイサク</t>
    </rPh>
    <rPh sb="33" eb="34">
      <t>オヨ</t>
    </rPh>
    <rPh sb="45" eb="47">
      <t>スイシン</t>
    </rPh>
    <rPh sb="48" eb="50">
      <t>モクテキ</t>
    </rPh>
    <rPh sb="53" eb="55">
      <t>セッチ</t>
    </rPh>
    <rPh sb="59" eb="61">
      <t>キンリン</t>
    </rPh>
    <rPh sb="62" eb="64">
      <t>ミンカン</t>
    </rPh>
    <rPh sb="65" eb="68">
      <t>チュウシャジョウ</t>
    </rPh>
    <rPh sb="69" eb="71">
      <t>フクスウ</t>
    </rPh>
    <rPh sb="77" eb="79">
      <t>ジュヨウ</t>
    </rPh>
    <rPh sb="80" eb="81">
      <t>タカ</t>
    </rPh>
    <rPh sb="83" eb="85">
      <t>カドウ</t>
    </rPh>
    <rPh sb="85" eb="86">
      <t>リツ</t>
    </rPh>
    <rPh sb="100" eb="102">
      <t>キンリン</t>
    </rPh>
    <rPh sb="102" eb="104">
      <t>ジュウミン</t>
    </rPh>
    <rPh sb="107" eb="109">
      <t>シヨウ</t>
    </rPh>
    <rPh sb="110" eb="112">
      <t>ゼンタイ</t>
    </rPh>
    <rPh sb="116" eb="117">
      <t>ワリ</t>
    </rPh>
    <rPh sb="117" eb="119">
      <t>イジョウ</t>
    </rPh>
    <phoneticPr fontId="5"/>
  </si>
  <si>
    <t>　建物、設備等の設置が無く、資産としては土地のみである。大規模な設備投資は行わず、日常的な修繕の対応を行う。
　</t>
    <phoneticPr fontId="5"/>
  </si>
  <si>
    <t>　広場式構造のため、他の立体式駐車場及び地下式駐車場と比べ、維持管理にかかる経費が少ないため、黒字の状況が続いている。
　料金形態は、現状の水準を維持することとするが、類似駐車場の状況を必要に応じて確認する。</t>
    <phoneticPr fontId="5"/>
  </si>
  <si>
    <t>　ＪＲ駅に近接し、立地が良いことから駐車場としての需要も高く、当面は、事業を継続していくことが望ましい。
　今後も一定水準で収入が確保できる見通しであるが、大規模な設備投資は行わず、現在のサービス水準の維持に努める。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</si>
</sst>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A-4462-A88B-A4C2A410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A-4462-A88B-A4C2A410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14-4832-AFF1-8760F6DA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4-4832-AFF1-8760F6DA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90F-429E-BDBB-8552ECE8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29E-BDBB-8552ECE8B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DFE-4342-82F2-03BEC675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342-82F2-03BEC6751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B-4DC9-9141-373CA007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4B-4DC9-9141-373CA0073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2-4434-B9E0-099713B3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434-B9E0-099713B36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97.1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E-43F6-9299-AA4FD657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E-43F6-9299-AA4FD657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7-4B6B-9C49-23E2F560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7-4B6B-9C49-23E2F560A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2171</c:v>
                </c:pt>
                <c:pt idx="1">
                  <c:v>2192</c:v>
                </c:pt>
                <c:pt idx="2">
                  <c:v>2203</c:v>
                </c:pt>
                <c:pt idx="3">
                  <c:v>2149</c:v>
                </c:pt>
                <c:pt idx="4">
                  <c:v>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35-4C4D-8455-EFEA8702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5-4C4D-8455-EFEA8702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</row>
    <row r="3" spans="1:382" ht="9.75" customHeight="1" x14ac:dyDescent="0.15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</row>
    <row r="4" spans="1:382" ht="9.75" customHeight="1" x14ac:dyDescent="0.15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41" t="str">
        <f>データ!H6&amp;"　"&amp;データ!I6</f>
        <v>長崎県長与町　吉無田駐車場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2" t="s">
        <v>4</v>
      </c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駐車場整備事業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-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127" t="str">
        <f>データ!M7</f>
        <v>Ａ３Ｂ１</v>
      </c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 t="str">
        <f>データ!N7</f>
        <v>非設置</v>
      </c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7" t="str">
        <f>データ!S7</f>
        <v>駅</v>
      </c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 t="str">
        <f>データ!T7</f>
        <v>無</v>
      </c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6">
        <f>データ!U7</f>
        <v>385</v>
      </c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38" t="s">
        <v>19</v>
      </c>
      <c r="NE9" s="13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">
        <v>136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3" t="str">
        <f>データ!Q7</f>
        <v>広場式</v>
      </c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5"/>
      <c r="DU10" s="126">
        <f>データ!R7</f>
        <v>20</v>
      </c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6">
        <f>データ!V7</f>
        <v>34</v>
      </c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>
        <f>データ!W7</f>
        <v>0</v>
      </c>
      <c r="JR10" s="126"/>
      <c r="JS10" s="126"/>
      <c r="JT10" s="126"/>
      <c r="JU10" s="126"/>
      <c r="JV10" s="126"/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7" t="str">
        <f>データ!X7</f>
        <v>導入なし</v>
      </c>
      <c r="LK10" s="127"/>
      <c r="LL10" s="127"/>
      <c r="LM10" s="127"/>
      <c r="LN10" s="127"/>
      <c r="LO10" s="127"/>
      <c r="LP10" s="127"/>
      <c r="LQ10" s="127"/>
      <c r="LR10" s="127"/>
      <c r="LS10" s="127"/>
      <c r="LT10" s="127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2"/>
      <c r="ND10" s="128" t="s">
        <v>21</v>
      </c>
      <c r="NE10" s="12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30" t="s">
        <v>23</v>
      </c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14" t="s">
        <v>148</v>
      </c>
      <c r="NE15" s="115"/>
      <c r="NF15" s="115"/>
      <c r="NG15" s="115"/>
      <c r="NH15" s="115"/>
      <c r="NI15" s="115"/>
      <c r="NJ15" s="115"/>
      <c r="NK15" s="115"/>
      <c r="NL15" s="115"/>
      <c r="NM15" s="115"/>
      <c r="NN15" s="115"/>
      <c r="NO15" s="115"/>
      <c r="NP15" s="115"/>
      <c r="NQ15" s="115"/>
      <c r="NR15" s="116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4"/>
      <c r="NE16" s="115"/>
      <c r="NF16" s="115"/>
      <c r="NG16" s="115"/>
      <c r="NH16" s="115"/>
      <c r="NI16" s="115"/>
      <c r="NJ16" s="115"/>
      <c r="NK16" s="115"/>
      <c r="NL16" s="115"/>
      <c r="NM16" s="115"/>
      <c r="NN16" s="115"/>
      <c r="NO16" s="115"/>
      <c r="NP16" s="115"/>
      <c r="NQ16" s="115"/>
      <c r="NR16" s="116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4"/>
      <c r="NE17" s="115"/>
      <c r="NF17" s="115"/>
      <c r="NG17" s="115"/>
      <c r="NH17" s="115"/>
      <c r="NI17" s="115"/>
      <c r="NJ17" s="115"/>
      <c r="NK17" s="115"/>
      <c r="NL17" s="115"/>
      <c r="NM17" s="115"/>
      <c r="NN17" s="115"/>
      <c r="NO17" s="115"/>
      <c r="NP17" s="115"/>
      <c r="NQ17" s="115"/>
      <c r="NR17" s="116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4"/>
      <c r="NE18" s="115"/>
      <c r="NF18" s="115"/>
      <c r="NG18" s="115"/>
      <c r="NH18" s="115"/>
      <c r="NI18" s="115"/>
      <c r="NJ18" s="115"/>
      <c r="NK18" s="115"/>
      <c r="NL18" s="115"/>
      <c r="NM18" s="115"/>
      <c r="NN18" s="115"/>
      <c r="NO18" s="115"/>
      <c r="NP18" s="115"/>
      <c r="NQ18" s="115"/>
      <c r="NR18" s="116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4"/>
      <c r="NE19" s="115"/>
      <c r="NF19" s="115"/>
      <c r="NG19" s="115"/>
      <c r="NH19" s="115"/>
      <c r="NI19" s="115"/>
      <c r="NJ19" s="115"/>
      <c r="NK19" s="115"/>
      <c r="NL19" s="115"/>
      <c r="NM19" s="115"/>
      <c r="NN19" s="115"/>
      <c r="NO19" s="115"/>
      <c r="NP19" s="115"/>
      <c r="NQ19" s="115"/>
      <c r="NR19" s="116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4"/>
      <c r="NE20" s="115"/>
      <c r="NF20" s="115"/>
      <c r="NG20" s="115"/>
      <c r="NH20" s="115"/>
      <c r="NI20" s="115"/>
      <c r="NJ20" s="115"/>
      <c r="NK20" s="115"/>
      <c r="NL20" s="115"/>
      <c r="NM20" s="115"/>
      <c r="NN20" s="115"/>
      <c r="NO20" s="115"/>
      <c r="NP20" s="115"/>
      <c r="NQ20" s="115"/>
      <c r="NR20" s="116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4"/>
      <c r="NE21" s="115"/>
      <c r="NF21" s="115"/>
      <c r="NG21" s="115"/>
      <c r="NH21" s="115"/>
      <c r="NI21" s="115"/>
      <c r="NJ21" s="115"/>
      <c r="NK21" s="115"/>
      <c r="NL21" s="115"/>
      <c r="NM21" s="115"/>
      <c r="NN21" s="115"/>
      <c r="NO21" s="115"/>
      <c r="NP21" s="115"/>
      <c r="NQ21" s="115"/>
      <c r="NR21" s="116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4"/>
      <c r="NE22" s="115"/>
      <c r="NF22" s="115"/>
      <c r="NG22" s="115"/>
      <c r="NH22" s="115"/>
      <c r="NI22" s="115"/>
      <c r="NJ22" s="115"/>
      <c r="NK22" s="115"/>
      <c r="NL22" s="115"/>
      <c r="NM22" s="115"/>
      <c r="NN22" s="115"/>
      <c r="NO22" s="115"/>
      <c r="NP22" s="115"/>
      <c r="NQ22" s="115"/>
      <c r="NR22" s="116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4"/>
      <c r="NE23" s="115"/>
      <c r="NF23" s="115"/>
      <c r="NG23" s="115"/>
      <c r="NH23" s="115"/>
      <c r="NI23" s="115"/>
      <c r="NJ23" s="115"/>
      <c r="NK23" s="115"/>
      <c r="NL23" s="115"/>
      <c r="NM23" s="115"/>
      <c r="NN23" s="115"/>
      <c r="NO23" s="115"/>
      <c r="NP23" s="115"/>
      <c r="NQ23" s="115"/>
      <c r="NR23" s="116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4"/>
      <c r="NE24" s="115"/>
      <c r="NF24" s="115"/>
      <c r="NG24" s="115"/>
      <c r="NH24" s="115"/>
      <c r="NI24" s="115"/>
      <c r="NJ24" s="115"/>
      <c r="NK24" s="115"/>
      <c r="NL24" s="115"/>
      <c r="NM24" s="115"/>
      <c r="NN24" s="115"/>
      <c r="NO24" s="115"/>
      <c r="NP24" s="115"/>
      <c r="NQ24" s="115"/>
      <c r="NR24" s="116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4"/>
      <c r="NE25" s="115"/>
      <c r="NF25" s="115"/>
      <c r="NG25" s="115"/>
      <c r="NH25" s="115"/>
      <c r="NI25" s="115"/>
      <c r="NJ25" s="115"/>
      <c r="NK25" s="115"/>
      <c r="NL25" s="115"/>
      <c r="NM25" s="115"/>
      <c r="NN25" s="115"/>
      <c r="NO25" s="115"/>
      <c r="NP25" s="115"/>
      <c r="NQ25" s="115"/>
      <c r="NR25" s="116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4"/>
      <c r="NE26" s="115"/>
      <c r="NF26" s="115"/>
      <c r="NG26" s="115"/>
      <c r="NH26" s="115"/>
      <c r="NI26" s="115"/>
      <c r="NJ26" s="115"/>
      <c r="NK26" s="115"/>
      <c r="NL26" s="115"/>
      <c r="NM26" s="115"/>
      <c r="NN26" s="115"/>
      <c r="NO26" s="115"/>
      <c r="NP26" s="115"/>
      <c r="NQ26" s="115"/>
      <c r="NR26" s="116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4"/>
      <c r="NE27" s="115"/>
      <c r="NF27" s="115"/>
      <c r="NG27" s="115"/>
      <c r="NH27" s="115"/>
      <c r="NI27" s="115"/>
      <c r="NJ27" s="115"/>
      <c r="NK27" s="115"/>
      <c r="NL27" s="115"/>
      <c r="NM27" s="115"/>
      <c r="NN27" s="115"/>
      <c r="NO27" s="115"/>
      <c r="NP27" s="115"/>
      <c r="NQ27" s="115"/>
      <c r="NR27" s="116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4"/>
      <c r="NE28" s="115"/>
      <c r="NF28" s="115"/>
      <c r="NG28" s="115"/>
      <c r="NH28" s="115"/>
      <c r="NI28" s="115"/>
      <c r="NJ28" s="115"/>
      <c r="NK28" s="115"/>
      <c r="NL28" s="115"/>
      <c r="NM28" s="115"/>
      <c r="NN28" s="115"/>
      <c r="NO28" s="115"/>
      <c r="NP28" s="115"/>
      <c r="NQ28" s="115"/>
      <c r="NR28" s="116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4"/>
      <c r="NE29" s="115"/>
      <c r="NF29" s="115"/>
      <c r="NG29" s="115"/>
      <c r="NH29" s="115"/>
      <c r="NI29" s="115"/>
      <c r="NJ29" s="115"/>
      <c r="NK29" s="115"/>
      <c r="NL29" s="115"/>
      <c r="NM29" s="115"/>
      <c r="NN29" s="115"/>
      <c r="NO29" s="115"/>
      <c r="NP29" s="115"/>
      <c r="NQ29" s="115"/>
      <c r="NR29" s="116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4"/>
      <c r="NE30" s="115"/>
      <c r="NF30" s="115"/>
      <c r="NG30" s="115"/>
      <c r="NH30" s="115"/>
      <c r="NI30" s="115"/>
      <c r="NJ30" s="115"/>
      <c r="NK30" s="115"/>
      <c r="NL30" s="115"/>
      <c r="NM30" s="115"/>
      <c r="NN30" s="115"/>
      <c r="NO30" s="115"/>
      <c r="NP30" s="115"/>
      <c r="NQ30" s="115"/>
      <c r="NR30" s="116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0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0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0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100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97.1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419.4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371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378.1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756.6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3.2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6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269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276.60000000000002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274.8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275.5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289.2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147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146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100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100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100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100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100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2171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2192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2203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2149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2193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21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38.200000000000003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34.6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37.6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33.9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6967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7138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8076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8265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149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59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500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70.5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59.2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62.4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83.1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54.7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Imi52xqjTnawwMvq17bqU+2/+JuesufyqiipwAwbn5tTfljaRUf1frjXraXSndegYwmYrIz8j89CAPIEMZhmJA==" saltValue="eG/UMbMixOQGU9L5FsSeX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6" t="s">
        <v>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65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66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67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68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69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70</v>
      </c>
      <c r="CN4" s="152" t="s">
        <v>71</v>
      </c>
      <c r="CO4" s="143" t="s">
        <v>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73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91</v>
      </c>
      <c r="AL5" s="59" t="s">
        <v>102</v>
      </c>
      <c r="AM5" s="59" t="s">
        <v>103</v>
      </c>
      <c r="AN5" s="59" t="s">
        <v>94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104</v>
      </c>
      <c r="AV5" s="59" t="s">
        <v>105</v>
      </c>
      <c r="AW5" s="59" t="s">
        <v>92</v>
      </c>
      <c r="AX5" s="59" t="s">
        <v>106</v>
      </c>
      <c r="AY5" s="59" t="s">
        <v>107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108</v>
      </c>
      <c r="BG5" s="59" t="s">
        <v>109</v>
      </c>
      <c r="BH5" s="59" t="s">
        <v>102</v>
      </c>
      <c r="BI5" s="59" t="s">
        <v>106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101</v>
      </c>
      <c r="BR5" s="59" t="s">
        <v>110</v>
      </c>
      <c r="BS5" s="59" t="s">
        <v>111</v>
      </c>
      <c r="BT5" s="59" t="s">
        <v>112</v>
      </c>
      <c r="BU5" s="59" t="s">
        <v>113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105</v>
      </c>
      <c r="CD5" s="59" t="s">
        <v>111</v>
      </c>
      <c r="CE5" s="59" t="s">
        <v>106</v>
      </c>
      <c r="CF5" s="59" t="s">
        <v>114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3"/>
      <c r="CN5" s="153"/>
      <c r="CO5" s="59" t="s">
        <v>115</v>
      </c>
      <c r="CP5" s="59" t="s">
        <v>91</v>
      </c>
      <c r="CQ5" s="59" t="s">
        <v>116</v>
      </c>
      <c r="CR5" s="59" t="s">
        <v>117</v>
      </c>
      <c r="CS5" s="59" t="s">
        <v>118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90</v>
      </c>
      <c r="DA5" s="59" t="s">
        <v>109</v>
      </c>
      <c r="DB5" s="59" t="s">
        <v>119</v>
      </c>
      <c r="DC5" s="59" t="s">
        <v>112</v>
      </c>
      <c r="DD5" s="59" t="s">
        <v>113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120</v>
      </c>
      <c r="DL5" s="59" t="s">
        <v>91</v>
      </c>
      <c r="DM5" s="59" t="s">
        <v>121</v>
      </c>
      <c r="DN5" s="59" t="s">
        <v>106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122</v>
      </c>
      <c r="B6" s="60">
        <f>B8</f>
        <v>2019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長崎県長与町</v>
      </c>
      <c r="I6" s="60" t="str">
        <f t="shared" si="1"/>
        <v>吉無田駐車場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20</v>
      </c>
      <c r="S6" s="62" t="str">
        <f t="shared" si="1"/>
        <v>駅</v>
      </c>
      <c r="T6" s="62" t="str">
        <f t="shared" si="1"/>
        <v>無</v>
      </c>
      <c r="U6" s="63">
        <f t="shared" si="1"/>
        <v>385</v>
      </c>
      <c r="V6" s="63">
        <f t="shared" si="1"/>
        <v>34</v>
      </c>
      <c r="W6" s="63">
        <f t="shared" si="1"/>
        <v>0</v>
      </c>
      <c r="X6" s="62" t="str">
        <f t="shared" si="1"/>
        <v>導入なし</v>
      </c>
      <c r="Y6" s="64">
        <f>IF(Y8="-",NA(),Y8)</f>
        <v>0</v>
      </c>
      <c r="Z6" s="64">
        <f t="shared" ref="Z6:AH6" si="2">IF(Z8="-",NA(),Z8)</f>
        <v>0</v>
      </c>
      <c r="AA6" s="64">
        <f t="shared" si="2"/>
        <v>0</v>
      </c>
      <c r="AB6" s="64">
        <f t="shared" si="2"/>
        <v>0</v>
      </c>
      <c r="AC6" s="64">
        <f t="shared" si="2"/>
        <v>0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100</v>
      </c>
      <c r="BG6" s="64">
        <f t="shared" ref="BG6:BO6" si="5">IF(BG8="-",NA(),BG8)</f>
        <v>100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2171</v>
      </c>
      <c r="BR6" s="65">
        <f t="shared" ref="BR6:BZ6" si="6">IF(BR8="-",NA(),BR8)</f>
        <v>2192</v>
      </c>
      <c r="BS6" s="65">
        <f t="shared" si="6"/>
        <v>2203</v>
      </c>
      <c r="BT6" s="65">
        <f t="shared" si="6"/>
        <v>2149</v>
      </c>
      <c r="BU6" s="65">
        <f t="shared" si="6"/>
        <v>2193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123</v>
      </c>
      <c r="CM6" s="63">
        <f t="shared" ref="CM6:CN6" si="7">CM8</f>
        <v>59</v>
      </c>
      <c r="CN6" s="63">
        <f t="shared" si="7"/>
        <v>500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97.1</v>
      </c>
      <c r="DO6" s="64">
        <f t="shared" si="9"/>
        <v>100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125</v>
      </c>
      <c r="B7" s="60">
        <f t="shared" ref="B7:X7" si="10">B8</f>
        <v>2019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長崎県　長与町</v>
      </c>
      <c r="I7" s="60" t="str">
        <f t="shared" si="10"/>
        <v>吉無田駐車場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20</v>
      </c>
      <c r="S7" s="62" t="str">
        <f t="shared" si="10"/>
        <v>駅</v>
      </c>
      <c r="T7" s="62" t="str">
        <f t="shared" si="10"/>
        <v>無</v>
      </c>
      <c r="U7" s="63">
        <f t="shared" si="10"/>
        <v>385</v>
      </c>
      <c r="V7" s="63">
        <f t="shared" si="10"/>
        <v>34</v>
      </c>
      <c r="W7" s="63">
        <f t="shared" si="10"/>
        <v>0</v>
      </c>
      <c r="X7" s="62" t="str">
        <f t="shared" si="10"/>
        <v>導入なし</v>
      </c>
      <c r="Y7" s="64">
        <f>Y8</f>
        <v>0</v>
      </c>
      <c r="Z7" s="64">
        <f t="shared" ref="Z7:AH7" si="11">Z8</f>
        <v>0</v>
      </c>
      <c r="AA7" s="64">
        <f t="shared" si="11"/>
        <v>0</v>
      </c>
      <c r="AB7" s="64">
        <f t="shared" si="11"/>
        <v>0</v>
      </c>
      <c r="AC7" s="64">
        <f t="shared" si="11"/>
        <v>0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100</v>
      </c>
      <c r="BG7" s="64">
        <f t="shared" ref="BG7:BO7" si="14">BG8</f>
        <v>100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2171</v>
      </c>
      <c r="BR7" s="65">
        <f t="shared" ref="BR7:BZ7" si="15">BR8</f>
        <v>2192</v>
      </c>
      <c r="BS7" s="65">
        <f t="shared" si="15"/>
        <v>2203</v>
      </c>
      <c r="BT7" s="65">
        <f t="shared" si="15"/>
        <v>2149</v>
      </c>
      <c r="BU7" s="65">
        <f t="shared" si="15"/>
        <v>2193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126</v>
      </c>
      <c r="CC7" s="64" t="s">
        <v>126</v>
      </c>
      <c r="CD7" s="64" t="s">
        <v>126</v>
      </c>
      <c r="CE7" s="64" t="s">
        <v>126</v>
      </c>
      <c r="CF7" s="64" t="s">
        <v>126</v>
      </c>
      <c r="CG7" s="64" t="s">
        <v>126</v>
      </c>
      <c r="CH7" s="64" t="s">
        <v>126</v>
      </c>
      <c r="CI7" s="64" t="s">
        <v>126</v>
      </c>
      <c r="CJ7" s="64" t="s">
        <v>126</v>
      </c>
      <c r="CK7" s="64" t="s">
        <v>127</v>
      </c>
      <c r="CL7" s="61"/>
      <c r="CM7" s="63">
        <f>CM8</f>
        <v>59</v>
      </c>
      <c r="CN7" s="63">
        <f>CN8</f>
        <v>500</v>
      </c>
      <c r="CO7" s="64" t="s">
        <v>126</v>
      </c>
      <c r="CP7" s="64" t="s">
        <v>126</v>
      </c>
      <c r="CQ7" s="64" t="s">
        <v>126</v>
      </c>
      <c r="CR7" s="64" t="s">
        <v>126</v>
      </c>
      <c r="CS7" s="64" t="s">
        <v>126</v>
      </c>
      <c r="CT7" s="64" t="s">
        <v>126</v>
      </c>
      <c r="CU7" s="64" t="s">
        <v>126</v>
      </c>
      <c r="CV7" s="64" t="s">
        <v>126</v>
      </c>
      <c r="CW7" s="64" t="s">
        <v>126</v>
      </c>
      <c r="CX7" s="64" t="s">
        <v>127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97.1</v>
      </c>
      <c r="DO7" s="64">
        <f t="shared" si="17"/>
        <v>100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423076</v>
      </c>
      <c r="D8" s="67">
        <v>47</v>
      </c>
      <c r="E8" s="67">
        <v>14</v>
      </c>
      <c r="F8" s="67">
        <v>0</v>
      </c>
      <c r="G8" s="67">
        <v>2</v>
      </c>
      <c r="H8" s="67" t="s">
        <v>128</v>
      </c>
      <c r="I8" s="67" t="s">
        <v>129</v>
      </c>
      <c r="J8" s="67" t="s">
        <v>130</v>
      </c>
      <c r="K8" s="67" t="s">
        <v>131</v>
      </c>
      <c r="L8" s="67" t="s">
        <v>132</v>
      </c>
      <c r="M8" s="67" t="s">
        <v>133</v>
      </c>
      <c r="N8" s="67" t="s">
        <v>134</v>
      </c>
      <c r="O8" s="68" t="s">
        <v>135</v>
      </c>
      <c r="P8" s="69" t="s">
        <v>136</v>
      </c>
      <c r="Q8" s="69" t="s">
        <v>137</v>
      </c>
      <c r="R8" s="70">
        <v>20</v>
      </c>
      <c r="S8" s="69" t="s">
        <v>138</v>
      </c>
      <c r="T8" s="69" t="s">
        <v>139</v>
      </c>
      <c r="U8" s="70">
        <v>385</v>
      </c>
      <c r="V8" s="70">
        <v>34</v>
      </c>
      <c r="W8" s="70">
        <v>0</v>
      </c>
      <c r="X8" s="69" t="s">
        <v>140</v>
      </c>
      <c r="Y8" s="71">
        <v>0</v>
      </c>
      <c r="Z8" s="71">
        <v>0</v>
      </c>
      <c r="AA8" s="71">
        <v>0</v>
      </c>
      <c r="AB8" s="71">
        <v>0</v>
      </c>
      <c r="AC8" s="71">
        <v>0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100</v>
      </c>
      <c r="BG8" s="71">
        <v>100</v>
      </c>
      <c r="BH8" s="71">
        <v>100</v>
      </c>
      <c r="BI8" s="71">
        <v>100</v>
      </c>
      <c r="BJ8" s="71">
        <v>100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2171</v>
      </c>
      <c r="BR8" s="72">
        <v>2192</v>
      </c>
      <c r="BS8" s="72">
        <v>2203</v>
      </c>
      <c r="BT8" s="73">
        <v>2149</v>
      </c>
      <c r="BU8" s="73">
        <v>2193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132</v>
      </c>
      <c r="CC8" s="71" t="s">
        <v>132</v>
      </c>
      <c r="CD8" s="71" t="s">
        <v>132</v>
      </c>
      <c r="CE8" s="71" t="s">
        <v>132</v>
      </c>
      <c r="CF8" s="71" t="s">
        <v>132</v>
      </c>
      <c r="CG8" s="71" t="s">
        <v>132</v>
      </c>
      <c r="CH8" s="71" t="s">
        <v>132</v>
      </c>
      <c r="CI8" s="71" t="s">
        <v>132</v>
      </c>
      <c r="CJ8" s="71" t="s">
        <v>132</v>
      </c>
      <c r="CK8" s="71" t="s">
        <v>132</v>
      </c>
      <c r="CL8" s="68" t="s">
        <v>132</v>
      </c>
      <c r="CM8" s="70">
        <v>59</v>
      </c>
      <c r="CN8" s="70">
        <v>500</v>
      </c>
      <c r="CO8" s="71" t="s">
        <v>132</v>
      </c>
      <c r="CP8" s="71" t="s">
        <v>132</v>
      </c>
      <c r="CQ8" s="71" t="s">
        <v>132</v>
      </c>
      <c r="CR8" s="71" t="s">
        <v>132</v>
      </c>
      <c r="CS8" s="71" t="s">
        <v>132</v>
      </c>
      <c r="CT8" s="71" t="s">
        <v>132</v>
      </c>
      <c r="CU8" s="71" t="s">
        <v>132</v>
      </c>
      <c r="CV8" s="71" t="s">
        <v>132</v>
      </c>
      <c r="CW8" s="71" t="s">
        <v>132</v>
      </c>
      <c r="CX8" s="71" t="s">
        <v>132</v>
      </c>
      <c r="CY8" s="68" t="s">
        <v>132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100</v>
      </c>
      <c r="DL8" s="71">
        <v>100</v>
      </c>
      <c r="DM8" s="71">
        <v>100</v>
      </c>
      <c r="DN8" s="71">
        <v>97.1</v>
      </c>
      <c r="DO8" s="71">
        <v>100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141</v>
      </c>
      <c r="C10" s="78" t="s">
        <v>142</v>
      </c>
      <c r="D10" s="78" t="s">
        <v>143</v>
      </c>
      <c r="E10" s="78" t="s">
        <v>144</v>
      </c>
      <c r="F10" s="78" t="s">
        <v>145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2021-02-01T07:20:21Z</cp:lastPrinted>
  <dcterms:created xsi:type="dcterms:W3CDTF">2020-12-04T03:40:44Z</dcterms:created>
  <dcterms:modified xsi:type="dcterms:W3CDTF">2021-02-24T01:22:32Z</dcterms:modified>
  <cp:category/>
</cp:coreProperties>
</file>