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40A9ADCE-1A0E-4EC5-A68B-7D1AC281F39B}"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C36"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E34" i="10" l="1"/>
  <c r="BE35" i="10" s="1"/>
  <c r="BW34" i="10" l="1"/>
  <c r="BW35" i="10" s="1"/>
  <c r="BW36" i="10" s="1"/>
  <c r="BW37" i="10" s="1"/>
  <c r="BW38" i="10" s="1"/>
  <c r="BW39" i="10" s="1"/>
  <c r="BW40" i="10" s="1"/>
  <c r="BW41" i="10" s="1"/>
  <c r="BW42" i="10" s="1"/>
  <c r="CO34" i="10" l="1"/>
  <c r="CO35" i="10" s="1"/>
  <c r="CO36" i="10" s="1"/>
  <c r="CO37" i="10" s="1"/>
  <c r="CO38" i="10" s="1"/>
  <c r="CO39" i="10" s="1"/>
  <c r="CO40" i="10" s="1"/>
</calcChain>
</file>

<file path=xl/sharedStrings.xml><?xml version="1.0" encoding="utf-8"?>
<sst xmlns="http://schemas.openxmlformats.org/spreadsheetml/2006/main" count="1147" uniqueCount="624">
  <si>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</si>
  <si>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</si>
  <si>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</si>
  <si>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</si>
  <si>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</si>
  <si>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</si>
  <si>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</si>
  <si>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</si>
  <si>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</si>
  <si>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</si>
  <si>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</si>
  <si>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</si>
  <si>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</si>
  <si>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</si>
  <si>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</si>
  <si>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</si>
  <si>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</si>
  <si>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</si>
  <si>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</si>
  <si>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</si>
  <si>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</si>
  <si>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</si>
  <si>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</si>
  <si>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</si>
  <si>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</si>
  <si>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</si>
  <si>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</si>
  <si>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</si>
  <si>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</si>
  <si>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</si>
  <si>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</si>
  <si>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</si>
  <si>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</si>
  <si>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</si>
  <si>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</si>
  <si>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</si>
  <si>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</si>
  <si>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</si>
  <si>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</si>
  <si>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</si>
  <si>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</si>
  <si>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</si>
  <si>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</si>
  <si>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</si>
  <si>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</si>
  <si>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</si>
  <si>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</si>
  <si>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</si>
  <si>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</si>
  <si>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</si>
  <si>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</si>
  <si>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</si>
  <si>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</si>
  <si>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</si>
  <si>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</si>
  <si>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</si>
  <si>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</si>
  <si>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</si>
  <si>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</si>
  <si>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</si>
  <si>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</si>
  <si>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</si>
  <si>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</si>
  <si>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</si>
  <si>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</si>
  <si>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</si>
  <si>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</si>
  <si>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</si>
  <si>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</si>
  <si>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</si>
  <si>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</si>
  <si>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</si>
  <si>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</si>
  <si>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</si>
  <si>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</si>
  <si>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</si>
  <si>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</si>
  <si>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</si>
  <si>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</si>
  <si>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</si>
  <si>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</si>
  <si>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</si>
  <si>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</si>
  <si>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</si>
  <si>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</si>
  <si>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</si>
  <si>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</si>
  <si>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</si>
  <si>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</si>
  <si>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</si>
  <si>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</si>
  <si>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</si>
  <si>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</si>
  <si>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</si>
  <si>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</si>
  <si>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</si>
  <si>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</si>
  <si>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</si>
  <si>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壱岐市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</si>
  <si>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</si>
  <si>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</si>
  <si>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</si>
  <si>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</si>
  <si>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</si>
  <si>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</si>
  <si>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</si>
  <si>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</si>
  <si>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</si>
  <si>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</si>
  <si>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</si>
  <si>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</si>
  <si>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</si>
  <si>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</si>
  <si>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</si>
  <si>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</si>
  <si>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</si>
  <si>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</si>
  <si>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</si>
  <si>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</si>
  <si>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</si>
  <si>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</si>
  <si>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</si>
  <si>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</si>
  <si>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</si>
  <si>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</si>
  <si>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</si>
  <si>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</si>
  <si>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</si>
  <si>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</si>
  <si>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</si>
  <si>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</si>
  <si>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</si>
  <si>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</si>
  <si>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</si>
  <si>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</si>
  <si>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</si>
  <si>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</si>
  <si>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</si>
  <si>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</si>
  <si>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</si>
  <si>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</si>
  <si>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</si>
  <si>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</si>
  <si>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</si>
  <si>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</si>
  <si>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</si>
  <si>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</si>
  <si>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</si>
  <si>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</si>
  <si>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</si>
  <si>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</si>
  <si>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</si>
  <si>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</si>
  <si>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</si>
  <si>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</si>
  <si>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</si>
  <si>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</si>
  <si>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</si>
  <si>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</si>
  <si>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</si>
  <si>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</si>
  <si>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</si>
  <si>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</si>
  <si>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</si>
  <si>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</si>
  <si>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</si>
  <si>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</si>
  <si>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</si>
  <si>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</si>
  <si>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</si>
  <si>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</si>
  <si>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</si>
  <si>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</si>
  <si>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</si>
  <si>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</si>
  <si>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</si>
  <si>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</si>
  <si>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</si>
  <si>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</si>
  <si>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</si>
  <si>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</si>
  <si>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</si>
  <si>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</si>
  <si>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</si>
  <si>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</si>
  <si>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</si>
  <si>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</si>
  <si>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</si>
  <si>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</si>
  <si>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</si>
  <si>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</si>
  <si>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</si>
  <si>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</si>
  <si>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</si>
  <si>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</si>
  <si>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</si>
  <si>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</si>
  <si>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</si>
  <si>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</si>
  <si>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</si>
  <si>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</si>
  <si>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</si>
  <si>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</si>
  <si>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</si>
  <si>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</si>
  <si>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</si>
  <si>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</si>
  <si>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</si>
  <si>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</si>
  <si>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</si>
  <si>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</si>
  <si>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</si>
  <si>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</si>
  <si>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長崎県壱岐市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</si>
  <si>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</si>
  <si>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</si>
  <si>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</si>
  <si>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</si>
  <si>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</si>
  <si>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</si>
  <si>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</si>
  <si>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</si>
  <si>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</si>
  <si>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</si>
  <si>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</si>
  <si>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</si>
  <si>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</si>
  <si>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</si>
  <si>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</si>
  <si>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</si>
  <si>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</si>
  <si>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</si>
  <si>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</si>
  <si>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</si>
  <si>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</si>
  <si>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</si>
  <si>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</si>
  <si>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</si>
  <si>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</si>
  <si>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</si>
  <si>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</si>
  <si>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</si>
  <si>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</si>
  <si>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</si>
  <si>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</si>
  <si>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</si>
  <si>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</si>
  <si>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</si>
  <si>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</si>
  <si>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</si>
  <si>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</si>
  <si>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</si>
  <si>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</si>
  <si>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</si>
  <si>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</si>
  <si>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</si>
  <si>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</si>
  <si>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</si>
  <si>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</si>
  <si>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</si>
  <si>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</si>
  <si>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</si>
  <si>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</si>
  <si>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</si>
  <si>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</si>
  <si>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</si>
  <si>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</si>
  <si>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</si>
  <si>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</si>
  <si>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</si>
  <si>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</si>
  <si>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</si>
  <si>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</si>
  <si>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</si>
  <si>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</si>
  <si>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</si>
  <si>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</si>
  <si>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</si>
  <si>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</si>
  <si>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</si>
  <si>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</si>
  <si>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</si>
  <si>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</si>
  <si>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</si>
  <si>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</si>
  <si>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</si>
  <si>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</si>
  <si>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</si>
  <si>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</si>
  <si>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</si>
  <si>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</si>
  <si>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</si>
  <si>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</si>
  <si>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</si>
  <si>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</si>
  <si>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</si>
  <si>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</si>
  <si>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</si>
  <si>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</si>
  <si>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</si>
  <si>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</si>
  <si>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</si>
  <si>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</si>
  <si>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</si>
  <si>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</si>
  <si>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</si>
  <si>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</si>
  <si>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</si>
  <si>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</si>
  <si>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</si>
  <si>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</si>
  <si>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</si>
  <si>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</si>
  <si>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</si>
  <si>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</si>
  <si>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</si>
  <si>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</si>
  <si>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</si>
  <si>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</si>
  <si>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</si>
  <si>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</si>
  <si>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</si>
  <si>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</si>
  <si>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</si>
  <si>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</si>
  <si>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</si>
  <si>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</si>
  <si>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</si>
  <si>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</si>
  <si>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</si>
  <si>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</si>
  <si>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</si>
  <si>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</si>
  <si>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</si>
  <si>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</si>
  <si>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</si>
  <si>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</si>
  <si>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</si>
  <si>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</si>
  <si>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</si>
  <si>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</si>
  <si>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</si>
  <si>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</si>
  <si>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</si>
  <si>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</si>
  <si>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</si>
  <si>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</si>
  <si>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</si>
  <si>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</si>
  <si>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</si>
  <si>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</si>
  <si>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</si>
  <si>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</si>
  <si>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</si>
  <si>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</si>
  <si>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</si>
  <si>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</si>
  <si>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</si>
  <si>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</si>
  <si>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</si>
  <si>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</si>
  <si>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</si>
  <si>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</si>
  <si>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</si>
  <si>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</si>
  <si>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</si>
  <si>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長崎県壱岐市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</si>
  <si>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</si>
  <si>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</si>
  <si>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</si>
  <si>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</si>
  <si>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</si>
  <si>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</si>
  <si>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</si>
  <si>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</si>
  <si>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</si>
  <si>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</si>
  <si>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</si>
  <si>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</si>
  <si>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</si>
  <si>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</si>
  <si>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</si>
  <si>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</si>
  <si>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</si>
  <si>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</si>
  <si>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</si>
  <si>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</si>
  <si>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農業機械銀行特別会計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</si>
  <si>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</si>
  <si>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</si>
  <si>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</si>
  <si>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</si>
  <si>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</si>
  <si>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</si>
  <si>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</si>
  <si>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</si>
  <si>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</si>
  <si>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</si>
  <si>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</si>
  <si>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</si>
  <si>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</si>
  <si>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</si>
  <si>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</si>
  <si>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</si>
  <si>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</si>
  <si>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</si>
  <si>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</si>
  <si>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</si>
  <si>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三島航路事業特別会計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</si>
  <si>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</si>
  <si>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</si>
  <si>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</si>
  <si>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</si>
  <si>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</si>
  <si>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</si>
  <si>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</si>
  <si>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</si>
  <si>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</si>
  <si>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</si>
  <si>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</si>
  <si>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</si>
  <si>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</si>
  <si>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</si>
  <si>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</si>
  <si>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</si>
  <si>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</si>
  <si>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</si>
  <si>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</si>
  <si>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</si>
  <si>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</si>
  <si>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</si>
  <si>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</si>
  <si>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</si>
  <si>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</si>
  <si>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</si>
  <si>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</si>
  <si>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</si>
  <si>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</si>
  <si>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</si>
  <si>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</si>
  <si>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</si>
  <si>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</si>
  <si>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</si>
  <si>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</si>
  <si>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</si>
  <si>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</si>
  <si>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</si>
  <si>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</si>
  <si>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</si>
  <si>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</si>
  <si>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</si>
  <si>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</si>
  <si>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</si>
  <si>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</si>
  <si>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</si>
  <si>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</si>
  <si>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</si>
  <si>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</si>
  <si>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</si>
  <si>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</si>
  <si>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</si>
  <si>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</si>
  <si>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</si>
  <si>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</si>
  <si>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</si>
  <si>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</si>
  <si>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</si>
  <si>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</si>
  <si>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</si>
  <si>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</si>
  <si>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</si>
  <si>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</si>
  <si>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</si>
  <si>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</si>
  <si>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</si>
  <si>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</si>
  <si>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</si>
  <si>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</si>
  <si>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</si>
  <si>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</si>
  <si>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</si>
  <si>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</si>
  <si>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</si>
  <si>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</si>
  <si>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</si>
  <si>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</si>
  <si>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</si>
  <si>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</si>
  <si>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</si>
  <si>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</si>
  <si>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</si>
  <si>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</si>
  <si>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</si>
  <si>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</si>
  <si>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</si>
  <si>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</si>
  <si>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</si>
  <si>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</si>
  <si>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</si>
  <si>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</si>
  <si>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</si>
  <si>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</si>
  <si>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</si>
  <si>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</si>
  <si>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</si>
  <si>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</si>
  <si>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</si>
  <si>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</si>
  <si>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</si>
  <si>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</si>
  <si>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</si>
  <si>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</si>
  <si>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</si>
  <si>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</si>
  <si>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</si>
  <si>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</si>
  <si>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</si>
  <si>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</si>
  <si>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</si>
  <si>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</si>
  <si>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</si>
  <si>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</si>
  <si>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</si>
  <si>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</si>
  <si>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</si>
  <si>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</si>
  <si>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</si>
  <si>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</si>
  <si>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</si>
  <si>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</si>
  <si>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</si>
  <si>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</si>
  <si>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</si>
  <si>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</si>
  <si>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</si>
  <si>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</si>
  <si>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</si>
  <si>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</si>
  <si>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</si>
  <si>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</si>
  <si>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</si>
  <si>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</si>
  <si>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</si>
  <si>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</si>
  <si>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</si>
  <si>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</si>
  <si>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</si>
  <si>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</si>
  <si>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</si>
  <si>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</si>
  <si>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</si>
  <si>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</si>
  <si>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</si>
  <si>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</si>
  <si>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</si>
  <si>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</si>
  <si>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</si>
  <si>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</si>
  <si>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</si>
  <si>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4.21</t>
  </si>
  <si>
    <t>水道事業会計</t>
  </si>
  <si>
    <t>一般会計</t>
  </si>
  <si>
    <t>介護保険事業特別会計</t>
  </si>
  <si>
    <t>国民健康保険事業特別会計</t>
  </si>
  <si>
    <t>農業機械銀行特別会計</t>
  </si>
  <si>
    <t>後期高齢者医療事業特別会計</t>
  </si>
  <si>
    <t>下水道事業特別会計</t>
  </si>
  <si>
    <t>三島航路事業特別会計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</si>
  <si>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</si>
  <si>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</si>
  <si>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</si>
  <si>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</si>
  <si>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</si>
  <si>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</si>
  <si>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</si>
  <si>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</si>
  <si>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</si>
  <si>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</si>
  <si>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</si>
  <si>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</si>
  <si>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</si>
  <si>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</si>
  <si>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</si>
  <si>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</si>
  <si>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長崎県市町村総合事務組合（市町村交通災害共済事業特別会計）</t>
  </si>
  <si>
    <t>長崎県後期高齢者医療広域連合（普通会計）</t>
    <rPh sb="15" eb="17">
      <t>フツウ</t>
    </rPh>
    <rPh sb="17" eb="19">
      <t>カイケイ</t>
    </rPh>
    <phoneticPr fontId="2"/>
  </si>
  <si>
    <t>長崎県後期高齢者医療広域連合（事業会計）</t>
  </si>
  <si>
    <t>長崎県病院企業団（壱岐病院）</t>
    <rPh sb="9" eb="11">
      <t>イキ</t>
    </rPh>
    <rPh sb="11" eb="13">
      <t>ビョウイン</t>
    </rPh>
    <phoneticPr fontId="2"/>
  </si>
  <si>
    <t>壱岐市開発公社</t>
    <rPh sb="0" eb="3">
      <t>イキシ</t>
    </rPh>
    <rPh sb="3" eb="5">
      <t>カイハツ</t>
    </rPh>
    <rPh sb="5" eb="7">
      <t>コウシャ</t>
    </rPh>
    <phoneticPr fontId="2"/>
  </si>
  <si>
    <t>壱岐クリーンエネルギー</t>
    <rPh sb="0" eb="2">
      <t>イキ</t>
    </rPh>
    <phoneticPr fontId="2"/>
  </si>
  <si>
    <t>壱岐カントリー倶楽部</t>
    <rPh sb="0" eb="2">
      <t>イキ</t>
    </rPh>
    <rPh sb="7" eb="10">
      <t>クラブ</t>
    </rPh>
    <phoneticPr fontId="2"/>
  </si>
  <si>
    <t>壱岐空港ターミナルビル</t>
    <rPh sb="0" eb="2">
      <t>イキ</t>
    </rPh>
    <rPh sb="2" eb="4">
      <t>クウコウ</t>
    </rPh>
    <phoneticPr fontId="2"/>
  </si>
  <si>
    <t>マリンパル壱岐</t>
    <rPh sb="5" eb="7">
      <t>イキ</t>
    </rPh>
    <phoneticPr fontId="2"/>
  </si>
  <si>
    <t>壱岐市ふるさと商社</t>
    <rPh sb="0" eb="3">
      <t>イキシ</t>
    </rPh>
    <rPh sb="7" eb="9">
      <t>ショウシャ</t>
    </rPh>
    <phoneticPr fontId="2"/>
  </si>
  <si>
    <t>IKI PARK MANAGEMENT</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</si>
  <si>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</si>
  <si>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</si>
  <si>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</si>
  <si>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</si>
  <si>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</si>
  <si>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</si>
  <si>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</si>
  <si>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</si>
  <si>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</si>
  <si>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</si>
  <si>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</si>
  <si>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</si>
  <si>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合併振興基金</t>
    <phoneticPr fontId="5"/>
  </si>
  <si>
    <t>ふるさと市町村圏基金</t>
    <phoneticPr fontId="5"/>
  </si>
  <si>
    <t>地域福祉基金</t>
    <phoneticPr fontId="5"/>
  </si>
  <si>
    <t>過疎地域自立促進特別事業基金</t>
    <phoneticPr fontId="5"/>
  </si>
  <si>
    <t>ふるさと応援基金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</si>
  <si>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</si>
  <si>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</si>
  <si>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</si>
  <si>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類似団体平均と比較すると、将来負担比率は低い水準となっているが、有形固定資産減価償却率については約70％と高い水準となっている。
今後近い将来、老朽化した施設の更新等による財政負担が懸念されるため、壱岐市公共施設個別施設計画に基づき、公共施設の効率的かつ効果的な管理運営に取り組むとともに、財政負担の平準化を図っていく必要がある。</t>
    <rPh sb="0" eb="2">
      <t>ルイジ</t>
    </rPh>
    <rPh sb="2" eb="4">
      <t>ダンタイ</t>
    </rPh>
    <rPh sb="4" eb="6">
      <t>ヘイキン</t>
    </rPh>
    <rPh sb="7" eb="9">
      <t>ヒカク</t>
    </rPh>
    <rPh sb="13" eb="15">
      <t>ショウライ</t>
    </rPh>
    <rPh sb="15" eb="17">
      <t>フタン</t>
    </rPh>
    <rPh sb="17" eb="19">
      <t>ヒリツ</t>
    </rPh>
    <rPh sb="20" eb="21">
      <t>ヒク</t>
    </rPh>
    <rPh sb="22" eb="24">
      <t>スイジュン</t>
    </rPh>
    <rPh sb="32" eb="43">
      <t>ユウケイコテイシサンゲンカショウキャクリツ</t>
    </rPh>
    <rPh sb="48" eb="49">
      <t>ヤク</t>
    </rPh>
    <rPh sb="53" eb="54">
      <t>タカ</t>
    </rPh>
    <rPh sb="55" eb="57">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</si>
  <si>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</si>
  <si>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</si>
  <si>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</si>
  <si>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</si>
  <si>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</si>
  <si>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</si>
  <si>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本市の実質公債費比率及び将来負担比率は類似団体内平均よりも下回った数値で推移しているが、上昇傾向にある。
上昇している主な要因として、学校の空調設備設置事業及び葬斎場整備事業などの大規模な施設改修・改築のために地方債を発行したこと、基金を取り崩したこと、普通交付税の合併算定替の段階的縮減が終了し、減少したことが挙げられる。
さらに、今後もケーブルテレビ施設整備更新事業や消防自動車（はしご車）購入などの大型事業により、比率が上昇していることが予想されるため、これまで以上に公債費の適正化に取り組む必要がある。</t>
    <rPh sb="0" eb="2">
      <t>ホンシ</t>
    </rPh>
    <rPh sb="3" eb="5">
      <t>ジッシツ</t>
    </rPh>
    <rPh sb="5" eb="8">
      <t>コウサイヒ</t>
    </rPh>
    <rPh sb="8" eb="10">
      <t>ヒリツ</t>
    </rPh>
    <rPh sb="10" eb="11">
      <t>オヨ</t>
    </rPh>
    <rPh sb="12" eb="14">
      <t>ショウライ</t>
    </rPh>
    <rPh sb="14" eb="16">
      <t>フタン</t>
    </rPh>
    <rPh sb="16" eb="18">
      <t>ヒリツ</t>
    </rPh>
    <rPh sb="19" eb="21">
      <t>ルイジ</t>
    </rPh>
    <rPh sb="21" eb="23">
      <t>ダンタイ</t>
    </rPh>
    <rPh sb="23" eb="24">
      <t>ナイ</t>
    </rPh>
    <rPh sb="24" eb="26">
      <t>ヘイキン</t>
    </rPh>
    <rPh sb="29" eb="31">
      <t>シタマワ</t>
    </rPh>
    <rPh sb="33" eb="35">
      <t>スウチ</t>
    </rPh>
    <rPh sb="36" eb="38">
      <t>スイイ</t>
    </rPh>
    <rPh sb="44" eb="46">
      <t>ジョウショウ</t>
    </rPh>
    <rPh sb="46" eb="48">
      <t>ケイコウ</t>
    </rPh>
    <rPh sb="53" eb="55">
      <t>ジョウショウ</t>
    </rPh>
    <rPh sb="59" eb="60">
      <t>オモ</t>
    </rPh>
    <rPh sb="61" eb="63">
      <t>ヨウイン</t>
    </rPh>
    <rPh sb="90" eb="93">
      <t>ダイキボ</t>
    </rPh>
    <rPh sb="94" eb="96">
      <t>シセツ</t>
    </rPh>
    <rPh sb="96" eb="98">
      <t>カイシュウ</t>
    </rPh>
    <rPh sb="99" eb="101">
      <t>カイチク</t>
    </rPh>
    <rPh sb="105" eb="108">
      <t>チホウサイ</t>
    </rPh>
    <rPh sb="109" eb="111">
      <t>ハッコウ</t>
    </rPh>
    <rPh sb="116" eb="118">
      <t>キキン</t>
    </rPh>
    <rPh sb="119" eb="120">
      <t>ト</t>
    </rPh>
    <rPh sb="121" eb="122">
      <t>クズ</t>
    </rPh>
    <rPh sb="127" eb="129">
      <t>フツウ</t>
    </rPh>
    <rPh sb="129" eb="132">
      <t>コウフゼイ</t>
    </rPh>
    <rPh sb="133" eb="135">
      <t>ガッペイ</t>
    </rPh>
    <rPh sb="135" eb="137">
      <t>サンテイ</t>
    </rPh>
    <rPh sb="137" eb="138">
      <t>ガ</t>
    </rPh>
    <rPh sb="139" eb="144">
      <t>ダンカイテキシュクゲン</t>
    </rPh>
    <rPh sb="145" eb="147">
      <t>シュウリョウ</t>
    </rPh>
    <rPh sb="149" eb="151">
      <t>ゲンショウ</t>
    </rPh>
    <rPh sb="156" eb="157">
      <t>ア</t>
    </rPh>
    <rPh sb="167" eb="169">
      <t>コンゴ</t>
    </rPh>
    <rPh sb="186" eb="188">
      <t>ショウボウ</t>
    </rPh>
    <rPh sb="188" eb="191">
      <t>ジドウシャ</t>
    </rPh>
    <rPh sb="195" eb="196">
      <t>シャ</t>
    </rPh>
    <rPh sb="197" eb="199">
      <t>コウニュウ</t>
    </rPh>
    <rPh sb="202" eb="204">
      <t>オオガタ</t>
    </rPh>
    <rPh sb="204" eb="206">
      <t>ジギョウ</t>
    </rPh>
    <rPh sb="210" eb="212">
      <t>ヒリツ</t>
    </rPh>
    <rPh sb="213" eb="215">
      <t>ジョウショウ</t>
    </rPh>
    <rPh sb="222" eb="224">
      <t>ヨソウ</t>
    </rPh>
    <rPh sb="234" eb="236">
      <t>イジョウ</t>
    </rPh>
    <rPh sb="237" eb="239">
      <t>コウサイ</t>
    </rPh>
    <rPh sb="239" eb="240">
      <t>ヒ</t>
    </rPh>
    <rPh sb="241" eb="244">
      <t>テキセイカ</t>
    </rPh>
    <rPh sb="245" eb="246">
      <t>ト</t>
    </rPh>
    <rPh sb="247" eb="248">
      <t>ク</t>
    </rPh>
    <rPh sb="249" eb="251">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</si>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</sst>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31AF171-F7AF-4D41-807F-7961F078C15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1679-46F5-8449-E9AEB24E58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110579</c:v>
                </c:pt>
                <c:pt idx="1">
                  <c:v>115875</c:v>
                </c:pt>
                <c:pt idx="2">
                  <c:v>162970</c:v>
                </c:pt>
                <c:pt idx="3">
                  <c:v>160409</c:v>
                </c:pt>
                <c:pt idx="4">
                  <c:v>192497</c:v>
                </c:pt>
              </c:numCache>
            </c:numRef>
          </c:val>
          <c:smooth val="0"/>
          <c:extLst>
            <c:ext xmlns:c16="http://schemas.microsoft.com/office/drawing/2014/chart" uri="{C3380CC4-5D6E-409C-BE32-E72D297353CC}">
              <c16:uniqueId val="{00000001-1679-46F5-8449-E9AEB24E58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4.3099999999999996</c:v>
                </c:pt>
                <c:pt idx="1">
                  <c:v>4.57</c:v>
                </c:pt>
                <c:pt idx="2">
                  <c:v>3.56</c:v>
                </c:pt>
                <c:pt idx="3">
                  <c:v>3.97</c:v>
                </c:pt>
                <c:pt idx="4">
                  <c:v>3.69</c:v>
                </c:pt>
              </c:numCache>
            </c:numRef>
          </c:val>
          <c:extLst>
            <c:ext xmlns:c16="http://schemas.microsoft.com/office/drawing/2014/chart" uri="{C3380CC4-5D6E-409C-BE32-E72D297353CC}">
              <c16:uniqueId val="{00000000-D104-47D3-91F1-73D1B1AE8C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14.88</c:v>
                </c:pt>
                <c:pt idx="1">
                  <c:v>15.11</c:v>
                </c:pt>
                <c:pt idx="2">
                  <c:v>12.38</c:v>
                </c:pt>
                <c:pt idx="3">
                  <c:v>9.58</c:v>
                </c:pt>
                <c:pt idx="4">
                  <c:v>8.7100000000000009</c:v>
                </c:pt>
              </c:numCache>
            </c:numRef>
          </c:val>
          <c:extLst>
            <c:ext xmlns:c16="http://schemas.microsoft.com/office/drawing/2014/chart" uri="{C3380CC4-5D6E-409C-BE32-E72D297353CC}">
              <c16:uniqueId val="{00000001-D104-47D3-91F1-73D1B1AE8C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1.59</c:v>
                </c:pt>
                <c:pt idx="1">
                  <c:v>0.73</c:v>
                </c:pt>
                <c:pt idx="2">
                  <c:v>-4.21</c:v>
                </c:pt>
                <c:pt idx="3">
                  <c:v>0.56000000000000005</c:v>
                </c:pt>
                <c:pt idx="4">
                  <c:v>1.35</c:v>
                </c:pt>
              </c:numCache>
            </c:numRef>
          </c:val>
          <c:smooth val="0"/>
          <c:extLst>
            <c:ext xmlns:c16="http://schemas.microsoft.com/office/drawing/2014/chart" uri="{C3380CC4-5D6E-409C-BE32-E72D297353CC}">
              <c16:uniqueId val="{00000002-D104-47D3-91F1-73D1B1AE8C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0.64</c:v>
                </c:pt>
                <c:pt idx="2">
                  <c:v>#N/A</c:v>
                </c:pt>
                <c:pt idx="3">
                  <c:v>1.36</c:v>
                </c:pt>
                <c:pt idx="4">
                  <c:v>0</c:v>
                </c:pt>
                <c:pt idx="5">
                  <c:v>0</c:v>
                </c:pt>
                <c:pt idx="6">
                  <c:v>0</c:v>
                </c:pt>
                <c:pt idx="7">
                  <c:v>0</c:v>
                </c:pt>
                <c:pt idx="8">
                  <c:v>0</c:v>
                </c:pt>
                <c:pt idx="9">
                  <c:v>0</c:v>
                </c:pt>
              </c:numCache>
            </c:numRef>
          </c:val>
          <c:extLst>
            <c:ext xmlns:c16="http://schemas.microsoft.com/office/drawing/2014/chart" uri="{C3380CC4-5D6E-409C-BE32-E72D297353CC}">
              <c16:uniqueId val="{00000000-EC96-40E5-BEE1-43980D65C7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96-40E5-BEE1-43980D65C72F}"/>
            </c:ext>
          </c:extLst>
        </c:ser>
        <c:ser>
          <c:idx val="2"/>
          <c:order val="2"/>
          <c:tx>
            <c:strRef>
              <c:f>データシート!$A$29</c:f>
              <c:strCache>
                <c:ptCount val="1"/>
                <c:pt idx="0">
                  <c:v>三島航路事業特別会計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C96-40E5-BEE1-43980D65C72F}"/>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EC96-40E5-BEE1-43980D65C72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0.03</c:v>
                </c:pt>
                <c:pt idx="8">
                  <c:v>#N/A</c:v>
                </c:pt>
                <c:pt idx="9">
                  <c:v>0.02</c:v>
                </c:pt>
              </c:numCache>
            </c:numRef>
          </c:val>
          <c:extLst>
            <c:ext xmlns:c16="http://schemas.microsoft.com/office/drawing/2014/chart" uri="{C3380CC4-5D6E-409C-BE32-E72D297353CC}">
              <c16:uniqueId val="{00000004-EC96-40E5-BEE1-43980D65C72F}"/>
            </c:ext>
          </c:extLst>
        </c:ser>
        <c:ser>
          <c:idx val="5"/>
          <c:order val="5"/>
          <c:tx>
            <c:strRef>
              <c:f>データシート!$A$32</c:f>
              <c:strCache>
                <c:ptCount val="1"/>
                <c:pt idx="0">
                  <c:v>農業機械銀行特別会計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c:v>
                </c:pt>
                <c:pt idx="2">
                  <c:v>#N/A</c:v>
                </c:pt>
                <c:pt idx="3">
                  <c:v>0.13</c:v>
                </c:pt>
                <c:pt idx="4">
                  <c:v>#N/A</c:v>
                </c:pt>
                <c:pt idx="5">
                  <c:v>0.21</c:v>
                </c:pt>
                <c:pt idx="6">
                  <c:v>#N/A</c:v>
                </c:pt>
                <c:pt idx="7">
                  <c:v>0.18</c:v>
                </c:pt>
                <c:pt idx="8">
                  <c:v>#N/A</c:v>
                </c:pt>
                <c:pt idx="9">
                  <c:v>0.11</c:v>
                </c:pt>
              </c:numCache>
            </c:numRef>
          </c:val>
          <c:extLst>
            <c:ext xmlns:c16="http://schemas.microsoft.com/office/drawing/2014/chart" uri="{C3380CC4-5D6E-409C-BE32-E72D297353CC}">
              <c16:uniqueId val="{00000005-EC96-40E5-BEE1-43980D65C72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2.2799999999999998</c:v>
                </c:pt>
                <c:pt idx="2">
                  <c:v>#N/A</c:v>
                </c:pt>
                <c:pt idx="3">
                  <c:v>1.57</c:v>
                </c:pt>
                <c:pt idx="4">
                  <c:v>#N/A</c:v>
                </c:pt>
                <c:pt idx="5">
                  <c:v>1.99</c:v>
                </c:pt>
                <c:pt idx="6">
                  <c:v>#N/A</c:v>
                </c:pt>
                <c:pt idx="7">
                  <c:v>1.03</c:v>
                </c:pt>
                <c:pt idx="8">
                  <c:v>#N/A</c:v>
                </c:pt>
                <c:pt idx="9">
                  <c:v>0.31</c:v>
                </c:pt>
              </c:numCache>
            </c:numRef>
          </c:val>
          <c:extLst>
            <c:ext xmlns:c16="http://schemas.microsoft.com/office/drawing/2014/chart" uri="{C3380CC4-5D6E-409C-BE32-E72D297353CC}">
              <c16:uniqueId val="{00000006-EC96-40E5-BEE1-43980D65C72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0.41</c:v>
                </c:pt>
                <c:pt idx="2">
                  <c:v>#N/A</c:v>
                </c:pt>
                <c:pt idx="3">
                  <c:v>0.82</c:v>
                </c:pt>
                <c:pt idx="4">
                  <c:v>#N/A</c:v>
                </c:pt>
                <c:pt idx="5">
                  <c:v>0.46</c:v>
                </c:pt>
                <c:pt idx="6">
                  <c:v>#N/A</c:v>
                </c:pt>
                <c:pt idx="7">
                  <c:v>0.56999999999999995</c:v>
                </c:pt>
                <c:pt idx="8">
                  <c:v>#N/A</c:v>
                </c:pt>
                <c:pt idx="9">
                  <c:v>0.59</c:v>
                </c:pt>
              </c:numCache>
            </c:numRef>
          </c:val>
          <c:extLst>
            <c:ext xmlns:c16="http://schemas.microsoft.com/office/drawing/2014/chart" uri="{C3380CC4-5D6E-409C-BE32-E72D297353CC}">
              <c16:uniqueId val="{00000007-EC96-40E5-BEE1-43980D65C72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4.2</c:v>
                </c:pt>
                <c:pt idx="2">
                  <c:v>#N/A</c:v>
                </c:pt>
                <c:pt idx="3">
                  <c:v>4.4400000000000004</c:v>
                </c:pt>
                <c:pt idx="4">
                  <c:v>#N/A</c:v>
                </c:pt>
                <c:pt idx="5">
                  <c:v>3.34</c:v>
                </c:pt>
                <c:pt idx="6">
                  <c:v>#N/A</c:v>
                </c:pt>
                <c:pt idx="7">
                  <c:v>3.78</c:v>
                </c:pt>
                <c:pt idx="8">
                  <c:v>#N/A</c:v>
                </c:pt>
                <c:pt idx="9">
                  <c:v>3.57</c:v>
                </c:pt>
              </c:numCache>
            </c:numRef>
          </c:val>
          <c:extLst>
            <c:ext xmlns:c16="http://schemas.microsoft.com/office/drawing/2014/chart" uri="{C3380CC4-5D6E-409C-BE32-E72D297353CC}">
              <c16:uniqueId val="{00000008-EC96-40E5-BEE1-43980D65C72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3.19</c:v>
                </c:pt>
                <c:pt idx="2">
                  <c:v>#N/A</c:v>
                </c:pt>
                <c:pt idx="3">
                  <c:v>3.71</c:v>
                </c:pt>
                <c:pt idx="4">
                  <c:v>#N/A</c:v>
                </c:pt>
                <c:pt idx="5">
                  <c:v>4.58</c:v>
                </c:pt>
                <c:pt idx="6">
                  <c:v>#N/A</c:v>
                </c:pt>
                <c:pt idx="7">
                  <c:v>6.5</c:v>
                </c:pt>
                <c:pt idx="8">
                  <c:v>#N/A</c:v>
                </c:pt>
                <c:pt idx="9">
                  <c:v>7.66</c:v>
                </c:pt>
              </c:numCache>
            </c:numRef>
          </c:val>
          <c:extLst>
            <c:ext xmlns:c16="http://schemas.microsoft.com/office/drawing/2014/chart" uri="{C3380CC4-5D6E-409C-BE32-E72D297353CC}">
              <c16:uniqueId val="{00000009-EC96-40E5-BEE1-43980D65C7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2881</c:v>
                </c:pt>
                <c:pt idx="5">
                  <c:v>2878</c:v>
                </c:pt>
                <c:pt idx="8">
                  <c:v>2810</c:v>
                </c:pt>
                <c:pt idx="11">
                  <c:v>2724</c:v>
                </c:pt>
                <c:pt idx="14">
                  <c:v>2523</c:v>
                </c:pt>
              </c:numCache>
            </c:numRef>
          </c:val>
          <c:extLst>
            <c:ext xmlns:c16="http://schemas.microsoft.com/office/drawing/2014/chart" uri="{C3380CC4-5D6E-409C-BE32-E72D297353CC}">
              <c16:uniqueId val="{00000000-789B-4277-948A-9FAFBFD209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789B-4277-948A-9FAFBFD209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c:v>
                </c:pt>
                <c:pt idx="3">
                  <c:v>14</c:v>
                </c:pt>
                <c:pt idx="6">
                  <c:v>12</c:v>
                </c:pt>
                <c:pt idx="9">
                  <c:v>11</c:v>
                </c:pt>
                <c:pt idx="12">
                  <c:v>11</c:v>
                </c:pt>
              </c:numCache>
            </c:numRef>
          </c:val>
          <c:extLst>
            <c:ext xmlns:c16="http://schemas.microsoft.com/office/drawing/2014/chart" uri="{C3380CC4-5D6E-409C-BE32-E72D297353CC}">
              <c16:uniqueId val="{00000002-789B-4277-948A-9FAFBFD209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16</c:v>
                </c:pt>
                <c:pt idx="9">
                  <c:v>74</c:v>
                </c:pt>
                <c:pt idx="12">
                  <c:v>92</c:v>
                </c:pt>
              </c:numCache>
            </c:numRef>
          </c:val>
          <c:extLst>
            <c:ext xmlns:c16="http://schemas.microsoft.com/office/drawing/2014/chart" uri="{C3380CC4-5D6E-409C-BE32-E72D297353CC}">
              <c16:uniqueId val="{00000003-789B-4277-948A-9FAFBFD209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446</c:v>
                </c:pt>
                <c:pt idx="3">
                  <c:v>462</c:v>
                </c:pt>
                <c:pt idx="6">
                  <c:v>442</c:v>
                </c:pt>
                <c:pt idx="9">
                  <c:v>435</c:v>
                </c:pt>
                <c:pt idx="12">
                  <c:v>324</c:v>
                </c:pt>
              </c:numCache>
            </c:numRef>
          </c:val>
          <c:extLst>
            <c:ext xmlns:c16="http://schemas.microsoft.com/office/drawing/2014/chart" uri="{C3380CC4-5D6E-409C-BE32-E72D297353CC}">
              <c16:uniqueId val="{00000004-789B-4277-948A-9FAFBFD209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9B-4277-948A-9FAFBFD209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9B-4277-948A-9FAFBFD209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2853</c:v>
                </c:pt>
                <c:pt idx="3">
                  <c:v>2904</c:v>
                </c:pt>
                <c:pt idx="6">
                  <c:v>2871</c:v>
                </c:pt>
                <c:pt idx="9">
                  <c:v>2863</c:v>
                </c:pt>
                <c:pt idx="12">
                  <c:v>2828</c:v>
                </c:pt>
              </c:numCache>
            </c:numRef>
          </c:val>
          <c:extLst>
            <c:ext xmlns:c16="http://schemas.microsoft.com/office/drawing/2014/chart" uri="{C3380CC4-5D6E-409C-BE32-E72D297353CC}">
              <c16:uniqueId val="{00000007-789B-4277-948A-9FAFBFD209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433</c:v>
                </c:pt>
                <c:pt idx="2">
                  <c:v>#N/A</c:v>
                </c:pt>
                <c:pt idx="3">
                  <c:v>#N/A</c:v>
                </c:pt>
                <c:pt idx="4">
                  <c:v>502</c:v>
                </c:pt>
                <c:pt idx="5">
                  <c:v>#N/A</c:v>
                </c:pt>
                <c:pt idx="6">
                  <c:v>#N/A</c:v>
                </c:pt>
                <c:pt idx="7">
                  <c:v>531</c:v>
                </c:pt>
                <c:pt idx="8">
                  <c:v>#N/A</c:v>
                </c:pt>
                <c:pt idx="9">
                  <c:v>#N/A</c:v>
                </c:pt>
                <c:pt idx="10">
                  <c:v>660</c:v>
                </c:pt>
                <c:pt idx="11">
                  <c:v>#N/A</c:v>
                </c:pt>
                <c:pt idx="12">
                  <c:v>#N/A</c:v>
                </c:pt>
                <c:pt idx="13">
                  <c:v>733</c:v>
                </c:pt>
                <c:pt idx="14">
                  <c:v>#N/A</c:v>
                </c:pt>
              </c:numCache>
            </c:numRef>
          </c:val>
          <c:smooth val="0"/>
          <c:extLst>
            <c:ext xmlns:c16="http://schemas.microsoft.com/office/drawing/2014/chart" uri="{C3380CC4-5D6E-409C-BE32-E72D297353CC}">
              <c16:uniqueId val="{00000008-789B-4277-948A-9FAFBFD209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24462</c:v>
                </c:pt>
                <c:pt idx="5">
                  <c:v>23739</c:v>
                </c:pt>
                <c:pt idx="8">
                  <c:v>23257</c:v>
                </c:pt>
                <c:pt idx="11">
                  <c:v>22721</c:v>
                </c:pt>
                <c:pt idx="14">
                  <c:v>23533</c:v>
                </c:pt>
              </c:numCache>
            </c:numRef>
          </c:val>
          <c:extLst>
            <c:ext xmlns:c16="http://schemas.microsoft.com/office/drawing/2014/chart" uri="{C3380CC4-5D6E-409C-BE32-E72D297353CC}">
              <c16:uniqueId val="{00000000-D6B3-4860-A5B4-F629ABBCED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440</c:v>
                </c:pt>
                <c:pt idx="5">
                  <c:v>430</c:v>
                </c:pt>
                <c:pt idx="8">
                  <c:v>539</c:v>
                </c:pt>
                <c:pt idx="11">
                  <c:v>766</c:v>
                </c:pt>
                <c:pt idx="14">
                  <c:v>712</c:v>
                </c:pt>
              </c:numCache>
            </c:numRef>
          </c:val>
          <c:extLst>
            <c:ext xmlns:c16="http://schemas.microsoft.com/office/drawing/2014/chart" uri="{C3380CC4-5D6E-409C-BE32-E72D297353CC}">
              <c16:uniqueId val="{00000001-D6B3-4860-A5B4-F629ABBCED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8406</c:v>
                </c:pt>
                <c:pt idx="5">
                  <c:v>8494</c:v>
                </c:pt>
                <c:pt idx="8">
                  <c:v>7943</c:v>
                </c:pt>
                <c:pt idx="11">
                  <c:v>7010</c:v>
                </c:pt>
                <c:pt idx="14">
                  <c:v>5075</c:v>
                </c:pt>
              </c:numCache>
            </c:numRef>
          </c:val>
          <c:extLst>
            <c:ext xmlns:c16="http://schemas.microsoft.com/office/drawing/2014/chart" uri="{C3380CC4-5D6E-409C-BE32-E72D297353CC}">
              <c16:uniqueId val="{00000002-D6B3-4860-A5B4-F629ABBCED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B3-4860-A5B4-F629ABBCED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B3-4860-A5B4-F629ABBCED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B3-4860-A5B4-F629ABBCED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1267</c:v>
                </c:pt>
                <c:pt idx="3">
                  <c:v>1157</c:v>
                </c:pt>
                <c:pt idx="6">
                  <c:v>974</c:v>
                </c:pt>
                <c:pt idx="9">
                  <c:v>617</c:v>
                </c:pt>
                <c:pt idx="12">
                  <c:v>646</c:v>
                </c:pt>
              </c:numCache>
            </c:numRef>
          </c:val>
          <c:extLst>
            <c:ext xmlns:c16="http://schemas.microsoft.com/office/drawing/2014/chart" uri="{C3380CC4-5D6E-409C-BE32-E72D297353CC}">
              <c16:uniqueId val="{00000006-D6B3-4860-A5B4-F629ABBCED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1092</c:v>
                </c:pt>
                <c:pt idx="9">
                  <c:v>1198</c:v>
                </c:pt>
                <c:pt idx="12">
                  <c:v>1113</c:v>
                </c:pt>
              </c:numCache>
            </c:numRef>
          </c:val>
          <c:extLst>
            <c:ext xmlns:c16="http://schemas.microsoft.com/office/drawing/2014/chart" uri="{C3380CC4-5D6E-409C-BE32-E72D297353CC}">
              <c16:uniqueId val="{00000007-D6B3-4860-A5B4-F629ABBCED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4472</c:v>
                </c:pt>
                <c:pt idx="3">
                  <c:v>4248</c:v>
                </c:pt>
                <c:pt idx="6">
                  <c:v>4086</c:v>
                </c:pt>
                <c:pt idx="9">
                  <c:v>3620</c:v>
                </c:pt>
                <c:pt idx="12">
                  <c:v>3511</c:v>
                </c:pt>
              </c:numCache>
            </c:numRef>
          </c:val>
          <c:extLst>
            <c:ext xmlns:c16="http://schemas.microsoft.com/office/drawing/2014/chart" uri="{C3380CC4-5D6E-409C-BE32-E72D297353CC}">
              <c16:uniqueId val="{00000008-D6B3-4860-A5B4-F629ABBCED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B3-4860-A5B4-F629ABBCED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26603</c:v>
                </c:pt>
                <c:pt idx="3">
                  <c:v>26067</c:v>
                </c:pt>
                <c:pt idx="6">
                  <c:v>26287</c:v>
                </c:pt>
                <c:pt idx="9">
                  <c:v>26357</c:v>
                </c:pt>
                <c:pt idx="12">
                  <c:v>27757</c:v>
                </c:pt>
              </c:numCache>
            </c:numRef>
          </c:val>
          <c:extLst>
            <c:ext xmlns:c16="http://schemas.microsoft.com/office/drawing/2014/chart" uri="{C3380CC4-5D6E-409C-BE32-E72D297353CC}">
              <c16:uniqueId val="{0000000A-D6B3-4860-A5B4-F629ABBCED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699</c:v>
                </c:pt>
                <c:pt idx="8">
                  <c:v>#N/A</c:v>
                </c:pt>
                <c:pt idx="9">
                  <c:v>#N/A</c:v>
                </c:pt>
                <c:pt idx="10">
                  <c:v>1297</c:v>
                </c:pt>
                <c:pt idx="11">
                  <c:v>#N/A</c:v>
                </c:pt>
                <c:pt idx="12">
                  <c:v>#N/A</c:v>
                </c:pt>
                <c:pt idx="13">
                  <c:v>3708</c:v>
                </c:pt>
                <c:pt idx="14">
                  <c:v>#N/A</c:v>
                </c:pt>
              </c:numCache>
            </c:numRef>
          </c:val>
          <c:smooth val="0"/>
          <c:extLst>
            <c:ext xmlns:c16="http://schemas.microsoft.com/office/drawing/2014/chart" uri="{C3380CC4-5D6E-409C-BE32-E72D297353CC}">
              <c16:uniqueId val="{0000000B-D6B3-4860-A5B4-F629ABBCED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1603</c:v>
                </c:pt>
                <c:pt idx="1">
                  <c:v>1204</c:v>
                </c:pt>
                <c:pt idx="2">
                  <c:v>1054</c:v>
                </c:pt>
              </c:numCache>
            </c:numRef>
          </c:val>
          <c:extLst>
            <c:ext xmlns:c16="http://schemas.microsoft.com/office/drawing/2014/chart" uri="{C3380CC4-5D6E-409C-BE32-E72D297353CC}">
              <c16:uniqueId val="{00000000-C833-4A58-8B48-FCE780193D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2764</c:v>
                </c:pt>
                <c:pt idx="1">
                  <c:v>1765</c:v>
                </c:pt>
                <c:pt idx="2">
                  <c:v>765</c:v>
                </c:pt>
              </c:numCache>
            </c:numRef>
          </c:val>
          <c:extLst>
            <c:ext xmlns:c16="http://schemas.microsoft.com/office/drawing/2014/chart" uri="{C3380CC4-5D6E-409C-BE32-E72D297353CC}">
              <c16:uniqueId val="{00000001-C833-4A58-8B48-FCE780193D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6052</c:v>
                </c:pt>
                <c:pt idx="1">
                  <c:v>6050</c:v>
                </c:pt>
                <c:pt idx="2">
                  <c:v>6106</c:v>
                </c:pt>
              </c:numCache>
            </c:numRef>
          </c:val>
          <c:extLst>
            <c:ext xmlns:c16="http://schemas.microsoft.com/office/drawing/2014/chart" uri="{C3380CC4-5D6E-409C-BE32-E72D297353CC}">
              <c16:uniqueId val="{00000002-C833-4A58-8B48-FCE780193D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{E7CC183F-AB0A-4F32-8596-B677FF1C972C}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05B-4050-9239-92C15984C8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{CDD4165E-36CE-4651-A566-4DEAF2423753}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5B-4050-9239-92C15984C8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{877C7C3D-3D1A-4789-8E2F-442215D5337C}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5B-4050-9239-92C15984C8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{2127E05A-68CF-4779-82C8-8F9F9A23AA8E}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5B-4050-9239-92C15984C8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{B7125F89-ACF2-4912-97B5-21F5870E5E20}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5B-4050-9239-92C15984C89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{62801ADD-91D0-4D6F-BB3C-182C69EEA15A}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05B-4050-9239-92C15984C89B}"/>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{5F975D8C-82DD-4BF1-8443-8E2B916FBB17}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05B-4050-9239-92C15984C89B}"/>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{4C0767D3-7EDC-4461-AA4D-700750642F46}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05B-4050-9239-92C15984C89B}"/>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{09E0C8D7-E656-40B1-A61A-376A3DD35CC1}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05B-4050-9239-92C15984C8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69.5</c:v>
                </c:pt>
                <c:pt idx="16">
                  <c:v>70.5</c:v>
                </c:pt>
                <c:pt idx="24">
                  <c:v>69.5</c:v>
                </c:pt>
                <c:pt idx="32">
                  <c:v>70</c:v>
                </c:pt>
              </c:numCache>
            </c:numRef>
          </c:xVal>
          <c:yVal>
            <c:numRef>
              <c:f>公会計指標分析・財政指標組合せ分析表!$BP$51:$DC$51</c:f>
              <c:numCache>
                <c:formatCode>#,##0.0;"▲ "#,##0.0</c:formatCode>
                <c:ptCount val="40"/>
                <c:pt idx="16">
                  <c:v>6.8</c:v>
                </c:pt>
                <c:pt idx="24">
                  <c:v>13</c:v>
                </c:pt>
                <c:pt idx="32">
                  <c:v>38.299999999999997</c:v>
                </c:pt>
              </c:numCache>
            </c:numRef>
          </c:yVal>
          <c:smooth val="0"/>
          <c:extLst>
            <c:ext xmlns:c16="http://schemas.microsoft.com/office/drawing/2014/chart" uri="{C3380CC4-5D6E-409C-BE32-E72D297353CC}">
              <c16:uniqueId val="{00000009-A05B-4050-9239-92C15984C8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{B62424EA-8B59-42E4-857E-12003ECD0B33}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05B-4050-9239-92C15984C8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{276B801D-F571-4E3E-A87A-1CF9FC8DA007}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5B-4050-9239-92C15984C8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{CDD89E2A-BC91-4BFD-9EE4-0115FF6E3EF1}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5B-4050-9239-92C15984C8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{28DB1F8E-E9A3-4801-A453-EC3AD7956311}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5B-4050-9239-92C15984C8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{9D0A718F-E50D-42D4-9AC8-F8FDB8191453}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5B-4050-9239-92C15984C89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{14162439-C754-497D-B45E-ED52253B4C7A}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05B-4050-9239-92C15984C89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{34FC1E10-965C-417C-8323-F5AFDB3BCF15}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05B-4050-9239-92C15984C89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{B976BEEE-FA19-40D8-A8BC-37FD2CC8F46F}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05B-4050-9239-92C15984C89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{DC450AF7-9106-4351-BAE3-001313D96767}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05B-4050-9239-92C15984C8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pt idx="32">
                  <c:v>62</c:v>
                </c:pt>
              </c:numCache>
            </c:numRef>
          </c:xVal>
          <c:yVal>
            <c:numRef>
              <c:f>公会計指標分析・財政指標組合せ分析表!$BP$55:$DC$55</c:f>
              <c:numCache>
                <c:formatCode>#,##0.0;"▲ "#,##0.0</c:formatCode>
                <c:ptCount val="40"/>
                <c:pt idx="8">
                  <c:v>54.6</c:v>
                </c:pt>
                <c:pt idx="16">
                  <c:v>53.2</c:v>
                </c:pt>
                <c:pt idx="24">
                  <c:v>47.9</c:v>
                </c:pt>
                <c:pt idx="32">
                  <c:v>49</c:v>
                </c:pt>
              </c:numCache>
            </c:numRef>
          </c:yVal>
          <c:smooth val="0"/>
          <c:extLst>
            <c:ext xmlns:c16="http://schemas.microsoft.com/office/drawing/2014/chart" uri="{C3380CC4-5D6E-409C-BE32-E72D297353CC}">
              <c16:uniqueId val="{00000013-A05B-4050-9239-92C15984C89B}"/>
            </c:ext>
          </c:extLst>
        </c:ser>
        <c:dLbls>
          <c:showLegendKey val="0"/>
          <c:showVal val="1"/>
          <c:showCatName val="0"/>
          <c:showSerName val="0"/>
          <c:showPercent val="0"/>
          <c:showBubbleSize val="0"/>
        </c:dLbls>
        <c:axId val="46179840"/>
        <c:axId val="46181760"/>
      </c:scatterChart>
      <c:valAx>
        <c:axId val="46179840"/>
        <c:scaling>
          <c:orientation val="minMax"/>
          <c:max val="72"/>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3"/>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{7AE1C030-8B66-43D5-8B3A-A641188390DE}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0DF-4F47-B8DA-4AE27EC9B2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{904F9834-1470-483F-AFC0-F1B4F5BAA10A}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DF-4F47-B8DA-4AE27EC9B2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{CECB7B43-E557-43BD-B8A6-61C2902EF96E}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DF-4F47-B8DA-4AE27EC9B2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{F8B3C5FB-0097-4B85-B7B3-EB1E3DBF9327}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DF-4F47-B8DA-4AE27EC9B2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{67970691-0D0A-4491-9F4B-A3234DEFB758}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DF-4F47-B8DA-4AE27EC9B2C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{30E6929B-DF71-4FD1-9A83-6A8DB3DE5263}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0DF-4F47-B8DA-4AE27EC9B2C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{741B3C01-3529-4A01-8FCA-F004A1050B31}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0DF-4F47-B8DA-4AE27EC9B2C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{1D928251-A39E-49C4-B2CB-3E27C40DAF31}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0DF-4F47-B8DA-4AE27EC9B2C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{F5164936-E482-4C44-87DC-477FC02A2C0E}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0DF-4F47-B8DA-4AE27EC9B2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4.5999999999999996</c:v>
                </c:pt>
                <c:pt idx="16">
                  <c:v>4.5999999999999996</c:v>
                </c:pt>
                <c:pt idx="24">
                  <c:v>5.5</c:v>
                </c:pt>
                <c:pt idx="32">
                  <c:v>6.4</c:v>
                </c:pt>
              </c:numCache>
            </c:numRef>
          </c:xVal>
          <c:yVal>
            <c:numRef>
              <c:f>公会計指標分析・財政指標組合せ分析表!$BP$73:$DC$73</c:f>
              <c:numCache>
                <c:formatCode>#,##0.0;"▲ "#,##0.0</c:formatCode>
                <c:ptCount val="40"/>
                <c:pt idx="16">
                  <c:v>6.8</c:v>
                </c:pt>
                <c:pt idx="24">
                  <c:v>13</c:v>
                </c:pt>
                <c:pt idx="32">
                  <c:v>38.299999999999997</c:v>
                </c:pt>
              </c:numCache>
            </c:numRef>
          </c:yVal>
          <c:smooth val="0"/>
          <c:extLst>
            <c:ext xmlns:c16="http://schemas.microsoft.com/office/drawing/2014/chart" uri="{C3380CC4-5D6E-409C-BE32-E72D297353CC}">
              <c16:uniqueId val="{00000009-50DF-4F47-B8DA-4AE27EC9B2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{C5D61179-90A4-4A9D-A6E8-7FB9CF4FCB22}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0DF-4F47-B8DA-4AE27EC9B2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{E56451D0-CA5A-4533-B4FC-90384411F1B5}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DF-4F47-B8DA-4AE27EC9B2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{CBDBDB89-CE2E-49FE-9EC1-54DD89D506D7}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DF-4F47-B8DA-4AE27EC9B2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{3A96D8EB-B627-4A8F-86F3-D1E4C1EAF5C1}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DF-4F47-B8DA-4AE27EC9B2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{9802B648-0410-4370-BEB1-D4BAFBBD0B59}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DF-4F47-B8DA-4AE27EC9B2C1}"/>
                </c:ext>
              </c:extLst>
            </c:dLbl>
            <c:dLbl>
              <c:idx val="8"/>
              <c:layout>
                <c:manualLayout>
                  <c:x val="-3.017280989533078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{F28950B1-AC55-4A63-AD11-89A3DA5B1C6D}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0DF-4F47-B8DA-4AE27EC9B2C1}"/>
                </c:ext>
              </c:extLst>
            </c:dLbl>
            <c:dLbl>
              <c:idx val="16"/>
              <c:layout>
                <c:manualLayout>
                  <c:x val="-3.32231733428906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{5F4E5809-E068-4407-9F62-903AC905A52B}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0DF-4F47-B8DA-4AE27EC9B2C1}"/>
                </c:ext>
              </c:extLst>
            </c:dLbl>
            <c:dLbl>
              <c:idx val="24"/>
              <c:layout>
                <c:manualLayout>
                  <c:x val="-2.4140358646008511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{3D853A3B-5140-4050-B18B-BF786BBB091D}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0DF-4F47-B8DA-4AE27EC9B2C1}"/>
                </c:ext>
              </c:extLst>
            </c:dLbl>
            <c:dLbl>
              <c:idx val="32"/>
              <c:layout>
                <c:manualLayout>
                  <c:x val="-3.9127975698177844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{A964B1C5-EA76-4F1B-A8B8-A82BC77CC7AD}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0DF-4F47-B8DA-4AE27EC9B2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50DF-4F47-B8DA-4AE27EC9B2C1}"/>
            </c:ext>
          </c:extLst>
        </c:ser>
        <c:dLbls>
          <c:showLegendKey val="0"/>
          <c:showVal val="1"/>
          <c:showCatName val="0"/>
          <c:showSerName val="0"/>
          <c:showPercent val="0"/>
          <c:showBubbleSize val="0"/>
        </c:dLbls>
        <c:axId val="84219776"/>
        <c:axId val="84234240"/>
      </c:scatterChart>
      <c:valAx>
        <c:axId val="84219776"/>
        <c:scaling>
          <c:orientation val="minMax"/>
          <c:max val="11.299999999999999"/>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年度から「組合等が起こした地方債の元利償還金に対する負担金等」に病院事業に係る準元利償還金を計上している。</a:t>
          </a:r>
        </a:p>
        <a:p>
          <a:r>
            <a:rPr kumimoji="1" lang="ja-JP" altLang="en-US" sz="1300">
              <a:latin typeface="ＭＳ ゴシック" pitchFamily="49" charset="-128"/>
              <a:ea typeface="ＭＳ ゴシック" pitchFamily="49" charset="-128"/>
            </a:rPr>
            <a:t>前年度と比較して、定期償還分の元利償還金は減少し、「元利償還金等（Ａ）」全体では減少したものの、算入公債費等のうち、主に、災害復旧費等に係る基準財政需要額が前年度比</a:t>
          </a:r>
          <a:r>
            <a:rPr kumimoji="1" lang="en-US" altLang="ja-JP" sz="1300">
              <a:latin typeface="ＭＳ ゴシック" pitchFamily="49" charset="-128"/>
              <a:ea typeface="ＭＳ ゴシック" pitchFamily="49" charset="-128"/>
            </a:rPr>
            <a:t>187</a:t>
          </a:r>
          <a:r>
            <a:rPr kumimoji="1" lang="ja-JP" altLang="en-US" sz="1300">
              <a:latin typeface="ＭＳ ゴシック" pitchFamily="49" charset="-128"/>
              <a:ea typeface="ＭＳ ゴシック" pitchFamily="49" charset="-128"/>
            </a:rPr>
            <a:t>百万円減となったことから、実質公債費比率の分子は増加となっている。</a:t>
          </a:r>
        </a:p>
        <a:p>
          <a:r>
            <a:rPr kumimoji="1" lang="ja-JP" altLang="en-US" sz="1300">
              <a:latin typeface="ＭＳ ゴシック" pitchFamily="49" charset="-128"/>
              <a:ea typeface="ＭＳ ゴシック" pitchFamily="49" charset="-128"/>
            </a:rPr>
            <a:t>今後、庁舎耐震改修や葬斎場整備事業等の合併特例債を活用した大型事業の償還が控えており公債費負担増が懸念されるが、これまでに引き続き、必要性、緊急性等を見極めた起債事業の選定を行い、公債費負担の上昇を最小限に抑えるよう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年度からは長崎県病院企業団壱岐病院の地方債の償還に係る数値を計上することとしたため、将来負担額が発生している。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元年度の将来負担比率の分子を増加させた主な要因は、学校等空調設備設置・市役所庁舎耐震改修・葬斎場建設工事・小学校屋内運動場建設・中学校校舎建設などの大規模工事により、地方債現在高が前年度より</a:t>
          </a:r>
          <a:r>
            <a:rPr kumimoji="1" lang="en-US" altLang="ja-JP" sz="1400">
              <a:latin typeface="ＭＳ ゴシック" pitchFamily="49" charset="-128"/>
              <a:ea typeface="ＭＳ ゴシック" pitchFamily="49" charset="-128"/>
            </a:rPr>
            <a:t>1,400</a:t>
          </a:r>
          <a:r>
            <a:rPr kumimoji="1" lang="ja-JP" altLang="en-US" sz="1400">
              <a:latin typeface="ＭＳ ゴシック" pitchFamily="49" charset="-128"/>
              <a:ea typeface="ＭＳ ゴシック" pitchFamily="49" charset="-128"/>
            </a:rPr>
            <a:t>百万円増となったことと、財源不足を補うために、財政調整基金を</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百万円、減債基金を</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百万円など、多額の基金を取り崩したことによる充当可能基金の減少である。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長崎県壱岐市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合併前の旧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町がそれぞれ有し、現在も残っている複数の類似施設の管理運営を行っているため、多額の経費を要しており、施設の老朽化もあって、その費用も年々増加している。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合併算定替による普通交付税の増額部分が、段階的縮減により年々減少していく中で、新たな財源を確保することができず、例年実施している事業を廃止することもできず、さらにはＳＤＧｓ・まちづくり協議会などの新たな事業を実施するため、財源不足となり、それを補うため多額の基金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慢性化した財源不足を補うため、毎年多額の基金を取り崩しており、基金残高の減少幅は、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百万円以上となっている。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このままでは、基金の枯渇は目前にあり、早急に施設の統廃合、事業の見直しなど、歳出を削減するための抜本的な改革をする必要がある。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・合併振興基金：市民の連帯の強化及び地域振興を図るため。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・ふるさと市町村圏基金：壱岐市の創造的かつ一体的な振興整備のため。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・地域福祉基金：在宅福祉、健康づくり、民間活動の活発化等、市における地域福祉の向上を図るため。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・過疎地域自立促進特別事業基金：壱岐市が実施する過疎地域自立促進特別措置法第１２条第２項に規定する事業の財源に充てるため。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・ふるさと応援基金：ふるさと壱岐を愛する者、壱岐市の未来に向けて応援する者から寄附された寄附金を適正に管理し、まちづくり事業に充てるため。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・地域振興基金：市の地域振興に資する事業の財源に充てるため。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・老人福祉施設整備基金：老人福祉施設の整備充実を図るため。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山間ふるさと活性化基金：農地、水路、農道等の整備その他中山間地域における集落共同活動の強化に対する支援事業を行い、土地改良施設の機能を適正に発揮させるとともに、中山間地域の地勢を生かし、その活性化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・栽培漁業振興基金：本市沿岸における種苗放流の推進を図るため。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・沿岸漁業振興基金：本市沿岸における沿岸漁業等の振興を図るため。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・教育振興基金：市立小学校及び市立中学校の教育の振興を図るため。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・松永記念館維持管理基金：松永記念館の維持管理運営資金に充てるため。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・原の辻遺跡保存整備基金：考古学上貴重な遺跡である原の辻遺跡を保存し、及び整備するとともに、観光資源として活用し、市の活性化を図るため。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・本庁舎建設基金：市本庁舎の建設に要する経費の財源に充てるため。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・学校施設整備基金：学校施設の整備に要する経費の財源に充てるため。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・森林環境譲与税基金：市が実施する森林の整備及びその促進に関する施策に要する経費の財源に充てるため。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・本庁舎建設基金を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百万円、学校施設整備基金を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百万円積み立てているが、地域振興に資する事業の財源に充てるため地域振興基金を約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百万円取り崩したため、その他特定目的基金の残高合計の増加は僅かとなった。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・本庁舎建設基金：市本庁舎を建設するため、毎年５千万円を２５年間で、合計１２．５億円程度を積立予定。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辺地対策事業債と過疎対策事業債について、大幅なカットがあり、当初見込んでいた財源を補うため、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財政調整基金の残高は標準財政規模の概ね１０～２０％の範囲が適正とされており、これから試算すると本市の近年の適正規模は１２～２４億円程度であるが、現時点で残高の確保ができていない。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今後は、近年多発している自然災害や感染症対策などの臨時的財政需要に対応できるように、財政調整基金の残高の確保に努める必要がある。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による普通交付税の増額部分が段階的縮減により年々減少していく中で、新たな財源を確保することができず、例年実施している事業を廃止することもできず、さらにはＳＤＧｓ・まちづくり協議会などの新たな事業を実施するため、財源不足となり、その不足した公債費の財源を補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令和５年度にかけて市債の償還等がピークをむかえることから、基金残高は減少していく見込みである。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9449F8C-8F3A-43C8-B97C-8E4750F11E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35FF98E-8593-46A3-BE41-147A90144A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C0F0EDAD-9A08-4CE1-8E81-56E41688430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5FF1D9C5-BD93-42DB-9A0C-8A69E401E5F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84C42CCA-15B5-4879-B139-8909DB317EA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a:extLst>
            <a:ext uri="{FF2B5EF4-FFF2-40B4-BE49-F238E27FC236}">
              <a16:creationId xmlns:a16="http://schemas.microsoft.com/office/drawing/2014/main" id="{A9599E39-A58B-40BC-8756-75E5FF2E848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a:extLst>
            <a:ext uri="{FF2B5EF4-FFF2-40B4-BE49-F238E27FC236}">
              <a16:creationId xmlns:a16="http://schemas.microsoft.com/office/drawing/2014/main" id="{F3A711D7-0E1F-4E09-94F2-D9B020F9432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a:extLst>
            <a:ext uri="{FF2B5EF4-FFF2-40B4-BE49-F238E27FC236}">
              <a16:creationId xmlns:a16="http://schemas.microsoft.com/office/drawing/2014/main" id="{557CFD62-4233-46EF-BE96-9E216414785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a:extLst>
            <a:ext uri="{FF2B5EF4-FFF2-40B4-BE49-F238E27FC236}">
              <a16:creationId xmlns:a16="http://schemas.microsoft.com/office/drawing/2014/main" id="{1ECEBB24-F764-4FE2-9202-DDA94922AFD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a:extLst>
            <a:ext uri="{FF2B5EF4-FFF2-40B4-BE49-F238E27FC236}">
              <a16:creationId xmlns:a16="http://schemas.microsoft.com/office/drawing/2014/main" id="{F7E70F5A-6DFC-44F7-80F4-7F5CD207E95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a:extLst>
            <a:ext uri="{FF2B5EF4-FFF2-40B4-BE49-F238E27FC236}">
              <a16:creationId xmlns:a16="http://schemas.microsoft.com/office/drawing/2014/main" id="{0BBECCA2-95C6-4B2D-893C-4A4F7C2D39A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a:extLst>
            <a:ext uri="{FF2B5EF4-FFF2-40B4-BE49-F238E27FC236}">
              <a16:creationId xmlns:a16="http://schemas.microsoft.com/office/drawing/2014/main" id="{BE89C32B-A22F-49F4-AB4F-EC62A6F3C78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a:extLst>
            <a:ext uri="{FF2B5EF4-FFF2-40B4-BE49-F238E27FC236}">
              <a16:creationId xmlns:a16="http://schemas.microsoft.com/office/drawing/2014/main" id="{7F258A52-30EC-4199-BDCB-08EDCB5F983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a:extLst>
            <a:ext uri="{FF2B5EF4-FFF2-40B4-BE49-F238E27FC236}">
              <a16:creationId xmlns:a16="http://schemas.microsoft.com/office/drawing/2014/main" id="{045484E5-7568-43C7-AC45-335154D26FB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a:extLst>
            <a:ext uri="{FF2B5EF4-FFF2-40B4-BE49-F238E27FC236}">
              <a16:creationId xmlns:a16="http://schemas.microsoft.com/office/drawing/2014/main" id="{D24DFFAE-427E-43CA-8B4F-FE52001F069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26,439
26,336
139.42
26,564,231
25,792,248
446,651
12,104,245
27,756,810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a:extLst>
            <a:ext uri="{FF2B5EF4-FFF2-40B4-BE49-F238E27FC236}">
              <a16:creationId xmlns:a16="http://schemas.microsoft.com/office/drawing/2014/main" id="{7A10BC6E-CEE4-490E-8732-DD7878A5E35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a:extLst>
            <a:ext uri="{FF2B5EF4-FFF2-40B4-BE49-F238E27FC236}">
              <a16:creationId xmlns:a16="http://schemas.microsoft.com/office/drawing/2014/main" id="{FAE91FDF-9F14-4A17-AEDB-0727BD4EE3D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a:extLst>
            <a:ext uri="{FF2B5EF4-FFF2-40B4-BE49-F238E27FC236}">
              <a16:creationId xmlns:a16="http://schemas.microsoft.com/office/drawing/2014/main" id="{CDCEC39D-2577-40C2-9C69-FD1A52B145F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a:extLst>
            <a:ext uri="{FF2B5EF4-FFF2-40B4-BE49-F238E27FC236}">
              <a16:creationId xmlns:a16="http://schemas.microsoft.com/office/drawing/2014/main" id="{F224C8A4-9344-49B0-8E87-A0FC1169D90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a:extLst>
            <a:ext uri="{FF2B5EF4-FFF2-40B4-BE49-F238E27FC236}">
              <a16:creationId xmlns:a16="http://schemas.microsoft.com/office/drawing/2014/main" id="{B22C4460-22AF-4288-A6DE-4846324DF14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a:extLst>
            <a:ext uri="{FF2B5EF4-FFF2-40B4-BE49-F238E27FC236}">
              <a16:creationId xmlns:a16="http://schemas.microsoft.com/office/drawing/2014/main" id="{C0A75312-6B93-48C3-9F70-5AF57CBE70F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a:extLst>
            <a:ext uri="{FF2B5EF4-FFF2-40B4-BE49-F238E27FC236}">
              <a16:creationId xmlns:a16="http://schemas.microsoft.com/office/drawing/2014/main" id="{60E72EEB-C0BF-4EB6-A5DD-0181FA2B79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a:extLst>
            <a:ext uri="{FF2B5EF4-FFF2-40B4-BE49-F238E27FC236}">
              <a16:creationId xmlns:a16="http://schemas.microsoft.com/office/drawing/2014/main" id="{9CB91828-8DFD-4FFA-808E-2F02C0A27D8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a:extLst>
            <a:ext uri="{FF2B5EF4-FFF2-40B4-BE49-F238E27FC236}">
              <a16:creationId xmlns:a16="http://schemas.microsoft.com/office/drawing/2014/main" id="{7DDDF5F3-12FB-4E47-935C-E252A2E4343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a:extLst>
            <a:ext uri="{FF2B5EF4-FFF2-40B4-BE49-F238E27FC236}">
              <a16:creationId xmlns:a16="http://schemas.microsoft.com/office/drawing/2014/main" id="{CD377847-1975-4AD2-A332-4498D97A4B5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a:extLst>
            <a:ext uri="{FF2B5EF4-FFF2-40B4-BE49-F238E27FC236}">
              <a16:creationId xmlns:a16="http://schemas.microsoft.com/office/drawing/2014/main" id="{CCE1BF37-B0CC-490B-A648-B5202063D4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a:extLst>
            <a:ext uri="{FF2B5EF4-FFF2-40B4-BE49-F238E27FC236}">
              <a16:creationId xmlns:a16="http://schemas.microsoft.com/office/drawing/2014/main" id="{B15A8156-8EBE-4493-9836-E9A24DD1764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a:extLst>
            <a:ext uri="{FF2B5EF4-FFF2-40B4-BE49-F238E27FC236}">
              <a16:creationId xmlns:a16="http://schemas.microsoft.com/office/drawing/2014/main" id="{AC032480-714A-4724-9D4D-D5BD9A13931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a:extLst>
            <a:ext uri="{FF2B5EF4-FFF2-40B4-BE49-F238E27FC236}">
              <a16:creationId xmlns:a16="http://schemas.microsoft.com/office/drawing/2014/main" id="{20F97CE2-D511-4C5A-872D-08BCE691B7A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a:extLst>
            <a:ext uri="{FF2B5EF4-FFF2-40B4-BE49-F238E27FC236}">
              <a16:creationId xmlns:a16="http://schemas.microsoft.com/office/drawing/2014/main" id="{D765E2FC-0BDA-446D-A9D6-84C14A79069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a:extLst>
            <a:ext uri="{FF2B5EF4-FFF2-40B4-BE49-F238E27FC236}">
              <a16:creationId xmlns:a16="http://schemas.microsoft.com/office/drawing/2014/main" id="{D191913D-1A32-4CCB-88BF-0DD16E26839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a:extLst>
            <a:ext uri="{FF2B5EF4-FFF2-40B4-BE49-F238E27FC236}">
              <a16:creationId xmlns:a16="http://schemas.microsoft.com/office/drawing/2014/main" id="{861503D0-FBFF-4EFC-B7D5-A13BEFDEE78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4" name="テキスト ボックス 33">
          <a:extLst>
            <a:ext uri="{FF2B5EF4-FFF2-40B4-BE49-F238E27FC236}">
              <a16:creationId xmlns:a16="http://schemas.microsoft.com/office/drawing/2014/main" id="{D6AD7C23-A870-4A55-A891-F750463714E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5" name="テキスト ボックス 34">
          <a:extLst>
            <a:ext uri="{FF2B5EF4-FFF2-40B4-BE49-F238E27FC236}">
              <a16:creationId xmlns:a16="http://schemas.microsoft.com/office/drawing/2014/main" id="{9E476EF4-ADCF-4ADF-BEA2-34024E3B51C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6" name="テキスト ボックス 35">
          <a:extLst>
            <a:ext uri="{FF2B5EF4-FFF2-40B4-BE49-F238E27FC236}">
              <a16:creationId xmlns:a16="http://schemas.microsoft.com/office/drawing/2014/main" id="{3D009DC7-89DE-4B70-95CA-D770A7AD7EDC}"/>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7" name="テキスト ボックス 36">
          <a:extLst>
            <a:ext uri="{FF2B5EF4-FFF2-40B4-BE49-F238E27FC236}">
              <a16:creationId xmlns:a16="http://schemas.microsoft.com/office/drawing/2014/main" id="{156E7605-72CB-4F44-AEDF-C0D8C842987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8" name="テキスト ボックス 37">
          <a:extLst>
            <a:ext uri="{FF2B5EF4-FFF2-40B4-BE49-F238E27FC236}">
              <a16:creationId xmlns:a16="http://schemas.microsoft.com/office/drawing/2014/main" id="{B27DF874-8D4D-435D-A967-7504E2909B1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a:extLst>
            <a:ext uri="{FF2B5EF4-FFF2-40B4-BE49-F238E27FC236}">
              <a16:creationId xmlns:a16="http://schemas.microsoft.com/office/drawing/2014/main" id="{A84E0BA9-1F5D-49BA-92CE-2BABC9B437E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a:extLst>
            <a:ext uri="{FF2B5EF4-FFF2-40B4-BE49-F238E27FC236}">
              <a16:creationId xmlns:a16="http://schemas.microsoft.com/office/drawing/2014/main" id="{F1CE4E6A-4237-46C1-AD1F-F9803D9C2A5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a:extLst>
            <a:ext uri="{FF2B5EF4-FFF2-40B4-BE49-F238E27FC236}">
              <a16:creationId xmlns:a16="http://schemas.microsoft.com/office/drawing/2014/main" id="{AB3945B7-7F9B-4841-BFBD-6CE767F146E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a:extLst>
            <a:ext uri="{FF2B5EF4-FFF2-40B4-BE49-F238E27FC236}">
              <a16:creationId xmlns:a16="http://schemas.microsoft.com/office/drawing/2014/main" id="{4CF37D5A-CBFE-4D1A-88F9-44FC7E631FD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a:extLst>
            <a:ext uri="{FF2B5EF4-FFF2-40B4-BE49-F238E27FC236}">
              <a16:creationId xmlns:a16="http://schemas.microsoft.com/office/drawing/2014/main" id="{ADDFA7CE-3D82-4FC5-865B-5EC5A2577DB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a:extLst>
            <a:ext uri="{FF2B5EF4-FFF2-40B4-BE49-F238E27FC236}">
              <a16:creationId xmlns:a16="http://schemas.microsoft.com/office/drawing/2014/main" id="{578F0614-1DA8-4B55-A98F-618788A55E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a:extLst>
            <a:ext uri="{FF2B5EF4-FFF2-40B4-BE49-F238E27FC236}">
              <a16:creationId xmlns:a16="http://schemas.microsoft.com/office/drawing/2014/main" id="{64C33010-FAD9-463A-A7B4-49E33D1556B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a:extLst>
            <a:ext uri="{FF2B5EF4-FFF2-40B4-BE49-F238E27FC236}">
              <a16:creationId xmlns:a16="http://schemas.microsoft.com/office/drawing/2014/main" id="{5A99A0AB-CD18-4E3D-B836-9930C2AE6C6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a:extLst>
            <a:ext uri="{FF2B5EF4-FFF2-40B4-BE49-F238E27FC236}">
              <a16:creationId xmlns:a16="http://schemas.microsoft.com/office/drawing/2014/main" id="{FE7893CA-66D6-4E08-9EA7-BF9E8C039C5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a:extLst>
            <a:ext uri="{FF2B5EF4-FFF2-40B4-BE49-F238E27FC236}">
              <a16:creationId xmlns:a16="http://schemas.microsoft.com/office/drawing/2014/main" id="{BE4AA8A5-0876-4771-B589-65D1C77568A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a:extLst>
            <a:ext uri="{FF2B5EF4-FFF2-40B4-BE49-F238E27FC236}">
              <a16:creationId xmlns:a16="http://schemas.microsoft.com/office/drawing/2014/main" id="{5CA3FDA9-C9B1-4FAE-A7BA-8E282CB0994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a:extLst>
            <a:ext uri="{FF2B5EF4-FFF2-40B4-BE49-F238E27FC236}">
              <a16:creationId xmlns:a16="http://schemas.microsoft.com/office/drawing/2014/main" id="{D96ED41C-3A95-40BA-B75B-DFBD9D20F0A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a:extLst>
            <a:ext uri="{FF2B5EF4-FFF2-40B4-BE49-F238E27FC236}">
              <a16:creationId xmlns:a16="http://schemas.microsoft.com/office/drawing/2014/main" id="{F7E1D435-619C-443C-A5D4-6C2A49E1923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本市の有形固定資産減価償却率は、類似団体・全国・長崎県のそれぞれの平均と比べて高い水準にあり、資産の償却（老朽化）が進んでいる状況にある。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今後は、壱岐市公共施設個別施設計画に基づき、持続可能な公共施設マネジメントのために、公共施設の修繕や更新、集約化・複合化を推進していく。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a:extLst>
            <a:ext uri="{FF2B5EF4-FFF2-40B4-BE49-F238E27FC236}">
              <a16:creationId xmlns:a16="http://schemas.microsoft.com/office/drawing/2014/main" id="{1C360573-2575-4486-8C58-FF6147943A2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a:extLst>
            <a:ext uri="{FF2B5EF4-FFF2-40B4-BE49-F238E27FC236}">
              <a16:creationId xmlns:a16="http://schemas.microsoft.com/office/drawing/2014/main" id="{B96072EF-54D9-4555-B69D-E7052EAD144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4" name="テキスト ボックス 53">
          <a:extLst>
            <a:ext uri="{FF2B5EF4-FFF2-40B4-BE49-F238E27FC236}">
              <a16:creationId xmlns:a16="http://schemas.microsoft.com/office/drawing/2014/main" id="{DCD2718A-724D-4B20-8CF7-7AEB38641FB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5" name="直線コネクタ 54">
          <a:extLst>
            <a:ext uri="{FF2B5EF4-FFF2-40B4-BE49-F238E27FC236}">
              <a16:creationId xmlns:a16="http://schemas.microsoft.com/office/drawing/2014/main" id="{B22B531C-2EA1-4700-8B1F-F192FA6DC8F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6" name="テキスト ボックス 55">
          <a:extLst>
            <a:ext uri="{FF2B5EF4-FFF2-40B4-BE49-F238E27FC236}">
              <a16:creationId xmlns:a16="http://schemas.microsoft.com/office/drawing/2014/main" id="{BF92AAEE-40CC-420A-B9B2-8E18FAFE0086}"/>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7" name="直線コネクタ 56">
          <a:extLst>
            <a:ext uri="{FF2B5EF4-FFF2-40B4-BE49-F238E27FC236}">
              <a16:creationId xmlns:a16="http://schemas.microsoft.com/office/drawing/2014/main" id="{26D84110-72CB-4328-9095-FA6E129E782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8" name="テキスト ボックス 57">
          <a:extLst>
            <a:ext uri="{FF2B5EF4-FFF2-40B4-BE49-F238E27FC236}">
              <a16:creationId xmlns:a16="http://schemas.microsoft.com/office/drawing/2014/main" id="{3E8BA34F-D33A-478A-8951-F874CEA13F35}"/>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9" name="直線コネクタ 58">
          <a:extLst>
            <a:ext uri="{FF2B5EF4-FFF2-40B4-BE49-F238E27FC236}">
              <a16:creationId xmlns:a16="http://schemas.microsoft.com/office/drawing/2014/main" id="{8C8C999F-FE58-473C-AEFC-DC27BC4B3C0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0" name="テキスト ボックス 59">
          <a:extLst>
            <a:ext uri="{FF2B5EF4-FFF2-40B4-BE49-F238E27FC236}">
              <a16:creationId xmlns:a16="http://schemas.microsoft.com/office/drawing/2014/main" id="{14B52808-6DEE-4458-9C89-5296B90A4CD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1" name="直線コネクタ 60">
          <a:extLst>
            <a:ext uri="{FF2B5EF4-FFF2-40B4-BE49-F238E27FC236}">
              <a16:creationId xmlns:a16="http://schemas.microsoft.com/office/drawing/2014/main" id="{A9D976EE-B667-4B06-8990-988E7A13719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2" name="テキスト ボックス 61">
          <a:extLst>
            <a:ext uri="{FF2B5EF4-FFF2-40B4-BE49-F238E27FC236}">
              <a16:creationId xmlns:a16="http://schemas.microsoft.com/office/drawing/2014/main" id="{CCCB6E62-A38F-4B22-8E7E-1EB907D6C73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1C6BCAEA-AB03-4587-BEDA-09E3C8643F5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AC37B5BA-AF48-47EB-B8A8-6AE4151E3D2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6EFA4DEE-6583-40CD-B906-AF71847F9B2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6" name="直線コネクタ 65">
          <a:extLst>
            <a:ext uri="{FF2B5EF4-FFF2-40B4-BE49-F238E27FC236}">
              <a16:creationId xmlns:a16="http://schemas.microsoft.com/office/drawing/2014/main" id="{D5DB6048-FE25-469B-9920-699564E424E9}"/>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7" name="有形固定資産減価償却率最小値テキスト">
          <a:extLst>
            <a:ext uri="{FF2B5EF4-FFF2-40B4-BE49-F238E27FC236}">
              <a16:creationId xmlns:a16="http://schemas.microsoft.com/office/drawing/2014/main" id="{F27998C5-353D-4E56-B096-081926BFD579}"/>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8" name="直線コネクタ 67">
          <a:extLst>
            <a:ext uri="{FF2B5EF4-FFF2-40B4-BE49-F238E27FC236}">
              <a16:creationId xmlns:a16="http://schemas.microsoft.com/office/drawing/2014/main" id="{2A0099CA-1AC1-46F2-9F7E-1234C0DFE32D}"/>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9" name="有形固定資産減価償却率最大値テキスト">
          <a:extLst>
            <a:ext uri="{FF2B5EF4-FFF2-40B4-BE49-F238E27FC236}">
              <a16:creationId xmlns:a16="http://schemas.microsoft.com/office/drawing/2014/main" id="{78C22A40-0867-4759-B15A-780772B77DE3}"/>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70" name="直線コネクタ 69">
          <a:extLst>
            <a:ext uri="{FF2B5EF4-FFF2-40B4-BE49-F238E27FC236}">
              <a16:creationId xmlns:a16="http://schemas.microsoft.com/office/drawing/2014/main" id="{8E424B6C-1E03-4C16-9FD0-CF5230037E25}"/>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71" name="有形固定資産減価償却率平均値テキスト">
          <a:extLst>
            <a:ext uri="{FF2B5EF4-FFF2-40B4-BE49-F238E27FC236}">
              <a16:creationId xmlns:a16="http://schemas.microsoft.com/office/drawing/2014/main" id="{D8CDC6AB-CD90-4858-BF13-2C00F26C08A8}"/>
            </a:ext>
          </a:extLst>
        </xdr:cNvPr>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2" name="フローチャート: 判断 71">
          <a:extLst>
            <a:ext uri="{FF2B5EF4-FFF2-40B4-BE49-F238E27FC236}">
              <a16:creationId xmlns:a16="http://schemas.microsoft.com/office/drawing/2014/main" id="{A37957D7-9821-41DD-B539-F47EF92A084E}"/>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3" name="フローチャート: 判断 72">
          <a:extLst>
            <a:ext uri="{FF2B5EF4-FFF2-40B4-BE49-F238E27FC236}">
              <a16:creationId xmlns:a16="http://schemas.microsoft.com/office/drawing/2014/main" id="{51AAECE1-9F2B-4A8D-976B-8889D569F1A2}"/>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4" name="フローチャート: 判断 73">
          <a:extLst>
            <a:ext uri="{FF2B5EF4-FFF2-40B4-BE49-F238E27FC236}">
              <a16:creationId xmlns:a16="http://schemas.microsoft.com/office/drawing/2014/main" id="{788BF537-CAE1-4E28-82D6-336C3E7DD6C3}"/>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5" name="フローチャート: 判断 74">
          <a:extLst>
            <a:ext uri="{FF2B5EF4-FFF2-40B4-BE49-F238E27FC236}">
              <a16:creationId xmlns:a16="http://schemas.microsoft.com/office/drawing/2014/main" id="{2F80144C-E6E2-4F75-9486-D8B15DBBCCFF}"/>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6" name="フローチャート: 判断 75">
          <a:extLst>
            <a:ext uri="{FF2B5EF4-FFF2-40B4-BE49-F238E27FC236}">
              <a16:creationId xmlns:a16="http://schemas.microsoft.com/office/drawing/2014/main" id="{3D0D7590-F574-4B4E-A894-4B0216EEEF72}"/>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65BE1A2-9171-40E8-BBF3-36D641D1EE7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6BE282A-357C-45FD-87B4-B3D40B07E43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F687F54-DD6C-4AF6-941F-FA20AC5A4C9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4174DB9-DABA-4FAD-969D-95C8588F565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6BAF044-4546-43A2-9B81-4FF37A2F2E8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2" name="楕円 81">
          <a:extLst>
            <a:ext uri="{FF2B5EF4-FFF2-40B4-BE49-F238E27FC236}">
              <a16:creationId xmlns:a16="http://schemas.microsoft.com/office/drawing/2014/main" id="{12BDD9A9-54FF-4F7D-809B-696AF5A28782}"/>
            </a:ext>
          </a:extLst>
        </xdr:cNvPr>
        <xdr:cNvSpPr/>
      </xdr:nvSpPr>
      <xdr:spPr>
        <a:xfrm>
          <a:off x="4711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45102</xdr:rowOff>
    </xdr:from>
    <xdr:ext cx="405111" cy="259045"/>
    <xdr:sp macro="" textlink="">
      <xdr:nvSpPr>
        <xdr:cNvPr id="83" name="有形固定資産減価償却率該当値テキスト">
          <a:extLst>
            <a:ext uri="{FF2B5EF4-FFF2-40B4-BE49-F238E27FC236}">
              <a16:creationId xmlns:a16="http://schemas.microsoft.com/office/drawing/2014/main" id="{15CC2A58-4C1C-4023-A799-E926393AB3DF}"/>
            </a:ext>
          </a:extLst>
        </xdr:cNvPr>
        <xdr:cNvSpPr txBox="1"/>
      </xdr:nvSpPr>
      <xdr:spPr>
        <a:xfrm>
          <a:off x="4813300"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55880</xdr:rowOff>
    </xdr:from>
    <xdr:to>
      <xdr:col>19</xdr:col>
      <xdr:colOff>187325</xdr:colOff>
      <xdr:row>30</xdr:row>
      <xdr:rowOff>157480</xdr:rowOff>
    </xdr:to>
    <xdr:sp macro="" textlink="">
      <xdr:nvSpPr>
        <xdr:cNvPr id="84" name="楕円 83">
          <a:extLst>
            <a:ext uri="{FF2B5EF4-FFF2-40B4-BE49-F238E27FC236}">
              <a16:creationId xmlns:a16="http://schemas.microsoft.com/office/drawing/2014/main" id="{5BFC6D85-74C7-4300-86DC-8D52619F0EE4}"/>
            </a:ext>
          </a:extLst>
        </xdr:cNvPr>
        <xdr:cNvSpPr/>
      </xdr:nvSpPr>
      <xdr:spPr>
        <a:xfrm>
          <a:off x="4000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30</xdr:row>
      <xdr:rowOff>117475</xdr:rowOff>
    </xdr:to>
    <xdr:cxnSp macro="">
      <xdr:nvCxnSpPr>
        <xdr:cNvPr id="85" name="直線コネクタ 84">
          <a:extLst>
            <a:ext uri="{FF2B5EF4-FFF2-40B4-BE49-F238E27FC236}">
              <a16:creationId xmlns:a16="http://schemas.microsoft.com/office/drawing/2014/main" id="{25CEC5CE-8E68-4A37-A893-E9BE28F0D8BB}"/>
            </a:ext>
          </a:extLst>
        </xdr:cNvPr>
        <xdr:cNvCxnSpPr/>
      </xdr:nvCxnSpPr>
      <xdr:spPr>
        <a:xfrm>
          <a:off x="4051300" y="6021705"/>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77470</xdr:rowOff>
    </xdr:from>
    <xdr:to>
      <xdr:col>15</xdr:col>
      <xdr:colOff>187325</xdr:colOff>
      <xdr:row>31</xdr:row>
      <xdr:rowOff>7620</xdr:rowOff>
    </xdr:to>
    <xdr:sp macro="" textlink="">
      <xdr:nvSpPr>
        <xdr:cNvPr id="86" name="楕円 85">
          <a:extLst>
            <a:ext uri="{FF2B5EF4-FFF2-40B4-BE49-F238E27FC236}">
              <a16:creationId xmlns:a16="http://schemas.microsoft.com/office/drawing/2014/main" id="{786C6EAA-E94C-4DF7-8893-806F44E5CBF0}"/>
            </a:ext>
          </a:extLst>
        </xdr:cNvPr>
        <xdr:cNvSpPr/>
      </xdr:nvSpPr>
      <xdr:spPr>
        <a:xfrm>
          <a:off x="3238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106680</xdr:rowOff>
    </xdr:from>
    <xdr:to>
      <xdr:col>19</xdr:col>
      <xdr:colOff>136525</xdr:colOff>
      <xdr:row>30</xdr:row>
      <xdr:rowOff>128270</xdr:rowOff>
    </xdr:to>
    <xdr:cxnSp macro="">
      <xdr:nvCxnSpPr>
        <xdr:cNvPr id="87" name="直線コネクタ 86">
          <a:extLst>
            <a:ext uri="{FF2B5EF4-FFF2-40B4-BE49-F238E27FC236}">
              <a16:creationId xmlns:a16="http://schemas.microsoft.com/office/drawing/2014/main" id="{5FBF47D7-B201-463F-AC85-FBF10DB4A8EE}"/>
            </a:ext>
          </a:extLst>
        </xdr:cNvPr>
        <xdr:cNvCxnSpPr/>
      </xdr:nvCxnSpPr>
      <xdr:spPr>
        <a:xfrm flipV="1">
          <a:off x="3289300" y="602170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88" name="楕円 87">
          <a:extLst>
            <a:ext uri="{FF2B5EF4-FFF2-40B4-BE49-F238E27FC236}">
              <a16:creationId xmlns:a16="http://schemas.microsoft.com/office/drawing/2014/main" id="{EBD6D740-8F91-4198-B13E-1DCF51B5012E}"/>
            </a:ext>
          </a:extLst>
        </xdr:cNvPr>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128270</xdr:rowOff>
    </xdr:to>
    <xdr:cxnSp macro="">
      <xdr:nvCxnSpPr>
        <xdr:cNvPr id="89" name="直線コネクタ 88">
          <a:extLst>
            <a:ext uri="{FF2B5EF4-FFF2-40B4-BE49-F238E27FC236}">
              <a16:creationId xmlns:a16="http://schemas.microsoft.com/office/drawing/2014/main" id="{9F10F614-C66C-4FFB-B6DF-9994D8EBCF4B}"/>
            </a:ext>
          </a:extLst>
        </xdr:cNvPr>
        <xdr:cNvCxnSpPr/>
      </xdr:nvCxnSpPr>
      <xdr:spPr>
        <a:xfrm>
          <a:off x="2527300" y="602170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90" name="n_1aveValue有形固定資産減価償却率">
          <a:extLst>
            <a:ext uri="{FF2B5EF4-FFF2-40B4-BE49-F238E27FC236}">
              <a16:creationId xmlns:a16="http://schemas.microsoft.com/office/drawing/2014/main" id="{54632BF3-5507-45AE-A07B-4A025CDAEBC8}"/>
            </a:ext>
          </a:extLst>
        </xdr:cNvPr>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1" name="n_2aveValue有形固定資産減価償却率">
          <a:extLst>
            <a:ext uri="{FF2B5EF4-FFF2-40B4-BE49-F238E27FC236}">
              <a16:creationId xmlns:a16="http://schemas.microsoft.com/office/drawing/2014/main" id="{70579D7F-66A7-47D7-9342-65EF2FC8F63F}"/>
            </a:ext>
          </a:extLst>
        </xdr:cNvPr>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2" name="n_3aveValue有形固定資産減価償却率">
          <a:extLst>
            <a:ext uri="{FF2B5EF4-FFF2-40B4-BE49-F238E27FC236}">
              <a16:creationId xmlns:a16="http://schemas.microsoft.com/office/drawing/2014/main" id="{9D373F30-6302-42E1-BDA4-800EC81453CE}"/>
            </a:ext>
          </a:extLst>
        </xdr:cNvPr>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3" name="n_4aveValue有形固定資産減価償却率">
          <a:extLst>
            <a:ext uri="{FF2B5EF4-FFF2-40B4-BE49-F238E27FC236}">
              <a16:creationId xmlns:a16="http://schemas.microsoft.com/office/drawing/2014/main" id="{B2F9DC40-A930-41F4-8518-B26FF6A29E99}"/>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148607</xdr:rowOff>
    </xdr:from>
    <xdr:ext cx="405111" cy="259045"/>
    <xdr:sp macro="" textlink="">
      <xdr:nvSpPr>
        <xdr:cNvPr id="94" name="n_1mainValue有形固定資産減価償却率">
          <a:extLst>
            <a:ext uri="{FF2B5EF4-FFF2-40B4-BE49-F238E27FC236}">
              <a16:creationId xmlns:a16="http://schemas.microsoft.com/office/drawing/2014/main" id="{E4EE7D7E-0F1A-47D6-9562-4F59316D16EC}"/>
            </a:ext>
          </a:extLst>
        </xdr:cNvPr>
        <xdr:cNvSpPr txBox="1"/>
      </xdr:nvSpPr>
      <xdr:spPr>
        <a:xfrm>
          <a:off x="38360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170197</xdr:rowOff>
    </xdr:from>
    <xdr:ext cx="405111" cy="259045"/>
    <xdr:sp macro="" textlink="">
      <xdr:nvSpPr>
        <xdr:cNvPr id="95" name="n_2mainValue有形固定資産減価償却率">
          <a:extLst>
            <a:ext uri="{FF2B5EF4-FFF2-40B4-BE49-F238E27FC236}">
              <a16:creationId xmlns:a16="http://schemas.microsoft.com/office/drawing/2014/main" id="{4F22C080-41D3-43A4-A07E-9C20A600ACA5}"/>
            </a:ext>
          </a:extLst>
        </xdr:cNvPr>
        <xdr:cNvSpPr txBox="1"/>
      </xdr:nvSpPr>
      <xdr:spPr>
        <a:xfrm>
          <a:off x="3086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6" name="n_3mainValue有形固定資産減価償却率">
          <a:extLst>
            <a:ext uri="{FF2B5EF4-FFF2-40B4-BE49-F238E27FC236}">
              <a16:creationId xmlns:a16="http://schemas.microsoft.com/office/drawing/2014/main" id="{A7A4DD7A-CE3B-4FD4-A6C9-BEB790336EE7}"/>
            </a:ext>
          </a:extLst>
        </xdr:cNvPr>
        <xdr:cNvSpPr txBox="1"/>
      </xdr:nvSpPr>
      <xdr:spPr>
        <a:xfrm>
          <a:off x="2324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8F67181-990E-4B95-B3F9-1BC24DB5109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24F1EBE-D0A8-4DD6-9025-030D6509490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55F8C31C-170B-465D-A3A7-AA5509C14F5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973E4C3-3DF0-4EB6-8114-5E2B753C8A2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64615DD-A536-41F6-87F3-3817DE023CF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4BD8113F-F9DE-4C4C-8E7A-7AB6A11BA85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CCFFB110-8192-4512-A450-5720E33DD8D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B3954EA-1CF5-4133-B4CC-F8A7336C1DD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ADBA404-4E70-4993-BBD3-3A36E1D6A7A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C004ABEE-DEE2-4E5E-8AE0-284F663C481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8057DCF-9797-4600-90AF-282567327A0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6EA7C4B-AE3D-465F-AA91-68BC72EB771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395548E-8EB6-4D73-9941-329C563E7F8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本市の債務償還比率は、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までは類似団体・全国・長崎県のそれぞれの平均と比べて低い水準にあったが、</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にはそれらの平均を上回っている状況にある。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学校の空調設備設置事業及び葬斎場整備事業に伴う地方債残高の増加や、基金取崩による充当可能基金の減少によるものであり、今後は地方債の新規発行の抑制や既発行の繰上償還など、これまで以上に中長期的な視点に立った計画的な財政運営に努め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2AB16B0-7AB4-4EDF-A884-FD23E983DF7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5EEDBF4-37C8-4EF5-AB7B-D23F133EE91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FFAE096A-7CB3-431F-BF43-05935A51A55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AC16C696-D459-4F1A-BB19-FF11E587375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9F0F9B-37DA-4C5C-81B7-B7352F74BFA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174C087E-07D7-4573-A3EE-54D46174AB0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4AEEC9C7-E36B-4437-9174-01E19A76EC2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A677B661-F194-419B-A36B-C4ED0698F16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7C793EA3-443E-404F-91C2-A9C681B003D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58164195-1140-46F4-A115-5AB931F9EE9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BC7A8A38-87D6-49A7-A341-67FA4A0FD1D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52EF9B9A-CA19-462C-835F-A0205CC7F02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19F73D36-EA84-4BE6-AF1A-ACD1FEC0674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C6C8D0B1-0F2C-4E4D-A953-0CF873F986C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FFFF6FEA-3136-450F-A7E0-5B371973FA4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6085FD2-F736-4582-8E57-758446E5981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956BB289-FD19-46BB-AA76-011A7E48D42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a:extLst>
            <a:ext uri="{FF2B5EF4-FFF2-40B4-BE49-F238E27FC236}">
              <a16:creationId xmlns:a16="http://schemas.microsoft.com/office/drawing/2014/main" id="{4EE4B966-5E7F-460A-8227-02A0FA94B6EC}"/>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a:extLst>
            <a:ext uri="{FF2B5EF4-FFF2-40B4-BE49-F238E27FC236}">
              <a16:creationId xmlns:a16="http://schemas.microsoft.com/office/drawing/2014/main" id="{DC41B232-647C-4C83-BA4D-7EF380FE2F78}"/>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a:extLst>
            <a:ext uri="{FF2B5EF4-FFF2-40B4-BE49-F238E27FC236}">
              <a16:creationId xmlns:a16="http://schemas.microsoft.com/office/drawing/2014/main" id="{9D99F671-D3FB-4021-8A91-4765D2A9A03D}"/>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a:extLst>
            <a:ext uri="{FF2B5EF4-FFF2-40B4-BE49-F238E27FC236}">
              <a16:creationId xmlns:a16="http://schemas.microsoft.com/office/drawing/2014/main" id="{B4D1FE1F-385A-40AB-9189-F7BB10590748}"/>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a:extLst>
            <a:ext uri="{FF2B5EF4-FFF2-40B4-BE49-F238E27FC236}">
              <a16:creationId xmlns:a16="http://schemas.microsoft.com/office/drawing/2014/main" id="{E93527BD-FE62-408D-9911-2D2E5D5D0A26}"/>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32" name="債務償還比率平均値テキスト">
          <a:extLst>
            <a:ext uri="{FF2B5EF4-FFF2-40B4-BE49-F238E27FC236}">
              <a16:creationId xmlns:a16="http://schemas.microsoft.com/office/drawing/2014/main" id="{E7EE1751-6C03-4722-80BC-592E540E7833}"/>
            </a:ext>
          </a:extLst>
        </xdr:cNvPr>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a:extLst>
            <a:ext uri="{FF2B5EF4-FFF2-40B4-BE49-F238E27FC236}">
              <a16:creationId xmlns:a16="http://schemas.microsoft.com/office/drawing/2014/main" id="{A7247044-C253-440D-B392-C458A40B60DC}"/>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a:extLst>
            <a:ext uri="{FF2B5EF4-FFF2-40B4-BE49-F238E27FC236}">
              <a16:creationId xmlns:a16="http://schemas.microsoft.com/office/drawing/2014/main" id="{96D2A6BA-C38C-4314-98A4-A0C28C6F77BB}"/>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a:extLst>
            <a:ext uri="{FF2B5EF4-FFF2-40B4-BE49-F238E27FC236}">
              <a16:creationId xmlns:a16="http://schemas.microsoft.com/office/drawing/2014/main" id="{9A485C9D-078E-4A8F-B5B7-C02664D79961}"/>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a:extLst>
            <a:ext uri="{FF2B5EF4-FFF2-40B4-BE49-F238E27FC236}">
              <a16:creationId xmlns:a16="http://schemas.microsoft.com/office/drawing/2014/main" id="{CB8BB42F-D15D-404E-A491-9E2FE3AC4642}"/>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a:extLst>
            <a:ext uri="{FF2B5EF4-FFF2-40B4-BE49-F238E27FC236}">
              <a16:creationId xmlns:a16="http://schemas.microsoft.com/office/drawing/2014/main" id="{FB86F99C-3A28-4EE3-8882-E2D5718800F3}"/>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96D6493-B7BE-48D9-8E5D-211B43B8E64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3E04809-D072-44FD-AB6F-30F6C8423A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CDBC1D9-9AAD-47B1-ABC1-B73358F6E96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DE0ADDB-041E-4719-B841-C0D7F7D408B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5D56C5F-3A58-4A56-8473-C1F8F5DD3DD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54852</xdr:rowOff>
    </xdr:from>
    <xdr:to>
      <xdr:col>76</xdr:col>
      <xdr:colOff>73025</xdr:colOff>
      <xdr:row>30</xdr:row>
      <xdr:rowOff>156452</xdr:rowOff>
    </xdr:to>
    <xdr:sp macro="" textlink="">
      <xdr:nvSpPr>
        <xdr:cNvPr id="143" name="楕円 142">
          <a:extLst>
            <a:ext uri="{FF2B5EF4-FFF2-40B4-BE49-F238E27FC236}">
              <a16:creationId xmlns:a16="http://schemas.microsoft.com/office/drawing/2014/main" id="{5613EB5C-3856-4D99-9903-3B53B6AB5978}"/>
            </a:ext>
          </a:extLst>
        </xdr:cNvPr>
        <xdr:cNvSpPr/>
      </xdr:nvSpPr>
      <xdr:spPr>
        <a:xfrm>
          <a:off x="14744700" y="596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33279</xdr:rowOff>
    </xdr:from>
    <xdr:ext cx="469744" cy="259045"/>
    <xdr:sp macro="" textlink="">
      <xdr:nvSpPr>
        <xdr:cNvPr id="144" name="債務償還比率該当値テキスト">
          <a:extLst>
            <a:ext uri="{FF2B5EF4-FFF2-40B4-BE49-F238E27FC236}">
              <a16:creationId xmlns:a16="http://schemas.microsoft.com/office/drawing/2014/main" id="{BDAC455A-3029-478D-AE8F-A610AA06BAC5}"/>
            </a:ext>
          </a:extLst>
        </xdr:cNvPr>
        <xdr:cNvSpPr txBox="1"/>
      </xdr:nvSpPr>
      <xdr:spPr>
        <a:xfrm>
          <a:off x="14846300" y="594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64891</xdr:rowOff>
    </xdr:from>
    <xdr:to>
      <xdr:col>72</xdr:col>
      <xdr:colOff>123825</xdr:colOff>
      <xdr:row>29</xdr:row>
      <xdr:rowOff>166491</xdr:rowOff>
    </xdr:to>
    <xdr:sp macro="" textlink="">
      <xdr:nvSpPr>
        <xdr:cNvPr id="145" name="楕円 144">
          <a:extLst>
            <a:ext uri="{FF2B5EF4-FFF2-40B4-BE49-F238E27FC236}">
              <a16:creationId xmlns:a16="http://schemas.microsoft.com/office/drawing/2014/main" id="{39C84243-1026-495D-82C5-BF92163C1DEB}"/>
            </a:ext>
          </a:extLst>
        </xdr:cNvPr>
        <xdr:cNvSpPr/>
      </xdr:nvSpPr>
      <xdr:spPr>
        <a:xfrm>
          <a:off x="14033500" y="580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115691</xdr:rowOff>
    </xdr:from>
    <xdr:to>
      <xdr:col>76</xdr:col>
      <xdr:colOff>22225</xdr:colOff>
      <xdr:row>30</xdr:row>
      <xdr:rowOff>105652</xdr:rowOff>
    </xdr:to>
    <xdr:cxnSp macro="">
      <xdr:nvCxnSpPr>
        <xdr:cNvPr id="146" name="直線コネクタ 145">
          <a:extLst>
            <a:ext uri="{FF2B5EF4-FFF2-40B4-BE49-F238E27FC236}">
              <a16:creationId xmlns:a16="http://schemas.microsoft.com/office/drawing/2014/main" id="{CBDA5162-CF36-4BF0-8BFC-E6A35D7A2EF9}"/>
            </a:ext>
          </a:extLst>
        </xdr:cNvPr>
        <xdr:cNvCxnSpPr/>
      </xdr:nvCxnSpPr>
      <xdr:spPr>
        <a:xfrm>
          <a:off x="14084300" y="5859266"/>
          <a:ext cx="711200" cy="16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24795</xdr:rowOff>
    </xdr:from>
    <xdr:to>
      <xdr:col>68</xdr:col>
      <xdr:colOff>123825</xdr:colOff>
      <xdr:row>29</xdr:row>
      <xdr:rowOff>126395</xdr:rowOff>
    </xdr:to>
    <xdr:sp macro="" textlink="">
      <xdr:nvSpPr>
        <xdr:cNvPr id="147" name="楕円 146">
          <a:extLst>
            <a:ext uri="{FF2B5EF4-FFF2-40B4-BE49-F238E27FC236}">
              <a16:creationId xmlns:a16="http://schemas.microsoft.com/office/drawing/2014/main" id="{329CB873-F09D-491B-97AD-3E5CC7D1E9A4}"/>
            </a:ext>
          </a:extLst>
        </xdr:cNvPr>
        <xdr:cNvSpPr/>
      </xdr:nvSpPr>
      <xdr:spPr>
        <a:xfrm>
          <a:off x="13271500" y="57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75595</xdr:rowOff>
    </xdr:from>
    <xdr:to>
      <xdr:col>72</xdr:col>
      <xdr:colOff>73025</xdr:colOff>
      <xdr:row>29</xdr:row>
      <xdr:rowOff>115691</xdr:rowOff>
    </xdr:to>
    <xdr:cxnSp macro="">
      <xdr:nvCxnSpPr>
        <xdr:cNvPr id="148" name="直線コネクタ 147">
          <a:extLst>
            <a:ext uri="{FF2B5EF4-FFF2-40B4-BE49-F238E27FC236}">
              <a16:creationId xmlns:a16="http://schemas.microsoft.com/office/drawing/2014/main" id="{90115A8E-178A-4C1E-8E16-5038651A5C65}"/>
            </a:ext>
          </a:extLst>
        </xdr:cNvPr>
        <xdr:cNvCxnSpPr/>
      </xdr:nvCxnSpPr>
      <xdr:spPr>
        <a:xfrm>
          <a:off x="13322300" y="5819170"/>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114409</xdr:rowOff>
    </xdr:from>
    <xdr:to>
      <xdr:col>64</xdr:col>
      <xdr:colOff>123825</xdr:colOff>
      <xdr:row>29</xdr:row>
      <xdr:rowOff>44559</xdr:rowOff>
    </xdr:to>
    <xdr:sp macro="" textlink="">
      <xdr:nvSpPr>
        <xdr:cNvPr id="149" name="楕円 148">
          <a:extLst>
            <a:ext uri="{FF2B5EF4-FFF2-40B4-BE49-F238E27FC236}">
              <a16:creationId xmlns:a16="http://schemas.microsoft.com/office/drawing/2014/main" id="{45A90619-E286-4A35-A4BE-177C5658A76A}"/>
            </a:ext>
          </a:extLst>
        </xdr:cNvPr>
        <xdr:cNvSpPr/>
      </xdr:nvSpPr>
      <xdr:spPr>
        <a:xfrm>
          <a:off x="12509500" y="56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165209</xdr:rowOff>
    </xdr:from>
    <xdr:to>
      <xdr:col>68</xdr:col>
      <xdr:colOff>73025</xdr:colOff>
      <xdr:row>29</xdr:row>
      <xdr:rowOff>75595</xdr:rowOff>
    </xdr:to>
    <xdr:cxnSp macro="">
      <xdr:nvCxnSpPr>
        <xdr:cNvPr id="150" name="直線コネクタ 149">
          <a:extLst>
            <a:ext uri="{FF2B5EF4-FFF2-40B4-BE49-F238E27FC236}">
              <a16:creationId xmlns:a16="http://schemas.microsoft.com/office/drawing/2014/main" id="{94551106-BD34-4EFB-BB6A-3FAF806F2E9B}"/>
            </a:ext>
          </a:extLst>
        </xdr:cNvPr>
        <xdr:cNvCxnSpPr/>
      </xdr:nvCxnSpPr>
      <xdr:spPr>
        <a:xfrm>
          <a:off x="12560300" y="5737334"/>
          <a:ext cx="762000" cy="8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116773</xdr:rowOff>
    </xdr:from>
    <xdr:to>
      <xdr:col>60</xdr:col>
      <xdr:colOff>123825</xdr:colOff>
      <xdr:row>29</xdr:row>
      <xdr:rowOff>46923</xdr:rowOff>
    </xdr:to>
    <xdr:sp macro="" textlink="">
      <xdr:nvSpPr>
        <xdr:cNvPr id="151" name="楕円 150">
          <a:extLst>
            <a:ext uri="{FF2B5EF4-FFF2-40B4-BE49-F238E27FC236}">
              <a16:creationId xmlns:a16="http://schemas.microsoft.com/office/drawing/2014/main" id="{1C8E311F-7FDF-49E8-B85D-9C5D9DE3D5D3}"/>
            </a:ext>
          </a:extLst>
        </xdr:cNvPr>
        <xdr:cNvSpPr/>
      </xdr:nvSpPr>
      <xdr:spPr>
        <a:xfrm>
          <a:off x="11747500" y="568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165209</xdr:rowOff>
    </xdr:from>
    <xdr:to>
      <xdr:col>64</xdr:col>
      <xdr:colOff>73025</xdr:colOff>
      <xdr:row>28</xdr:row>
      <xdr:rowOff>167573</xdr:rowOff>
    </xdr:to>
    <xdr:cxnSp macro="">
      <xdr:nvCxnSpPr>
        <xdr:cNvPr id="152" name="直線コネクタ 151">
          <a:extLst>
            <a:ext uri="{FF2B5EF4-FFF2-40B4-BE49-F238E27FC236}">
              <a16:creationId xmlns:a16="http://schemas.microsoft.com/office/drawing/2014/main" id="{57F874D9-36ED-4C90-8A41-B00D0E064948}"/>
            </a:ext>
          </a:extLst>
        </xdr:cNvPr>
        <xdr:cNvCxnSpPr/>
      </xdr:nvCxnSpPr>
      <xdr:spPr>
        <a:xfrm flipV="1">
          <a:off x="11798300" y="5737334"/>
          <a:ext cx="762000" cy="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3" name="n_1aveValue債務償還比率">
          <a:extLst>
            <a:ext uri="{FF2B5EF4-FFF2-40B4-BE49-F238E27FC236}">
              <a16:creationId xmlns:a16="http://schemas.microsoft.com/office/drawing/2014/main" id="{59B8ADB4-0A23-4D61-A78A-522502126B4C}"/>
            </a:ext>
          </a:extLst>
        </xdr:cNvPr>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4" name="n_2aveValue債務償還比率">
          <a:extLst>
            <a:ext uri="{FF2B5EF4-FFF2-40B4-BE49-F238E27FC236}">
              <a16:creationId xmlns:a16="http://schemas.microsoft.com/office/drawing/2014/main" id="{E5F15DCE-37F4-4F25-B124-552CBB3C665E}"/>
            </a:ext>
          </a:extLst>
        </xdr:cNvPr>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55" name="n_3aveValue債務償還比率">
          <a:extLst>
            <a:ext uri="{FF2B5EF4-FFF2-40B4-BE49-F238E27FC236}">
              <a16:creationId xmlns:a16="http://schemas.microsoft.com/office/drawing/2014/main" id="{AB1EA6D0-364C-4D61-9D1C-A012E2A1E0D5}"/>
            </a:ext>
          </a:extLst>
        </xdr:cNvPr>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56" name="n_4aveValue債務償還比率">
          <a:extLst>
            <a:ext uri="{FF2B5EF4-FFF2-40B4-BE49-F238E27FC236}">
              <a16:creationId xmlns:a16="http://schemas.microsoft.com/office/drawing/2014/main" id="{740D578B-3432-4ABD-B543-6C2B5B3B43A0}"/>
            </a:ext>
          </a:extLst>
        </xdr:cNvPr>
        <xdr:cNvSpPr txBox="1"/>
      </xdr:nvSpPr>
      <xdr:spPr>
        <a:xfrm>
          <a:off x="11563427" y="5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11568</xdr:rowOff>
    </xdr:from>
    <xdr:ext cx="469744" cy="259045"/>
    <xdr:sp macro="" textlink="">
      <xdr:nvSpPr>
        <xdr:cNvPr id="157" name="n_1mainValue債務償還比率">
          <a:extLst>
            <a:ext uri="{FF2B5EF4-FFF2-40B4-BE49-F238E27FC236}">
              <a16:creationId xmlns:a16="http://schemas.microsoft.com/office/drawing/2014/main" id="{A4BC708B-20C2-4CE4-8A0F-52155234178B}"/>
            </a:ext>
          </a:extLst>
        </xdr:cNvPr>
        <xdr:cNvSpPr txBox="1"/>
      </xdr:nvSpPr>
      <xdr:spPr>
        <a:xfrm>
          <a:off x="13836727" y="558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142922</xdr:rowOff>
    </xdr:from>
    <xdr:ext cx="469744" cy="259045"/>
    <xdr:sp macro="" textlink="">
      <xdr:nvSpPr>
        <xdr:cNvPr id="158" name="n_2mainValue債務償還比率">
          <a:extLst>
            <a:ext uri="{FF2B5EF4-FFF2-40B4-BE49-F238E27FC236}">
              <a16:creationId xmlns:a16="http://schemas.microsoft.com/office/drawing/2014/main" id="{1F00C7D9-A0B8-4921-92C6-B13FB169A430}"/>
            </a:ext>
          </a:extLst>
        </xdr:cNvPr>
        <xdr:cNvSpPr txBox="1"/>
      </xdr:nvSpPr>
      <xdr:spPr>
        <a:xfrm>
          <a:off x="13087427" y="554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61086</xdr:rowOff>
    </xdr:from>
    <xdr:ext cx="469744" cy="259045"/>
    <xdr:sp macro="" textlink="">
      <xdr:nvSpPr>
        <xdr:cNvPr id="159" name="n_3mainValue債務償還比率">
          <a:extLst>
            <a:ext uri="{FF2B5EF4-FFF2-40B4-BE49-F238E27FC236}">
              <a16:creationId xmlns:a16="http://schemas.microsoft.com/office/drawing/2014/main" id="{4F9F9629-26C6-4203-A0D7-349581DB845D}"/>
            </a:ext>
          </a:extLst>
        </xdr:cNvPr>
        <xdr:cNvSpPr txBox="1"/>
      </xdr:nvSpPr>
      <xdr:spPr>
        <a:xfrm>
          <a:off x="12325427" y="546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63450</xdr:rowOff>
    </xdr:from>
    <xdr:ext cx="469744" cy="259045"/>
    <xdr:sp macro="" textlink="">
      <xdr:nvSpPr>
        <xdr:cNvPr id="160" name="n_4mainValue債務償還比率">
          <a:extLst>
            <a:ext uri="{FF2B5EF4-FFF2-40B4-BE49-F238E27FC236}">
              <a16:creationId xmlns:a16="http://schemas.microsoft.com/office/drawing/2014/main" id="{DC728D70-FE14-4198-AD78-451DCC30A25B}"/>
            </a:ext>
          </a:extLst>
        </xdr:cNvPr>
        <xdr:cNvSpPr txBox="1"/>
      </xdr:nvSpPr>
      <xdr:spPr>
        <a:xfrm>
          <a:off x="11563427" y="546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244F2B4-3664-40BF-BE9D-19F783B6F90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72C9BE9-429C-4597-94A5-A979EB13079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1BFB2F4-2F5E-45B3-AA02-3DC6AB09A8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A1C2ECB-C6F2-4BDC-8089-9A670AF4B2B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BD65274E-0C71-4B8E-B59D-152CAFF6EEF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CD522027-7FF0-4CCF-9F7C-363103F4CB7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776937-9132-43A0-8DD9-1098727770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0E45D1-93D8-42FA-B353-1EAD03F306E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A30D096-F94C-4AF0-AA20-0C41C567A12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3B6BECB-C2E4-401D-BFD7-D4D74CBB61B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7CD680-3F84-47B9-A251-C00246E7922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56BDEA-61B3-4888-AE23-0D29E36EF49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6B810A-D923-4509-B53C-5347167C1C6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11211D-821F-4E01-A7B5-85BF3FFEDA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021477-B366-4952-B8A8-BABA64D4AD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B52FCE5-6AE4-4092-8E15-C76E19EC098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26,439
26,336
139.42
26,564,231
25,792,248
446,651
12,104,245
27,756,810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35C82B-5325-4B0C-B6E0-CD1DE246FD4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76440E-1075-437D-9562-62D553A440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48F1B0-E0A9-42A5-AEDB-C7AC6E1D513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C45B6F-0B91-4546-8643-193D88290E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1C2B179-E03E-468E-BAFB-09C613B9393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70A4064-7B9F-4E7B-9266-B6F6524D7C3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586BF35-F0A4-41A2-BF82-98C65BBC65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B3BFF12-EA46-4452-93E4-2125DF67E7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2C69F7-F051-4408-A3E8-60B192F9B33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23EF6E-A442-4175-855D-0DB4007B193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22B2E6-9776-4F2D-BB8B-FC05677CAD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AB16F2-08C4-4A53-A683-0830848690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81D015-5A5C-4AE4-A263-55DEA46D5C3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B2757A-C727-4B26-822A-8F880E5DD8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443513E-F077-4011-AC52-E7ABD1D684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1A3F3E-3191-42DE-88F7-56F0A155187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17D04EB-DF1C-44D9-9D79-1D6814E4C6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F7A721-C0F7-400D-BF30-4EEE6DE01F7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D4F4F58-556D-40EE-A70B-61A8DDEC408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DC707B0-AC0A-4811-90EB-C660AB4DB19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44E5CA6-6EB6-43CB-BAFA-8250E6C44B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E8C046-ADD6-491D-9B09-C6A8228B3AF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8683FA-690E-4B2A-B809-54E42DC341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485749-3379-4560-AA30-79A36681BB6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5B0120-F737-42CA-8E48-5C6FD334A2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7AC9AB-72DD-4891-BEE3-11B63FD37C1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328083-DA54-43C4-BD36-53C38228934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5ECB86-DBED-4E27-B53E-996F9C16A7C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7CF251-70D4-4CBD-859F-0A0DB91AFB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00E0D9-FA97-441B-8463-AEE764EF92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F81EB5-7012-4C9F-9412-5B42F8B069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B72DD20-F09E-493C-8B58-4ED50282F4E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00EC496-8EC6-410A-AAE4-6BD9B769AAC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51F7337-09C8-47CA-93B0-993FE7FBC3C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F09610E-8B6E-4BF6-A5F0-AA43792DEC5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7C981B7-4299-45CB-B1F0-0572605E756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C92A9CF-C8F4-4398-A54F-BC75EF87E6C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7190067-34C8-4E94-8C18-FBF995CC2DD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959F32C-E58C-4D84-8B2A-8B26D49C818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7D436E5-A925-43F4-B7A7-5994BCE96DC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07FFE86-27D1-4325-A9C5-EEC4847F7C6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14CC476-2FA8-433A-B781-BD680658EBD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8C843D4-0A2C-434A-94A9-906C4AF3C75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AEF6032-D7BD-44E8-9886-0CB4BE33804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C48E3D3-6808-4801-8DA9-36086FB1A4D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6797A48-4BBA-49A4-A44E-B277D40A675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12093D5B-0A31-4DDC-8B57-E03D05D7AD4B}"/>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7A21321D-3C16-4342-9203-24451A317570}"/>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9A77D508-0E03-4A53-9EA8-4757DAD5112D}"/>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7D19F7EC-6076-499C-88F7-5B46B67CE68A}"/>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2A4589C7-72A0-4869-9C97-4C1C33FCC5D0}"/>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B3F0D58D-BD90-4B4B-950E-86EEC4BA64F6}"/>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3D9D8217-1417-4331-8153-BEF87152ED6B}"/>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F617CD4F-730E-48B2-BE93-DCBB93B80446}"/>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2B6D898B-198C-4E22-8A14-2EB60B0998A2}"/>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B0067294-8DD3-4EB3-BE64-400D481336A4}"/>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F7EFED4A-C2AB-4FD0-8C46-D981991A3848}"/>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4CC5CC-3AE1-4112-A2D1-B2A2FD4826C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DC8B886-307E-4C32-A46E-09EF51AAB2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F8066DC-EACD-433F-9FD8-DDDD43DB69A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374EDC6-5943-4DF5-BB4B-7B8ACD956BD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592B806-4C16-49DA-9A2D-2CAECCD9EDB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17235</xdr:rowOff>
    </xdr:from>
    <xdr:to>
      <xdr:col>24</xdr:col>
      <xdr:colOff>114300</xdr:colOff>
      <xdr:row>40</xdr:row>
      <xdr:rowOff>118835</xdr:rowOff>
    </xdr:to>
    <xdr:sp macro="" textlink="">
      <xdr:nvSpPr>
        <xdr:cNvPr id="74" name="楕円 73">
          <a:extLst>
            <a:ext uri="{FF2B5EF4-FFF2-40B4-BE49-F238E27FC236}">
              <a16:creationId xmlns:a16="http://schemas.microsoft.com/office/drawing/2014/main" id="{87122252-9BC7-4E3C-9DC4-2F39DEB94834}"/>
            </a:ext>
          </a:extLst>
        </xdr:cNvPr>
        <xdr:cNvSpPr/>
      </xdr:nvSpPr>
      <xdr:spPr>
        <a:xfrm>
          <a:off x="45847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167112</xdr:rowOff>
    </xdr:from>
    <xdr:ext cx="405111" cy="259045"/>
    <xdr:sp macro="" textlink="">
      <xdr:nvSpPr>
        <xdr:cNvPr id="75" name="【道路】&#10;有形固定資産減価償却率該当値テキスト">
          <a:extLst>
            <a:ext uri="{FF2B5EF4-FFF2-40B4-BE49-F238E27FC236}">
              <a16:creationId xmlns:a16="http://schemas.microsoft.com/office/drawing/2014/main" id="{F4771EDF-C030-4CE5-872A-6F21C8FC63D2}"/>
            </a:ext>
          </a:extLst>
        </xdr:cNvPr>
        <xdr:cNvSpPr txBox="1"/>
      </xdr:nvSpPr>
      <xdr:spPr>
        <a:xfrm>
          <a:off x="46736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xdr:rowOff>
    </xdr:from>
    <xdr:to>
      <xdr:col>20</xdr:col>
      <xdr:colOff>38100</xdr:colOff>
      <xdr:row>40</xdr:row>
      <xdr:rowOff>104140</xdr:rowOff>
    </xdr:to>
    <xdr:sp macro="" textlink="">
      <xdr:nvSpPr>
        <xdr:cNvPr id="76" name="楕円 75">
          <a:extLst>
            <a:ext uri="{FF2B5EF4-FFF2-40B4-BE49-F238E27FC236}">
              <a16:creationId xmlns:a16="http://schemas.microsoft.com/office/drawing/2014/main" id="{C9749BFB-171B-4F8D-886F-5FADD298C58C}"/>
            </a:ext>
          </a:extLst>
        </xdr:cNvPr>
        <xdr:cNvSpPr/>
      </xdr:nvSpPr>
      <xdr:spPr>
        <a:xfrm>
          <a:off x="3746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53340</xdr:rowOff>
    </xdr:from>
    <xdr:to>
      <xdr:col>24</xdr:col>
      <xdr:colOff>63500</xdr:colOff>
      <xdr:row>40</xdr:row>
      <xdr:rowOff>68035</xdr:rowOff>
    </xdr:to>
    <xdr:cxnSp macro="">
      <xdr:nvCxnSpPr>
        <xdr:cNvPr id="77" name="直線コネクタ 76">
          <a:extLst>
            <a:ext uri="{FF2B5EF4-FFF2-40B4-BE49-F238E27FC236}">
              <a16:creationId xmlns:a16="http://schemas.microsoft.com/office/drawing/2014/main" id="{DC818CA9-F41C-4A1D-91DC-6295285C594A}"/>
            </a:ext>
          </a:extLst>
        </xdr:cNvPr>
        <xdr:cNvCxnSpPr/>
      </xdr:nvCxnSpPr>
      <xdr:spPr>
        <a:xfrm>
          <a:off x="3797300" y="691134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123372</xdr:rowOff>
    </xdr:from>
    <xdr:to>
      <xdr:col>15</xdr:col>
      <xdr:colOff>101600</xdr:colOff>
      <xdr:row>40</xdr:row>
      <xdr:rowOff>53522</xdr:rowOff>
    </xdr:to>
    <xdr:sp macro="" textlink="">
      <xdr:nvSpPr>
        <xdr:cNvPr id="78" name="楕円 77">
          <a:extLst>
            <a:ext uri="{FF2B5EF4-FFF2-40B4-BE49-F238E27FC236}">
              <a16:creationId xmlns:a16="http://schemas.microsoft.com/office/drawing/2014/main" id="{0D1C2EC5-229E-4F5B-AE2F-D5CC0447EEF1}"/>
            </a:ext>
          </a:extLst>
        </xdr:cNvPr>
        <xdr:cNvSpPr/>
      </xdr:nvSpPr>
      <xdr:spPr>
        <a:xfrm>
          <a:off x="2857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2722</xdr:rowOff>
    </xdr:from>
    <xdr:to>
      <xdr:col>19</xdr:col>
      <xdr:colOff>177800</xdr:colOff>
      <xdr:row>40</xdr:row>
      <xdr:rowOff>53340</xdr:rowOff>
    </xdr:to>
    <xdr:cxnSp macro="">
      <xdr:nvCxnSpPr>
        <xdr:cNvPr id="79" name="直線コネクタ 78">
          <a:extLst>
            <a:ext uri="{FF2B5EF4-FFF2-40B4-BE49-F238E27FC236}">
              <a16:creationId xmlns:a16="http://schemas.microsoft.com/office/drawing/2014/main" id="{48E06DCE-F44A-4299-AADB-33CC6337B0FA}"/>
            </a:ext>
          </a:extLst>
        </xdr:cNvPr>
        <xdr:cNvCxnSpPr/>
      </xdr:nvCxnSpPr>
      <xdr:spPr>
        <a:xfrm>
          <a:off x="2908300" y="6860722"/>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142966</xdr:rowOff>
    </xdr:from>
    <xdr:to>
      <xdr:col>10</xdr:col>
      <xdr:colOff>165100</xdr:colOff>
      <xdr:row>40</xdr:row>
      <xdr:rowOff>73116</xdr:rowOff>
    </xdr:to>
    <xdr:sp macro="" textlink="">
      <xdr:nvSpPr>
        <xdr:cNvPr id="80" name="楕円 79">
          <a:extLst>
            <a:ext uri="{FF2B5EF4-FFF2-40B4-BE49-F238E27FC236}">
              <a16:creationId xmlns:a16="http://schemas.microsoft.com/office/drawing/2014/main" id="{4E39000C-92C1-4832-9EC6-2C9EAE3B861A}"/>
            </a:ext>
          </a:extLst>
        </xdr:cNvPr>
        <xdr:cNvSpPr/>
      </xdr:nvSpPr>
      <xdr:spPr>
        <a:xfrm>
          <a:off x="1968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2722</xdr:rowOff>
    </xdr:from>
    <xdr:to>
      <xdr:col>15</xdr:col>
      <xdr:colOff>50800</xdr:colOff>
      <xdr:row>40</xdr:row>
      <xdr:rowOff>22316</xdr:rowOff>
    </xdr:to>
    <xdr:cxnSp macro="">
      <xdr:nvCxnSpPr>
        <xdr:cNvPr id="81" name="直線コネクタ 80">
          <a:extLst>
            <a:ext uri="{FF2B5EF4-FFF2-40B4-BE49-F238E27FC236}">
              <a16:creationId xmlns:a16="http://schemas.microsoft.com/office/drawing/2014/main" id="{BDF920EE-CDA6-48D8-8836-E1EE8C96A0E6}"/>
            </a:ext>
          </a:extLst>
        </xdr:cNvPr>
        <xdr:cNvCxnSpPr/>
      </xdr:nvCxnSpPr>
      <xdr:spPr>
        <a:xfrm flipV="1">
          <a:off x="2019300" y="686072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82" name="n_1aveValue【道路】&#10;有形固定資産減価償却率">
          <a:extLst>
            <a:ext uri="{FF2B5EF4-FFF2-40B4-BE49-F238E27FC236}">
              <a16:creationId xmlns:a16="http://schemas.microsoft.com/office/drawing/2014/main" id="{323B88FC-DFC9-4775-BCAD-9EF19666722B}"/>
            </a:ext>
          </a:extLst>
        </xdr:cNvPr>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3" name="n_2aveValue【道路】&#10;有形固定資産減価償却率">
          <a:extLst>
            <a:ext uri="{FF2B5EF4-FFF2-40B4-BE49-F238E27FC236}">
              <a16:creationId xmlns:a16="http://schemas.microsoft.com/office/drawing/2014/main" id="{39E5BA38-36FA-44A7-ACB8-375E4FAA526E}"/>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4" name="n_3aveValue【道路】&#10;有形固定資産減価償却率">
          <a:extLst>
            <a:ext uri="{FF2B5EF4-FFF2-40B4-BE49-F238E27FC236}">
              <a16:creationId xmlns:a16="http://schemas.microsoft.com/office/drawing/2014/main" id="{F138BAC1-22A7-4E7D-8168-8D0668B9274F}"/>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3FCF6476-DCBC-4823-9DEF-25A9D31D02C0}"/>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95267</xdr:rowOff>
    </xdr:from>
    <xdr:ext cx="405111" cy="259045"/>
    <xdr:sp macro="" textlink="">
      <xdr:nvSpPr>
        <xdr:cNvPr id="86" name="n_1mainValue【道路】&#10;有形固定資産減価償却率">
          <a:extLst>
            <a:ext uri="{FF2B5EF4-FFF2-40B4-BE49-F238E27FC236}">
              <a16:creationId xmlns:a16="http://schemas.microsoft.com/office/drawing/2014/main" id="{5871DF6D-F752-454D-A14D-15B300F2C51E}"/>
            </a:ext>
          </a:extLst>
        </xdr:cNvPr>
        <xdr:cNvSpPr txBox="1"/>
      </xdr:nvSpPr>
      <xdr:spPr>
        <a:xfrm>
          <a:off x="3582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44649</xdr:rowOff>
    </xdr:from>
    <xdr:ext cx="405111" cy="259045"/>
    <xdr:sp macro="" textlink="">
      <xdr:nvSpPr>
        <xdr:cNvPr id="87" name="n_2mainValue【道路】&#10;有形固定資産減価償却率">
          <a:extLst>
            <a:ext uri="{FF2B5EF4-FFF2-40B4-BE49-F238E27FC236}">
              <a16:creationId xmlns:a16="http://schemas.microsoft.com/office/drawing/2014/main" id="{11F0997A-A84D-4281-90C1-3E982168E9EE}"/>
            </a:ext>
          </a:extLst>
        </xdr:cNvPr>
        <xdr:cNvSpPr txBox="1"/>
      </xdr:nvSpPr>
      <xdr:spPr>
        <a:xfrm>
          <a:off x="27057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64243</xdr:rowOff>
    </xdr:from>
    <xdr:ext cx="405111" cy="259045"/>
    <xdr:sp macro="" textlink="">
      <xdr:nvSpPr>
        <xdr:cNvPr id="88" name="n_3mainValue【道路】&#10;有形固定資産減価償却率">
          <a:extLst>
            <a:ext uri="{FF2B5EF4-FFF2-40B4-BE49-F238E27FC236}">
              <a16:creationId xmlns:a16="http://schemas.microsoft.com/office/drawing/2014/main" id="{4CBD3790-2D99-403C-BA9F-418EDAC8BCDE}"/>
            </a:ext>
          </a:extLst>
        </xdr:cNvPr>
        <xdr:cNvSpPr txBox="1"/>
      </xdr:nvSpPr>
      <xdr:spPr>
        <a:xfrm>
          <a:off x="1816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746315A-B994-408D-B22E-1F193AF5D9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E96B4F5-4BF8-4B96-9FEE-E9703FB246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0BF81A9-A298-4506-90C8-4B15F72F6AB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046878C-2690-46E2-B855-5943440079F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DB90456-F8B1-4993-910E-12F5E4BE05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2005795-C04E-4B43-9A06-888A3A49A1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18062A8-1AC8-4F0C-90EB-28A29C1415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BA83D38-C176-402F-9948-2092500263F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CCE7DCF-017A-436D-975D-D845AFBDE6E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5721A17-E9D3-4A0D-BA35-52A71E1AB9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48A8F9DB-F862-46D1-B8E1-0038416106E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97AE0E03-0F9C-4880-A165-FC3CADDA962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3FFAD7FB-A46C-4728-AC66-AA6E7D1399D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8A5D541A-EAD1-49AF-89D8-34052E76B10E}"/>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1E52F375-3A26-4D8E-8ACE-2568AA28FD7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96B9EE8E-A214-4A96-BD7F-5F58C3187D3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C919A145-7E11-4A4E-98C4-1E6B20825A4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CA69FCA2-BB75-4D1F-A3FF-215FC5D19603}"/>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22FE8F01-FDBF-4D5E-8CBF-4A200B2034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3CA9E956-B21A-46A2-846C-CE5926E4492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8DEC342A-0289-48E4-A418-A60B9633294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a:extLst>
            <a:ext uri="{FF2B5EF4-FFF2-40B4-BE49-F238E27FC236}">
              <a16:creationId xmlns:a16="http://schemas.microsoft.com/office/drawing/2014/main" id="{BA8965EC-1CCC-459A-9D31-BDCDDC5296B0}"/>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a:extLst>
            <a:ext uri="{FF2B5EF4-FFF2-40B4-BE49-F238E27FC236}">
              <a16:creationId xmlns:a16="http://schemas.microsoft.com/office/drawing/2014/main" id="{7E4F3E9A-B8A5-468C-A2D8-6C3E39B0EA47}"/>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a:extLst>
            <a:ext uri="{FF2B5EF4-FFF2-40B4-BE49-F238E27FC236}">
              <a16:creationId xmlns:a16="http://schemas.microsoft.com/office/drawing/2014/main" id="{B8C42DC5-AE11-4D8E-A3B1-FB97562CBA27}"/>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a:extLst>
            <a:ext uri="{FF2B5EF4-FFF2-40B4-BE49-F238E27FC236}">
              <a16:creationId xmlns:a16="http://schemas.microsoft.com/office/drawing/2014/main" id="{5B973C30-7E92-412E-BACA-624AD7047AC7}"/>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a:extLst>
            <a:ext uri="{FF2B5EF4-FFF2-40B4-BE49-F238E27FC236}">
              <a16:creationId xmlns:a16="http://schemas.microsoft.com/office/drawing/2014/main" id="{B1A36530-2260-4235-974B-192DCB9220FB}"/>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5" name="【道路】&#10;一人当たり延長平均値テキスト">
          <a:extLst>
            <a:ext uri="{FF2B5EF4-FFF2-40B4-BE49-F238E27FC236}">
              <a16:creationId xmlns:a16="http://schemas.microsoft.com/office/drawing/2014/main" id="{3380E548-6AA0-49E4-9328-FB79F9CDACE1}"/>
            </a:ext>
          </a:extLst>
        </xdr:cNvPr>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a:extLst>
            <a:ext uri="{FF2B5EF4-FFF2-40B4-BE49-F238E27FC236}">
              <a16:creationId xmlns:a16="http://schemas.microsoft.com/office/drawing/2014/main" id="{5D737342-246D-457B-B68D-B71D2B961210}"/>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a:extLst>
            <a:ext uri="{FF2B5EF4-FFF2-40B4-BE49-F238E27FC236}">
              <a16:creationId xmlns:a16="http://schemas.microsoft.com/office/drawing/2014/main" id="{141CAB27-E922-4F95-B0F1-7F77548EAAE4}"/>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a:extLst>
            <a:ext uri="{FF2B5EF4-FFF2-40B4-BE49-F238E27FC236}">
              <a16:creationId xmlns:a16="http://schemas.microsoft.com/office/drawing/2014/main" id="{78D4CD01-87DE-46E2-A397-9076C34E9677}"/>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a:extLst>
            <a:ext uri="{FF2B5EF4-FFF2-40B4-BE49-F238E27FC236}">
              <a16:creationId xmlns:a16="http://schemas.microsoft.com/office/drawing/2014/main" id="{6D1E0EA9-3BB3-4346-861E-8C12B2042FA2}"/>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0" name="フローチャート: 判断 119">
          <a:extLst>
            <a:ext uri="{FF2B5EF4-FFF2-40B4-BE49-F238E27FC236}">
              <a16:creationId xmlns:a16="http://schemas.microsoft.com/office/drawing/2014/main" id="{F88E1E65-7B6C-4D22-8427-B67325F9E4D1}"/>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69DD74C-DE46-4459-AF3E-B85630C92A4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B95405B-0C4D-40D3-B275-CEF0EFF6D1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BAED1F1-108C-4EC4-A4BD-502F383FBAE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15A1222-E19A-47B6-BA73-A90BC5F33DA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78B37D6-F79F-4B3A-8D0D-37D6C4859F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110713</xdr:rowOff>
    </xdr:from>
    <xdr:to>
      <xdr:col>55</xdr:col>
      <xdr:colOff>50800</xdr:colOff>
      <xdr:row>39</xdr:row>
      <xdr:rowOff>40863</xdr:rowOff>
    </xdr:to>
    <xdr:sp macro="" textlink="">
      <xdr:nvSpPr>
        <xdr:cNvPr id="126" name="楕円 125">
          <a:extLst>
            <a:ext uri="{FF2B5EF4-FFF2-40B4-BE49-F238E27FC236}">
              <a16:creationId xmlns:a16="http://schemas.microsoft.com/office/drawing/2014/main" id="{E8D06E5F-73C2-414C-92B9-DD097F28DC81}"/>
            </a:ext>
          </a:extLst>
        </xdr:cNvPr>
        <xdr:cNvSpPr/>
      </xdr:nvSpPr>
      <xdr:spPr>
        <a:xfrm>
          <a:off x="10426700" y="66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133590</xdr:rowOff>
    </xdr:from>
    <xdr:ext cx="534377" cy="259045"/>
    <xdr:sp macro="" textlink="">
      <xdr:nvSpPr>
        <xdr:cNvPr id="127" name="【道路】&#10;一人当たり延長該当値テキスト">
          <a:extLst>
            <a:ext uri="{FF2B5EF4-FFF2-40B4-BE49-F238E27FC236}">
              <a16:creationId xmlns:a16="http://schemas.microsoft.com/office/drawing/2014/main" id="{9BDFE6D5-C85D-4D29-B985-4F234E1FEFD4}"/>
            </a:ext>
          </a:extLst>
        </xdr:cNvPr>
        <xdr:cNvSpPr txBox="1"/>
      </xdr:nvSpPr>
      <xdr:spPr>
        <a:xfrm>
          <a:off x="10515600" y="647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117746</xdr:rowOff>
    </xdr:from>
    <xdr:to>
      <xdr:col>50</xdr:col>
      <xdr:colOff>165100</xdr:colOff>
      <xdr:row>39</xdr:row>
      <xdr:rowOff>47896</xdr:rowOff>
    </xdr:to>
    <xdr:sp macro="" textlink="">
      <xdr:nvSpPr>
        <xdr:cNvPr id="128" name="楕円 127">
          <a:extLst>
            <a:ext uri="{FF2B5EF4-FFF2-40B4-BE49-F238E27FC236}">
              <a16:creationId xmlns:a16="http://schemas.microsoft.com/office/drawing/2014/main" id="{7B5B8705-7ED0-4D77-B702-62AECFABB030}"/>
            </a:ext>
          </a:extLst>
        </xdr:cNvPr>
        <xdr:cNvSpPr/>
      </xdr:nvSpPr>
      <xdr:spPr>
        <a:xfrm>
          <a:off x="9588500" y="66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161513</xdr:rowOff>
    </xdr:from>
    <xdr:to>
      <xdr:col>55</xdr:col>
      <xdr:colOff>0</xdr:colOff>
      <xdr:row>38</xdr:row>
      <xdr:rowOff>168546</xdr:rowOff>
    </xdr:to>
    <xdr:cxnSp macro="">
      <xdr:nvCxnSpPr>
        <xdr:cNvPr id="129" name="直線コネクタ 128">
          <a:extLst>
            <a:ext uri="{FF2B5EF4-FFF2-40B4-BE49-F238E27FC236}">
              <a16:creationId xmlns:a16="http://schemas.microsoft.com/office/drawing/2014/main" id="{4C601AE2-219B-4393-B0CF-2D1514ED1543}"/>
            </a:ext>
          </a:extLst>
        </xdr:cNvPr>
        <xdr:cNvCxnSpPr/>
      </xdr:nvCxnSpPr>
      <xdr:spPr>
        <a:xfrm flipV="1">
          <a:off x="9639300" y="6676613"/>
          <a:ext cx="8382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124347</xdr:rowOff>
    </xdr:from>
    <xdr:to>
      <xdr:col>46</xdr:col>
      <xdr:colOff>38100</xdr:colOff>
      <xdr:row>39</xdr:row>
      <xdr:rowOff>54497</xdr:rowOff>
    </xdr:to>
    <xdr:sp macro="" textlink="">
      <xdr:nvSpPr>
        <xdr:cNvPr id="130" name="楕円 129">
          <a:extLst>
            <a:ext uri="{FF2B5EF4-FFF2-40B4-BE49-F238E27FC236}">
              <a16:creationId xmlns:a16="http://schemas.microsoft.com/office/drawing/2014/main" id="{BE7A2E30-6B45-4D01-BA4E-0CF8D6327237}"/>
            </a:ext>
          </a:extLst>
        </xdr:cNvPr>
        <xdr:cNvSpPr/>
      </xdr:nvSpPr>
      <xdr:spPr>
        <a:xfrm>
          <a:off x="8699500" y="663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168546</xdr:rowOff>
    </xdr:from>
    <xdr:to>
      <xdr:col>50</xdr:col>
      <xdr:colOff>114300</xdr:colOff>
      <xdr:row>39</xdr:row>
      <xdr:rowOff>3697</xdr:rowOff>
    </xdr:to>
    <xdr:cxnSp macro="">
      <xdr:nvCxnSpPr>
        <xdr:cNvPr id="131" name="直線コネクタ 130">
          <a:extLst>
            <a:ext uri="{FF2B5EF4-FFF2-40B4-BE49-F238E27FC236}">
              <a16:creationId xmlns:a16="http://schemas.microsoft.com/office/drawing/2014/main" id="{70A9B199-FDF3-4908-888D-3088AAD506FE}"/>
            </a:ext>
          </a:extLst>
        </xdr:cNvPr>
        <xdr:cNvCxnSpPr/>
      </xdr:nvCxnSpPr>
      <xdr:spPr>
        <a:xfrm flipV="1">
          <a:off x="8750300" y="6683646"/>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130849</xdr:rowOff>
    </xdr:from>
    <xdr:to>
      <xdr:col>41</xdr:col>
      <xdr:colOff>101600</xdr:colOff>
      <xdr:row>39</xdr:row>
      <xdr:rowOff>60999</xdr:rowOff>
    </xdr:to>
    <xdr:sp macro="" textlink="">
      <xdr:nvSpPr>
        <xdr:cNvPr id="132" name="楕円 131">
          <a:extLst>
            <a:ext uri="{FF2B5EF4-FFF2-40B4-BE49-F238E27FC236}">
              <a16:creationId xmlns:a16="http://schemas.microsoft.com/office/drawing/2014/main" id="{B11A9046-E975-48F1-9EF7-5264C72F524B}"/>
            </a:ext>
          </a:extLst>
        </xdr:cNvPr>
        <xdr:cNvSpPr/>
      </xdr:nvSpPr>
      <xdr:spPr>
        <a:xfrm>
          <a:off x="7810500" y="66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3697</xdr:rowOff>
    </xdr:from>
    <xdr:to>
      <xdr:col>45</xdr:col>
      <xdr:colOff>177800</xdr:colOff>
      <xdr:row>39</xdr:row>
      <xdr:rowOff>10199</xdr:rowOff>
    </xdr:to>
    <xdr:cxnSp macro="">
      <xdr:nvCxnSpPr>
        <xdr:cNvPr id="133" name="直線コネクタ 132">
          <a:extLst>
            <a:ext uri="{FF2B5EF4-FFF2-40B4-BE49-F238E27FC236}">
              <a16:creationId xmlns:a16="http://schemas.microsoft.com/office/drawing/2014/main" id="{89971555-B554-4076-AF4A-4DB12A4FE8F6}"/>
            </a:ext>
          </a:extLst>
        </xdr:cNvPr>
        <xdr:cNvCxnSpPr/>
      </xdr:nvCxnSpPr>
      <xdr:spPr>
        <a:xfrm flipV="1">
          <a:off x="7861300" y="6690247"/>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4" name="n_1aveValue【道路】&#10;一人当たり延長">
          <a:extLst>
            <a:ext uri="{FF2B5EF4-FFF2-40B4-BE49-F238E27FC236}">
              <a16:creationId xmlns:a16="http://schemas.microsoft.com/office/drawing/2014/main" id="{AFB43BC1-05E8-403B-9DA7-6A37FA953E4A}"/>
            </a:ext>
          </a:extLst>
        </xdr:cNvPr>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35" name="n_2aveValue【道路】&#10;一人当たり延長">
          <a:extLst>
            <a:ext uri="{FF2B5EF4-FFF2-40B4-BE49-F238E27FC236}">
              <a16:creationId xmlns:a16="http://schemas.microsoft.com/office/drawing/2014/main" id="{0D439D0F-AB59-49F0-BD50-E864E05D2ED5}"/>
            </a:ext>
          </a:extLst>
        </xdr:cNvPr>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36" name="n_3aveValue【道路】&#10;一人当たり延長">
          <a:extLst>
            <a:ext uri="{FF2B5EF4-FFF2-40B4-BE49-F238E27FC236}">
              <a16:creationId xmlns:a16="http://schemas.microsoft.com/office/drawing/2014/main" id="{92F945C1-09C4-498B-AA55-B3ECCC4CC54A}"/>
            </a:ext>
          </a:extLst>
        </xdr:cNvPr>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7" name="n_4aveValue【道路】&#10;一人当たり延長">
          <a:extLst>
            <a:ext uri="{FF2B5EF4-FFF2-40B4-BE49-F238E27FC236}">
              <a16:creationId xmlns:a16="http://schemas.microsoft.com/office/drawing/2014/main" id="{8D11F0EF-97C9-4DE6-AD0B-1E43615CF163}"/>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64422</xdr:rowOff>
    </xdr:from>
    <xdr:ext cx="534377" cy="259045"/>
    <xdr:sp macro="" textlink="">
      <xdr:nvSpPr>
        <xdr:cNvPr id="138" name="n_1mainValue【道路】&#10;一人当たり延長">
          <a:extLst>
            <a:ext uri="{FF2B5EF4-FFF2-40B4-BE49-F238E27FC236}">
              <a16:creationId xmlns:a16="http://schemas.microsoft.com/office/drawing/2014/main" id="{3AD72F0B-0676-4110-A2F3-3F884A7D5F19}"/>
            </a:ext>
          </a:extLst>
        </xdr:cNvPr>
        <xdr:cNvSpPr txBox="1"/>
      </xdr:nvSpPr>
      <xdr:spPr>
        <a:xfrm>
          <a:off x="9359411" y="64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71024</xdr:rowOff>
    </xdr:from>
    <xdr:ext cx="534377" cy="259045"/>
    <xdr:sp macro="" textlink="">
      <xdr:nvSpPr>
        <xdr:cNvPr id="139" name="n_2mainValue【道路】&#10;一人当たり延長">
          <a:extLst>
            <a:ext uri="{FF2B5EF4-FFF2-40B4-BE49-F238E27FC236}">
              <a16:creationId xmlns:a16="http://schemas.microsoft.com/office/drawing/2014/main" id="{9BF0655B-3327-4EA1-9C7C-F2C86594E022}"/>
            </a:ext>
          </a:extLst>
        </xdr:cNvPr>
        <xdr:cNvSpPr txBox="1"/>
      </xdr:nvSpPr>
      <xdr:spPr>
        <a:xfrm>
          <a:off x="8483111" y="64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77526</xdr:rowOff>
    </xdr:from>
    <xdr:ext cx="534377" cy="259045"/>
    <xdr:sp macro="" textlink="">
      <xdr:nvSpPr>
        <xdr:cNvPr id="140" name="n_3mainValue【道路】&#10;一人当たり延長">
          <a:extLst>
            <a:ext uri="{FF2B5EF4-FFF2-40B4-BE49-F238E27FC236}">
              <a16:creationId xmlns:a16="http://schemas.microsoft.com/office/drawing/2014/main" id="{CD7867EA-A30B-4A56-BA08-CBE2B60FDB86}"/>
            </a:ext>
          </a:extLst>
        </xdr:cNvPr>
        <xdr:cNvSpPr txBox="1"/>
      </xdr:nvSpPr>
      <xdr:spPr>
        <a:xfrm>
          <a:off x="7594111" y="642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C0EC4F33-3C51-41F1-B8DA-06A044BAF15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25D2CA76-D0F9-4752-8516-F75130F1383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850842F-47A5-4832-8901-25235C066E4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69017E6D-A2C6-40C5-9B06-448E2B7D347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466EC36F-F235-4669-A229-A19E254CA61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60FAA56D-BD2A-439C-81F3-EC969439076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4F653828-47D9-4E5F-A0A1-0F010473C02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309E5EA-EF50-4DC1-89F8-B4149A7FD7E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7A97D53B-02F6-4661-9572-91DF2C8974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2F2F8C11-C96B-4A6B-8FE7-539B1350A18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B04E1ECD-09D9-45A2-AA06-1F30318CBA6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5C3A1307-7F76-4659-929D-8EE9E005312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id="{E1ACF403-833B-4DC9-B8AD-C436CF2830A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BD251E15-108D-425D-91F1-670509A6FD2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BBC71BB4-4D50-4667-8714-D5E813AA187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2552D4D8-1FA8-4F02-B0DD-09949497E23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5A8C4B11-4876-4203-BD2F-EE3177779C9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3742206C-AE60-484C-AF43-51F10932817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4A965923-9342-4088-8459-476D323AE97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1CC01016-B6F7-4266-9DCF-F880DC60D18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id="{F6196FA4-C0C3-4F6E-BEFF-C4B0EC096AE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90F9BC81-5534-446E-8EC8-B2C85B2730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4C8BEDB4-A7B8-41AB-8DA1-F311C12821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a:extLst>
            <a:ext uri="{FF2B5EF4-FFF2-40B4-BE49-F238E27FC236}">
              <a16:creationId xmlns:a16="http://schemas.microsoft.com/office/drawing/2014/main" id="{3231D595-CD89-4DF9-B0A4-6002A04F6764}"/>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951113B3-967B-41BE-ACF2-FFCF17178DC7}"/>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a:extLst>
            <a:ext uri="{FF2B5EF4-FFF2-40B4-BE49-F238E27FC236}">
              <a16:creationId xmlns:a16="http://schemas.microsoft.com/office/drawing/2014/main" id="{F7AE2002-A6B5-4EBA-88CA-55EB50D35DA8}"/>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F6FE42FD-8CA7-483A-9E15-D599A5FA4424}"/>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a:extLst>
            <a:ext uri="{FF2B5EF4-FFF2-40B4-BE49-F238E27FC236}">
              <a16:creationId xmlns:a16="http://schemas.microsoft.com/office/drawing/2014/main" id="{B5AEC77F-F644-49FF-BD9E-55FAE405ADFD}"/>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C3218BCE-2C3F-46A6-A963-6E63EFCC1380}"/>
            </a:ext>
          </a:extLst>
        </xdr:cNvPr>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a:extLst>
            <a:ext uri="{FF2B5EF4-FFF2-40B4-BE49-F238E27FC236}">
              <a16:creationId xmlns:a16="http://schemas.microsoft.com/office/drawing/2014/main" id="{4DBC40EB-5C12-414E-83B8-C0007FFE20DF}"/>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a:extLst>
            <a:ext uri="{FF2B5EF4-FFF2-40B4-BE49-F238E27FC236}">
              <a16:creationId xmlns:a16="http://schemas.microsoft.com/office/drawing/2014/main" id="{3541B6D1-5F71-4B87-BCFB-41539A1C58CA}"/>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a:extLst>
            <a:ext uri="{FF2B5EF4-FFF2-40B4-BE49-F238E27FC236}">
              <a16:creationId xmlns:a16="http://schemas.microsoft.com/office/drawing/2014/main" id="{917182BD-A75C-4E75-9528-52A5D55EF5DE}"/>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a:extLst>
            <a:ext uri="{FF2B5EF4-FFF2-40B4-BE49-F238E27FC236}">
              <a16:creationId xmlns:a16="http://schemas.microsoft.com/office/drawing/2014/main" id="{F07F2D3B-EC19-4F90-B761-92DA3BF24A96}"/>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4" name="フローチャート: 判断 173">
          <a:extLst>
            <a:ext uri="{FF2B5EF4-FFF2-40B4-BE49-F238E27FC236}">
              <a16:creationId xmlns:a16="http://schemas.microsoft.com/office/drawing/2014/main" id="{7605D383-767C-4E0C-B5CE-D4777904A522}"/>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5C5319D3-E79D-45C6-B231-DA019541C6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787921DB-8435-4F3A-BCBA-FDC9AD349D9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EB9C812C-2AA1-48AA-ABD5-DD0FB69ABD0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C4F7D066-504E-421E-B450-D5EF6DA97D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CA006B3-1D1E-45C0-A613-6C885F672A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99695</xdr:rowOff>
    </xdr:from>
    <xdr:to>
      <xdr:col>24</xdr:col>
      <xdr:colOff>114300</xdr:colOff>
      <xdr:row>63</xdr:row>
      <xdr:rowOff>29845</xdr:rowOff>
    </xdr:to>
    <xdr:sp macro="" textlink="">
      <xdr:nvSpPr>
        <xdr:cNvPr id="180" name="楕円 179">
          <a:extLst>
            <a:ext uri="{FF2B5EF4-FFF2-40B4-BE49-F238E27FC236}">
              <a16:creationId xmlns:a16="http://schemas.microsoft.com/office/drawing/2014/main" id="{A81D1858-71DE-43D3-A4CE-C15E554EE878}"/>
            </a:ext>
          </a:extLst>
        </xdr:cNvPr>
        <xdr:cNvSpPr/>
      </xdr:nvSpPr>
      <xdr:spPr>
        <a:xfrm>
          <a:off x="45847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78122</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62A9737C-55B6-4BF0-A720-7BFE191D4CA2}"/>
            </a:ext>
          </a:extLst>
        </xdr:cNvPr>
        <xdr:cNvSpPr txBox="1"/>
      </xdr:nvSpPr>
      <xdr:spPr>
        <a:xfrm>
          <a:off x="46736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67310</xdr:rowOff>
    </xdr:from>
    <xdr:to>
      <xdr:col>20</xdr:col>
      <xdr:colOff>38100</xdr:colOff>
      <xdr:row>62</xdr:row>
      <xdr:rowOff>168910</xdr:rowOff>
    </xdr:to>
    <xdr:sp macro="" textlink="">
      <xdr:nvSpPr>
        <xdr:cNvPr id="182" name="楕円 181">
          <a:extLst>
            <a:ext uri="{FF2B5EF4-FFF2-40B4-BE49-F238E27FC236}">
              <a16:creationId xmlns:a16="http://schemas.microsoft.com/office/drawing/2014/main" id="{F322EDC6-1216-4443-904C-B92E2784CDD9}"/>
            </a:ext>
          </a:extLst>
        </xdr:cNvPr>
        <xdr:cNvSpPr/>
      </xdr:nvSpPr>
      <xdr:spPr>
        <a:xfrm>
          <a:off x="3746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118110</xdr:rowOff>
    </xdr:from>
    <xdr:to>
      <xdr:col>24</xdr:col>
      <xdr:colOff>63500</xdr:colOff>
      <xdr:row>62</xdr:row>
      <xdr:rowOff>150495</xdr:rowOff>
    </xdr:to>
    <xdr:cxnSp macro="">
      <xdr:nvCxnSpPr>
        <xdr:cNvPr id="183" name="直線コネクタ 182">
          <a:extLst>
            <a:ext uri="{FF2B5EF4-FFF2-40B4-BE49-F238E27FC236}">
              <a16:creationId xmlns:a16="http://schemas.microsoft.com/office/drawing/2014/main" id="{250670E1-9980-4824-B4B2-FEA89CF8032B}"/>
            </a:ext>
          </a:extLst>
        </xdr:cNvPr>
        <xdr:cNvCxnSpPr/>
      </xdr:nvCxnSpPr>
      <xdr:spPr>
        <a:xfrm>
          <a:off x="3797300" y="107480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33020</xdr:rowOff>
    </xdr:from>
    <xdr:to>
      <xdr:col>15</xdr:col>
      <xdr:colOff>101600</xdr:colOff>
      <xdr:row>62</xdr:row>
      <xdr:rowOff>134620</xdr:rowOff>
    </xdr:to>
    <xdr:sp macro="" textlink="">
      <xdr:nvSpPr>
        <xdr:cNvPr id="184" name="楕円 183">
          <a:extLst>
            <a:ext uri="{FF2B5EF4-FFF2-40B4-BE49-F238E27FC236}">
              <a16:creationId xmlns:a16="http://schemas.microsoft.com/office/drawing/2014/main" id="{5E6BE971-2E05-4441-B5AE-BA4966166F8E}"/>
            </a:ext>
          </a:extLst>
        </xdr:cNvPr>
        <xdr:cNvSpPr/>
      </xdr:nvSpPr>
      <xdr:spPr>
        <a:xfrm>
          <a:off x="2857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83820</xdr:rowOff>
    </xdr:from>
    <xdr:to>
      <xdr:col>19</xdr:col>
      <xdr:colOff>177800</xdr:colOff>
      <xdr:row>62</xdr:row>
      <xdr:rowOff>118110</xdr:rowOff>
    </xdr:to>
    <xdr:cxnSp macro="">
      <xdr:nvCxnSpPr>
        <xdr:cNvPr id="185" name="直線コネクタ 184">
          <a:extLst>
            <a:ext uri="{FF2B5EF4-FFF2-40B4-BE49-F238E27FC236}">
              <a16:creationId xmlns:a16="http://schemas.microsoft.com/office/drawing/2014/main" id="{C1F4692C-DA04-450B-A316-06844E6239BA}"/>
            </a:ext>
          </a:extLst>
        </xdr:cNvPr>
        <xdr:cNvCxnSpPr/>
      </xdr:nvCxnSpPr>
      <xdr:spPr>
        <a:xfrm>
          <a:off x="2908300" y="107137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2540</xdr:rowOff>
    </xdr:from>
    <xdr:to>
      <xdr:col>10</xdr:col>
      <xdr:colOff>165100</xdr:colOff>
      <xdr:row>62</xdr:row>
      <xdr:rowOff>104140</xdr:rowOff>
    </xdr:to>
    <xdr:sp macro="" textlink="">
      <xdr:nvSpPr>
        <xdr:cNvPr id="186" name="楕円 185">
          <a:extLst>
            <a:ext uri="{FF2B5EF4-FFF2-40B4-BE49-F238E27FC236}">
              <a16:creationId xmlns:a16="http://schemas.microsoft.com/office/drawing/2014/main" id="{CDA633F2-003E-4C73-9B4B-3C59D28AC22B}"/>
            </a:ext>
          </a:extLst>
        </xdr:cNvPr>
        <xdr:cNvSpPr/>
      </xdr:nvSpPr>
      <xdr:spPr>
        <a:xfrm>
          <a:off x="1968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53340</xdr:rowOff>
    </xdr:from>
    <xdr:to>
      <xdr:col>15</xdr:col>
      <xdr:colOff>50800</xdr:colOff>
      <xdr:row>62</xdr:row>
      <xdr:rowOff>83820</xdr:rowOff>
    </xdr:to>
    <xdr:cxnSp macro="">
      <xdr:nvCxnSpPr>
        <xdr:cNvPr id="187" name="直線コネクタ 186">
          <a:extLst>
            <a:ext uri="{FF2B5EF4-FFF2-40B4-BE49-F238E27FC236}">
              <a16:creationId xmlns:a16="http://schemas.microsoft.com/office/drawing/2014/main" id="{79C24179-D29E-489C-9FC3-350ABBEEC5E1}"/>
            </a:ext>
          </a:extLst>
        </xdr:cNvPr>
        <xdr:cNvCxnSpPr/>
      </xdr:nvCxnSpPr>
      <xdr:spPr>
        <a:xfrm>
          <a:off x="2019300" y="10683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080660E3-172B-48A9-B813-CB61D5092E5A}"/>
            </a:ext>
          </a:extLst>
        </xdr:cNvPr>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31280A10-78C9-456C-8572-3C6AD4CB9A3B}"/>
            </a:ext>
          </a:extLst>
        </xdr:cNvPr>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5FC142FD-63AB-44F7-9F10-F1F76F03E252}"/>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5D420090-9A2B-49FE-8559-941F37DC2A4E}"/>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160037</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1214A4D3-323E-4A1F-BEDA-FE0EB1DDBD7F}"/>
            </a:ext>
          </a:extLst>
        </xdr:cNvPr>
        <xdr:cNvSpPr txBox="1"/>
      </xdr:nvSpPr>
      <xdr:spPr>
        <a:xfrm>
          <a:off x="35820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125747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C8C5CB14-FA09-4299-827F-584185D4FE3B}"/>
            </a:ext>
          </a:extLst>
        </xdr:cNvPr>
        <xdr:cNvSpPr txBox="1"/>
      </xdr:nvSpPr>
      <xdr:spPr>
        <a:xfrm>
          <a:off x="2705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95267</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41E3EB97-BA3E-4775-B339-CDD83BC29B24}"/>
            </a:ext>
          </a:extLst>
        </xdr:cNvPr>
        <xdr:cNvSpPr txBox="1"/>
      </xdr:nvSpPr>
      <xdr:spPr>
        <a:xfrm>
          <a:off x="1816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F61D84AF-0618-4098-A8F0-F6B14D27E2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432CDE47-1B73-4BCB-B8A5-51A1D62E30A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20A336EE-E974-44DB-9810-39837B29ECB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32483B72-EB48-4F06-BB7F-37B6AD9C243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2A40B627-48C1-4667-AFB4-1EDE85C0B8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EE5D9C9F-01EF-4F76-9E41-5D73C91D9C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9DAC3C51-81B4-4173-BDCE-73EB53E831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77755109-B227-4890-A6F8-4E92943F50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77232ACC-C66F-4ABA-BCA2-2EFF0768C6E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5FDB6200-8AB3-48B0-A7D0-E1C14FB8FBE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F239453B-838C-4490-B0ED-F464E1251AF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770C182F-0C86-49C4-9CDE-87F950C5BE7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F81DF2ED-44A2-4356-BE87-82D03CFF986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859CE27D-06BC-4B66-A192-D6E14D070B25}"/>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D1DB5F69-9897-4F98-9F28-022D1FE3430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a:extLst>
            <a:ext uri="{FF2B5EF4-FFF2-40B4-BE49-F238E27FC236}">
              <a16:creationId xmlns:a16="http://schemas.microsoft.com/office/drawing/2014/main" id="{2C8F704D-E905-45A7-81A2-254FEE805A8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4B2AED1B-4C0D-4B26-AE90-922AE216374B}"/>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a:extLst>
            <a:ext uri="{FF2B5EF4-FFF2-40B4-BE49-F238E27FC236}">
              <a16:creationId xmlns:a16="http://schemas.microsoft.com/office/drawing/2014/main" id="{5055D6B2-689F-4087-B87D-A70FE1D2F0C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B747A6BF-869A-4F88-B46E-2774571A00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4D22BD5A-29AA-4726-B277-FDAD800CEE9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3473A541-3563-4536-8113-7402EF5A31A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a:extLst>
            <a:ext uri="{FF2B5EF4-FFF2-40B4-BE49-F238E27FC236}">
              <a16:creationId xmlns:a16="http://schemas.microsoft.com/office/drawing/2014/main" id="{C3A31C02-4BBC-48E7-BB60-A6A19F8B3695}"/>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3C81E65F-B928-4B28-AA7D-A240B694B457}"/>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a:extLst>
            <a:ext uri="{FF2B5EF4-FFF2-40B4-BE49-F238E27FC236}">
              <a16:creationId xmlns:a16="http://schemas.microsoft.com/office/drawing/2014/main" id="{FDDEB965-B351-4D31-9695-4BF942E0FF49}"/>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10BF6C32-D8CE-4FC2-A70C-4F6F96109ACE}"/>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a:extLst>
            <a:ext uri="{FF2B5EF4-FFF2-40B4-BE49-F238E27FC236}">
              <a16:creationId xmlns:a16="http://schemas.microsoft.com/office/drawing/2014/main" id="{8EA24772-A07D-4774-A5DC-035421453B37}"/>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F14457FD-9412-49FC-BF1A-213B899AD834}"/>
            </a:ext>
          </a:extLst>
        </xdr:cNvPr>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a:extLst>
            <a:ext uri="{FF2B5EF4-FFF2-40B4-BE49-F238E27FC236}">
              <a16:creationId xmlns:a16="http://schemas.microsoft.com/office/drawing/2014/main" id="{C92323CE-EC4F-4965-92CD-0AA4CBCE2F70}"/>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a:extLst>
            <a:ext uri="{FF2B5EF4-FFF2-40B4-BE49-F238E27FC236}">
              <a16:creationId xmlns:a16="http://schemas.microsoft.com/office/drawing/2014/main" id="{A834B761-F56C-4016-8E20-E67505136442}"/>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a:extLst>
            <a:ext uri="{FF2B5EF4-FFF2-40B4-BE49-F238E27FC236}">
              <a16:creationId xmlns:a16="http://schemas.microsoft.com/office/drawing/2014/main" id="{FE392917-228C-482F-9A5C-8E4A5B8BEE7A}"/>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a:extLst>
            <a:ext uri="{FF2B5EF4-FFF2-40B4-BE49-F238E27FC236}">
              <a16:creationId xmlns:a16="http://schemas.microsoft.com/office/drawing/2014/main" id="{DC63EA71-A274-4EB2-862D-93717037F0F4}"/>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6" name="フローチャート: 判断 225">
          <a:extLst>
            <a:ext uri="{FF2B5EF4-FFF2-40B4-BE49-F238E27FC236}">
              <a16:creationId xmlns:a16="http://schemas.microsoft.com/office/drawing/2014/main" id="{49B527A3-3129-417A-AFCC-A49270CF3B5B}"/>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7C613A41-BD4D-4D7D-AC2F-5DCC02C2DA6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E685EDCC-DAA5-4CA1-8676-05128ACE3F9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D0D679FC-07CC-4D28-A92C-4BD786E0737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D3E2AFC9-4C7A-49DD-AB8B-19F78582CB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DCEFA21F-0FF5-4B07-8F33-0BB324F43BC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107304</xdr:rowOff>
    </xdr:from>
    <xdr:to>
      <xdr:col>55</xdr:col>
      <xdr:colOff>50800</xdr:colOff>
      <xdr:row>59</xdr:row>
      <xdr:rowOff>37454</xdr:rowOff>
    </xdr:to>
    <xdr:sp macro="" textlink="">
      <xdr:nvSpPr>
        <xdr:cNvPr id="232" name="楕円 231">
          <a:extLst>
            <a:ext uri="{FF2B5EF4-FFF2-40B4-BE49-F238E27FC236}">
              <a16:creationId xmlns:a16="http://schemas.microsoft.com/office/drawing/2014/main" id="{DAE6A208-9508-4F65-82B2-4731D35116CA}"/>
            </a:ext>
          </a:extLst>
        </xdr:cNvPr>
        <xdr:cNvSpPr/>
      </xdr:nvSpPr>
      <xdr:spPr>
        <a:xfrm>
          <a:off x="10426700" y="100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130181</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CE613792-0EE5-41BB-BB02-4F8C1E51509E}"/>
            </a:ext>
          </a:extLst>
        </xdr:cNvPr>
        <xdr:cNvSpPr txBox="1"/>
      </xdr:nvSpPr>
      <xdr:spPr>
        <a:xfrm>
          <a:off x="10515600" y="990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120252</xdr:rowOff>
    </xdr:from>
    <xdr:to>
      <xdr:col>50</xdr:col>
      <xdr:colOff>165100</xdr:colOff>
      <xdr:row>59</xdr:row>
      <xdr:rowOff>50402</xdr:rowOff>
    </xdr:to>
    <xdr:sp macro="" textlink="">
      <xdr:nvSpPr>
        <xdr:cNvPr id="234" name="楕円 233">
          <a:extLst>
            <a:ext uri="{FF2B5EF4-FFF2-40B4-BE49-F238E27FC236}">
              <a16:creationId xmlns:a16="http://schemas.microsoft.com/office/drawing/2014/main" id="{2E9A4968-4ACC-46C0-B320-BBA3AE994B18}"/>
            </a:ext>
          </a:extLst>
        </xdr:cNvPr>
        <xdr:cNvSpPr/>
      </xdr:nvSpPr>
      <xdr:spPr>
        <a:xfrm>
          <a:off x="9588500" y="100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158104</xdr:rowOff>
    </xdr:from>
    <xdr:to>
      <xdr:col>55</xdr:col>
      <xdr:colOff>0</xdr:colOff>
      <xdr:row>58</xdr:row>
      <xdr:rowOff>171052</xdr:rowOff>
    </xdr:to>
    <xdr:cxnSp macro="">
      <xdr:nvCxnSpPr>
        <xdr:cNvPr id="235" name="直線コネクタ 234">
          <a:extLst>
            <a:ext uri="{FF2B5EF4-FFF2-40B4-BE49-F238E27FC236}">
              <a16:creationId xmlns:a16="http://schemas.microsoft.com/office/drawing/2014/main" id="{CD61FE9B-E8FF-4CFF-87E9-70E3C39EDB32}"/>
            </a:ext>
          </a:extLst>
        </xdr:cNvPr>
        <xdr:cNvCxnSpPr/>
      </xdr:nvCxnSpPr>
      <xdr:spPr>
        <a:xfrm flipV="1">
          <a:off x="9639300" y="10102204"/>
          <a:ext cx="8382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132374</xdr:rowOff>
    </xdr:from>
    <xdr:to>
      <xdr:col>46</xdr:col>
      <xdr:colOff>38100</xdr:colOff>
      <xdr:row>59</xdr:row>
      <xdr:rowOff>62524</xdr:rowOff>
    </xdr:to>
    <xdr:sp macro="" textlink="">
      <xdr:nvSpPr>
        <xdr:cNvPr id="236" name="楕円 235">
          <a:extLst>
            <a:ext uri="{FF2B5EF4-FFF2-40B4-BE49-F238E27FC236}">
              <a16:creationId xmlns:a16="http://schemas.microsoft.com/office/drawing/2014/main" id="{01C39C2B-08D3-4BF8-AE34-670BD2EB7721}"/>
            </a:ext>
          </a:extLst>
        </xdr:cNvPr>
        <xdr:cNvSpPr/>
      </xdr:nvSpPr>
      <xdr:spPr>
        <a:xfrm>
          <a:off x="8699500" y="1007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171052</xdr:rowOff>
    </xdr:from>
    <xdr:to>
      <xdr:col>50</xdr:col>
      <xdr:colOff>114300</xdr:colOff>
      <xdr:row>59</xdr:row>
      <xdr:rowOff>11724</xdr:rowOff>
    </xdr:to>
    <xdr:cxnSp macro="">
      <xdr:nvCxnSpPr>
        <xdr:cNvPr id="237" name="直線コネクタ 236">
          <a:extLst>
            <a:ext uri="{FF2B5EF4-FFF2-40B4-BE49-F238E27FC236}">
              <a16:creationId xmlns:a16="http://schemas.microsoft.com/office/drawing/2014/main" id="{E4466711-DA72-48FE-82A1-86F9D9511B2C}"/>
            </a:ext>
          </a:extLst>
        </xdr:cNvPr>
        <xdr:cNvCxnSpPr/>
      </xdr:nvCxnSpPr>
      <xdr:spPr>
        <a:xfrm flipV="1">
          <a:off x="8750300" y="10115152"/>
          <a:ext cx="889000" cy="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143994</xdr:rowOff>
    </xdr:from>
    <xdr:to>
      <xdr:col>41</xdr:col>
      <xdr:colOff>101600</xdr:colOff>
      <xdr:row>59</xdr:row>
      <xdr:rowOff>74144</xdr:rowOff>
    </xdr:to>
    <xdr:sp macro="" textlink="">
      <xdr:nvSpPr>
        <xdr:cNvPr id="238" name="楕円 237">
          <a:extLst>
            <a:ext uri="{FF2B5EF4-FFF2-40B4-BE49-F238E27FC236}">
              <a16:creationId xmlns:a16="http://schemas.microsoft.com/office/drawing/2014/main" id="{2F2AF57B-56B1-43B5-AA84-AA81C5A64768}"/>
            </a:ext>
          </a:extLst>
        </xdr:cNvPr>
        <xdr:cNvSpPr/>
      </xdr:nvSpPr>
      <xdr:spPr>
        <a:xfrm>
          <a:off x="7810500" y="100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11724</xdr:rowOff>
    </xdr:from>
    <xdr:to>
      <xdr:col>45</xdr:col>
      <xdr:colOff>177800</xdr:colOff>
      <xdr:row>59</xdr:row>
      <xdr:rowOff>23344</xdr:rowOff>
    </xdr:to>
    <xdr:cxnSp macro="">
      <xdr:nvCxnSpPr>
        <xdr:cNvPr id="239" name="直線コネクタ 238">
          <a:extLst>
            <a:ext uri="{FF2B5EF4-FFF2-40B4-BE49-F238E27FC236}">
              <a16:creationId xmlns:a16="http://schemas.microsoft.com/office/drawing/2014/main" id="{FC52B5F1-49C7-41C2-BC8A-87069C91C514}"/>
            </a:ext>
          </a:extLst>
        </xdr:cNvPr>
        <xdr:cNvCxnSpPr/>
      </xdr:nvCxnSpPr>
      <xdr:spPr>
        <a:xfrm flipV="1">
          <a:off x="7861300" y="10127274"/>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49623</xdr:rowOff>
    </xdr:from>
    <xdr:ext cx="599010" cy="259045"/>
    <xdr:sp macro="" textlink="">
      <xdr:nvSpPr>
        <xdr:cNvPr id="240" name="n_1aveValue【橋りょう・トンネル】&#10;一人当たり有形固定資産（償却資産）額">
          <a:extLst>
            <a:ext uri="{FF2B5EF4-FFF2-40B4-BE49-F238E27FC236}">
              <a16:creationId xmlns:a16="http://schemas.microsoft.com/office/drawing/2014/main" id="{1C8B526F-4676-4E7D-88AE-05E9D9E3D983}"/>
            </a:ext>
          </a:extLst>
        </xdr:cNvPr>
        <xdr:cNvSpPr txBox="1"/>
      </xdr:nvSpPr>
      <xdr:spPr>
        <a:xfrm>
          <a:off x="9327095" y="106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41" name="n_2aveValue【橋りょう・トンネル】&#10;一人当たり有形固定資産（償却資産）額">
          <a:extLst>
            <a:ext uri="{FF2B5EF4-FFF2-40B4-BE49-F238E27FC236}">
              <a16:creationId xmlns:a16="http://schemas.microsoft.com/office/drawing/2014/main" id="{DCB1B141-7DAE-4E53-8827-889FBBB007B3}"/>
            </a:ext>
          </a:extLst>
        </xdr:cNvPr>
        <xdr:cNvSpPr txBox="1"/>
      </xdr:nvSpPr>
      <xdr:spPr>
        <a:xfrm>
          <a:off x="84507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42" name="n_3aveValue【橋りょう・トンネル】&#10;一人当たり有形固定資産（償却資産）額">
          <a:extLst>
            <a:ext uri="{FF2B5EF4-FFF2-40B4-BE49-F238E27FC236}">
              <a16:creationId xmlns:a16="http://schemas.microsoft.com/office/drawing/2014/main" id="{A29018C2-081F-4AE8-A757-17EF2023DBE0}"/>
            </a:ext>
          </a:extLst>
        </xdr:cNvPr>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80B28E15-7AAB-4DF3-B198-F5F0BE5B753D}"/>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66929</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149BF850-2297-435E-8F50-C2AE630E1CBF}"/>
            </a:ext>
          </a:extLst>
        </xdr:cNvPr>
        <xdr:cNvSpPr txBox="1"/>
      </xdr:nvSpPr>
      <xdr:spPr>
        <a:xfrm>
          <a:off x="9327095" y="983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79051</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54496A94-2E23-4698-9066-340126AF71D2}"/>
            </a:ext>
          </a:extLst>
        </xdr:cNvPr>
        <xdr:cNvSpPr txBox="1"/>
      </xdr:nvSpPr>
      <xdr:spPr>
        <a:xfrm>
          <a:off x="8450795" y="985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90671</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2535E242-1FF0-4044-B7EA-EB0424A72256}"/>
            </a:ext>
          </a:extLst>
        </xdr:cNvPr>
        <xdr:cNvSpPr txBox="1"/>
      </xdr:nvSpPr>
      <xdr:spPr>
        <a:xfrm>
          <a:off x="7561795" y="986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F7FB7985-20AE-43F5-AF08-43D3B32733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4C157792-65F0-4409-B872-B61594CA688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9DA81D67-3353-4888-8C5F-CE22BED287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B9B3CDF4-91A4-47B6-A906-3D197BCD6A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73F86DC3-AD92-446D-8660-24BACF64FC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4DE0E976-DD46-431B-B87B-B42FA5F4D13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938875C0-5D13-4374-802A-117AB8BBB39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BD63610E-D513-4392-802A-A1E45143DF2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3FEF747A-3897-424D-8A06-5F8DC931AE5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F9E29F75-DBE2-4F6B-9450-5AD8B6200C9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5F05C849-60D4-469D-9CEE-E698B6425E5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E83D41F3-0D77-4694-957E-11510990F99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954D0552-81F9-4F6C-B93A-FE5B4F9E25B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E9D4AA1F-86C5-4217-8C46-CC17153480C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41B39BAC-5EEB-4A23-8B54-455B7CA8A44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D3B10034-5265-42EE-A639-55E21E642F3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FB884E2A-7CD7-46F8-B141-B88542289D3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52AC3181-6C44-4233-B403-FE58B3F6722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D785089C-DBBE-42DA-840C-A191DFD268F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D1207560-4C8A-4552-96E1-F8634E1C459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D3FE009D-229E-4423-AD43-D83B7833882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C3D13EC9-6180-4DEC-AE38-55D2AB991D1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134100AD-B7A5-493F-B97E-30B002FCD37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A28E4572-4674-42B1-865C-9768C572F9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a:extLst>
            <a:ext uri="{FF2B5EF4-FFF2-40B4-BE49-F238E27FC236}">
              <a16:creationId xmlns:a16="http://schemas.microsoft.com/office/drawing/2014/main" id="{8FF710BF-1778-4D79-A55D-A98BEA66808A}"/>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28C838CE-E15A-44F7-A28A-5FE7986BA4B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a:extLst>
            <a:ext uri="{FF2B5EF4-FFF2-40B4-BE49-F238E27FC236}">
              <a16:creationId xmlns:a16="http://schemas.microsoft.com/office/drawing/2014/main" id="{1DC8267B-7BB5-4137-8EF2-698B483E830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a:extLst>
            <a:ext uri="{FF2B5EF4-FFF2-40B4-BE49-F238E27FC236}">
              <a16:creationId xmlns:a16="http://schemas.microsoft.com/office/drawing/2014/main" id="{80C19FAB-95EB-4575-88ED-6A5C6AC4834B}"/>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a:extLst>
            <a:ext uri="{FF2B5EF4-FFF2-40B4-BE49-F238E27FC236}">
              <a16:creationId xmlns:a16="http://schemas.microsoft.com/office/drawing/2014/main" id="{FCCA42A6-145F-49ED-AC26-8483E560810A}"/>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5D8E117A-3535-4AC2-81D4-3FDF5C5AACF2}"/>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a:extLst>
            <a:ext uri="{FF2B5EF4-FFF2-40B4-BE49-F238E27FC236}">
              <a16:creationId xmlns:a16="http://schemas.microsoft.com/office/drawing/2014/main" id="{B2DE54BE-8A63-4DF5-8667-FAEAD653790D}"/>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a:extLst>
            <a:ext uri="{FF2B5EF4-FFF2-40B4-BE49-F238E27FC236}">
              <a16:creationId xmlns:a16="http://schemas.microsoft.com/office/drawing/2014/main" id="{F4A5C70A-FC37-4957-8FCB-380909D7F637}"/>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a:extLst>
            <a:ext uri="{FF2B5EF4-FFF2-40B4-BE49-F238E27FC236}">
              <a16:creationId xmlns:a16="http://schemas.microsoft.com/office/drawing/2014/main" id="{045917A2-A9F3-418A-B503-669DC9287798}"/>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a:extLst>
            <a:ext uri="{FF2B5EF4-FFF2-40B4-BE49-F238E27FC236}">
              <a16:creationId xmlns:a16="http://schemas.microsoft.com/office/drawing/2014/main" id="{4ACDFD36-607C-4B97-A33C-D1D8DA69CB4A}"/>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81" name="フローチャート: 判断 280">
          <a:extLst>
            <a:ext uri="{FF2B5EF4-FFF2-40B4-BE49-F238E27FC236}">
              <a16:creationId xmlns:a16="http://schemas.microsoft.com/office/drawing/2014/main" id="{9E958913-E854-4BC4-B437-5E90666597EB}"/>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EA69CB16-500E-4F51-9C3D-E16A5DD9083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A6DBA1D4-02E2-4CAF-9F9D-2CF5E272D5E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5F261127-CE14-4C9F-95E7-ED99CF98CC5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33F5C4A9-FBA5-4D7D-8389-24956A64DB8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EBA8F239-CD49-48E4-884C-96919C66392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87" name="楕円 286">
          <a:extLst>
            <a:ext uri="{FF2B5EF4-FFF2-40B4-BE49-F238E27FC236}">
              <a16:creationId xmlns:a16="http://schemas.microsoft.com/office/drawing/2014/main" id="{EEC19816-8D47-4E55-B39E-EAEE79E1BE06}"/>
            </a:ext>
          </a:extLst>
        </xdr:cNvPr>
        <xdr:cNvSpPr/>
      </xdr:nvSpPr>
      <xdr:spPr>
        <a:xfrm>
          <a:off x="4584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151147</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E772EA3F-9399-444A-B9F9-36122ACAF657}"/>
            </a:ext>
          </a:extLst>
        </xdr:cNvPr>
        <xdr:cNvSpPr txBox="1"/>
      </xdr:nvSpPr>
      <xdr:spPr>
        <a:xfrm>
          <a:off x="4673600"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97789</xdr:rowOff>
    </xdr:from>
    <xdr:to>
      <xdr:col>20</xdr:col>
      <xdr:colOff>38100</xdr:colOff>
      <xdr:row>82</xdr:row>
      <xdr:rowOff>27939</xdr:rowOff>
    </xdr:to>
    <xdr:sp macro="" textlink="">
      <xdr:nvSpPr>
        <xdr:cNvPr id="289" name="楕円 288">
          <a:extLst>
            <a:ext uri="{FF2B5EF4-FFF2-40B4-BE49-F238E27FC236}">
              <a16:creationId xmlns:a16="http://schemas.microsoft.com/office/drawing/2014/main" id="{85D12A14-C93B-4CB1-9304-136F9B22897C}"/>
            </a:ext>
          </a:extLst>
        </xdr:cNvPr>
        <xdr:cNvSpPr/>
      </xdr:nvSpPr>
      <xdr:spPr>
        <a:xfrm>
          <a:off x="3746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148589</xdr:rowOff>
    </xdr:from>
    <xdr:to>
      <xdr:col>24</xdr:col>
      <xdr:colOff>63500</xdr:colOff>
      <xdr:row>82</xdr:row>
      <xdr:rowOff>7620</xdr:rowOff>
    </xdr:to>
    <xdr:cxnSp macro="">
      <xdr:nvCxnSpPr>
        <xdr:cNvPr id="290" name="直線コネクタ 289">
          <a:extLst>
            <a:ext uri="{FF2B5EF4-FFF2-40B4-BE49-F238E27FC236}">
              <a16:creationId xmlns:a16="http://schemas.microsoft.com/office/drawing/2014/main" id="{7EEE8916-2360-4FCE-BB0E-F37C6B55D8BF}"/>
            </a:ext>
          </a:extLst>
        </xdr:cNvPr>
        <xdr:cNvCxnSpPr/>
      </xdr:nvCxnSpPr>
      <xdr:spPr>
        <a:xfrm>
          <a:off x="3797300" y="140360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50164</xdr:rowOff>
    </xdr:from>
    <xdr:to>
      <xdr:col>15</xdr:col>
      <xdr:colOff>101600</xdr:colOff>
      <xdr:row>81</xdr:row>
      <xdr:rowOff>151764</xdr:rowOff>
    </xdr:to>
    <xdr:sp macro="" textlink="">
      <xdr:nvSpPr>
        <xdr:cNvPr id="291" name="楕円 290">
          <a:extLst>
            <a:ext uri="{FF2B5EF4-FFF2-40B4-BE49-F238E27FC236}">
              <a16:creationId xmlns:a16="http://schemas.microsoft.com/office/drawing/2014/main" id="{A132A5EB-2EC6-4F6F-B31F-F9A0BD1C6F4E}"/>
            </a:ext>
          </a:extLst>
        </xdr:cNvPr>
        <xdr:cNvSpPr/>
      </xdr:nvSpPr>
      <xdr:spPr>
        <a:xfrm>
          <a:off x="2857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100964</xdr:rowOff>
    </xdr:from>
    <xdr:to>
      <xdr:col>19</xdr:col>
      <xdr:colOff>177800</xdr:colOff>
      <xdr:row>81</xdr:row>
      <xdr:rowOff>148589</xdr:rowOff>
    </xdr:to>
    <xdr:cxnSp macro="">
      <xdr:nvCxnSpPr>
        <xdr:cNvPr id="292" name="直線コネクタ 291">
          <a:extLst>
            <a:ext uri="{FF2B5EF4-FFF2-40B4-BE49-F238E27FC236}">
              <a16:creationId xmlns:a16="http://schemas.microsoft.com/office/drawing/2014/main" id="{828728BE-6EB3-47FE-8897-100882F1006D}"/>
            </a:ext>
          </a:extLst>
        </xdr:cNvPr>
        <xdr:cNvCxnSpPr/>
      </xdr:nvCxnSpPr>
      <xdr:spPr>
        <a:xfrm>
          <a:off x="2908300" y="139884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78739</xdr:rowOff>
    </xdr:from>
    <xdr:to>
      <xdr:col>10</xdr:col>
      <xdr:colOff>165100</xdr:colOff>
      <xdr:row>82</xdr:row>
      <xdr:rowOff>8889</xdr:rowOff>
    </xdr:to>
    <xdr:sp macro="" textlink="">
      <xdr:nvSpPr>
        <xdr:cNvPr id="293" name="楕円 292">
          <a:extLst>
            <a:ext uri="{FF2B5EF4-FFF2-40B4-BE49-F238E27FC236}">
              <a16:creationId xmlns:a16="http://schemas.microsoft.com/office/drawing/2014/main" id="{E4A45B3A-BC5C-45C5-8E29-9E610B3FF320}"/>
            </a:ext>
          </a:extLst>
        </xdr:cNvPr>
        <xdr:cNvSpPr/>
      </xdr:nvSpPr>
      <xdr:spPr>
        <a:xfrm>
          <a:off x="1968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100964</xdr:rowOff>
    </xdr:from>
    <xdr:to>
      <xdr:col>15</xdr:col>
      <xdr:colOff>50800</xdr:colOff>
      <xdr:row>81</xdr:row>
      <xdr:rowOff>129539</xdr:rowOff>
    </xdr:to>
    <xdr:cxnSp macro="">
      <xdr:nvCxnSpPr>
        <xdr:cNvPr id="294" name="直線コネクタ 293">
          <a:extLst>
            <a:ext uri="{FF2B5EF4-FFF2-40B4-BE49-F238E27FC236}">
              <a16:creationId xmlns:a16="http://schemas.microsoft.com/office/drawing/2014/main" id="{F51F7ABB-F02C-4033-AC2A-DC078079EE32}"/>
            </a:ext>
          </a:extLst>
        </xdr:cNvPr>
        <xdr:cNvCxnSpPr/>
      </xdr:nvCxnSpPr>
      <xdr:spPr>
        <a:xfrm flipV="1">
          <a:off x="2019300" y="139884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295" name="n_1aveValue【公営住宅】&#10;有形固定資産減価償却率">
          <a:extLst>
            <a:ext uri="{FF2B5EF4-FFF2-40B4-BE49-F238E27FC236}">
              <a16:creationId xmlns:a16="http://schemas.microsoft.com/office/drawing/2014/main" id="{DA2D511F-F743-4C1A-9395-AAACC918AC28}"/>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296" name="n_2aveValue【公営住宅】&#10;有形固定資産減価償却率">
          <a:extLst>
            <a:ext uri="{FF2B5EF4-FFF2-40B4-BE49-F238E27FC236}">
              <a16:creationId xmlns:a16="http://schemas.microsoft.com/office/drawing/2014/main" id="{3988E45A-9D87-4773-B019-BE1648B54B7B}"/>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7" name="n_3aveValue【公営住宅】&#10;有形固定資産減価償却率">
          <a:extLst>
            <a:ext uri="{FF2B5EF4-FFF2-40B4-BE49-F238E27FC236}">
              <a16:creationId xmlns:a16="http://schemas.microsoft.com/office/drawing/2014/main" id="{8AD4018E-F916-494E-B3AD-C1029A331A6F}"/>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8" name="n_4aveValue【公営住宅】&#10;有形固定資産減価償却率">
          <a:extLst>
            <a:ext uri="{FF2B5EF4-FFF2-40B4-BE49-F238E27FC236}">
              <a16:creationId xmlns:a16="http://schemas.microsoft.com/office/drawing/2014/main" id="{00C64748-B929-4107-94E5-EA8F8FD81625}"/>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44466</xdr:rowOff>
    </xdr:from>
    <xdr:ext cx="405111" cy="259045"/>
    <xdr:sp macro="" textlink="">
      <xdr:nvSpPr>
        <xdr:cNvPr id="299" name="n_1mainValue【公営住宅】&#10;有形固定資産減価償却率">
          <a:extLst>
            <a:ext uri="{FF2B5EF4-FFF2-40B4-BE49-F238E27FC236}">
              <a16:creationId xmlns:a16="http://schemas.microsoft.com/office/drawing/2014/main" id="{22A25B5B-BF24-497D-9AB2-991035647806}"/>
            </a:ext>
          </a:extLst>
        </xdr:cNvPr>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00" name="n_2mainValue【公営住宅】&#10;有形固定資産減価償却率">
          <a:extLst>
            <a:ext uri="{FF2B5EF4-FFF2-40B4-BE49-F238E27FC236}">
              <a16:creationId xmlns:a16="http://schemas.microsoft.com/office/drawing/2014/main" id="{A13125B8-0903-4378-9E69-1D2B0218EDD6}"/>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01" name="n_3mainValue【公営住宅】&#10;有形固定資産減価償却率">
          <a:extLst>
            <a:ext uri="{FF2B5EF4-FFF2-40B4-BE49-F238E27FC236}">
              <a16:creationId xmlns:a16="http://schemas.microsoft.com/office/drawing/2014/main" id="{A0989F86-389D-4C6A-9564-CCFAEA802ED9}"/>
            </a:ext>
          </a:extLst>
        </xdr:cNvPr>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4918278-143B-4912-B903-3EC1E50DD0B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E7274211-C380-4610-8D21-C1940A5C9DE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DBA0C0BE-358F-416D-81C9-0CE5957D806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D9E8CEF3-3BE8-448F-A180-91A74DB38C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B28B0434-BFF1-42D3-AED0-9C393755C44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65C5FE87-F7D4-492B-B854-6249D3C2E5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733ADFAC-5486-4AE9-80B5-E6112562E74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7CE6E25F-CC56-41C9-993B-9E6D438E7C3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FD41A523-6A9F-430B-A393-B84B2956B77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CE11A905-03B6-4977-90D0-E4C025255F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380A834D-6693-4BA3-8D29-5C336055707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626BE282-85D1-445F-8336-49DDE334D38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D5BCF9ED-C41A-4316-AB72-18010C194D5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a:extLst>
            <a:ext uri="{FF2B5EF4-FFF2-40B4-BE49-F238E27FC236}">
              <a16:creationId xmlns:a16="http://schemas.microsoft.com/office/drawing/2014/main" id="{71B69CC9-C3E3-4503-911A-F5BF3F275E3E}"/>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27571BC4-A652-4EB1-B676-8727624B097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a:extLst>
            <a:ext uri="{FF2B5EF4-FFF2-40B4-BE49-F238E27FC236}">
              <a16:creationId xmlns:a16="http://schemas.microsoft.com/office/drawing/2014/main" id="{91B37F7A-7654-4932-950E-2FDAD8FBF1A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0D765844-4958-4D07-B783-9D4C99C31A4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a:extLst>
            <a:ext uri="{FF2B5EF4-FFF2-40B4-BE49-F238E27FC236}">
              <a16:creationId xmlns:a16="http://schemas.microsoft.com/office/drawing/2014/main" id="{7CCDAB40-050C-4366-88A8-2E068925A3DB}"/>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368AAF5F-54AC-482C-9B07-80275B5708D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5353CA49-1CFB-49EF-AFDA-D81BC5CEA06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A7412ED7-D8F7-49EB-B953-899087FFBA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a:extLst>
            <a:ext uri="{FF2B5EF4-FFF2-40B4-BE49-F238E27FC236}">
              <a16:creationId xmlns:a16="http://schemas.microsoft.com/office/drawing/2014/main" id="{AEB85AFA-3CE6-463B-83F6-421085186573}"/>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a:extLst>
            <a:ext uri="{FF2B5EF4-FFF2-40B4-BE49-F238E27FC236}">
              <a16:creationId xmlns:a16="http://schemas.microsoft.com/office/drawing/2014/main" id="{E80FBCC3-63DE-4819-9639-1D56833BEF8E}"/>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a:extLst>
            <a:ext uri="{FF2B5EF4-FFF2-40B4-BE49-F238E27FC236}">
              <a16:creationId xmlns:a16="http://schemas.microsoft.com/office/drawing/2014/main" id="{D2815F2D-09D9-4946-BB4E-0A171A97AA34}"/>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a:extLst>
            <a:ext uri="{FF2B5EF4-FFF2-40B4-BE49-F238E27FC236}">
              <a16:creationId xmlns:a16="http://schemas.microsoft.com/office/drawing/2014/main" id="{265FD726-8EF8-4B51-9890-5AD3BC83A29A}"/>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a:extLst>
            <a:ext uri="{FF2B5EF4-FFF2-40B4-BE49-F238E27FC236}">
              <a16:creationId xmlns:a16="http://schemas.microsoft.com/office/drawing/2014/main" id="{632C82DD-4112-4E0F-AB0E-9BC985DB5F6F}"/>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28" name="【公営住宅】&#10;一人当たり面積平均値テキスト">
          <a:extLst>
            <a:ext uri="{FF2B5EF4-FFF2-40B4-BE49-F238E27FC236}">
              <a16:creationId xmlns:a16="http://schemas.microsoft.com/office/drawing/2014/main" id="{0B0CA758-7C40-4E0D-A31C-85C08E0F870F}"/>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a:extLst>
            <a:ext uri="{FF2B5EF4-FFF2-40B4-BE49-F238E27FC236}">
              <a16:creationId xmlns:a16="http://schemas.microsoft.com/office/drawing/2014/main" id="{F09059C1-F7F2-491F-B5B2-05B3178805BF}"/>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a:extLst>
            <a:ext uri="{FF2B5EF4-FFF2-40B4-BE49-F238E27FC236}">
              <a16:creationId xmlns:a16="http://schemas.microsoft.com/office/drawing/2014/main" id="{67AA436C-DD52-4B2C-8FA0-86B894A10998}"/>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a:extLst>
            <a:ext uri="{FF2B5EF4-FFF2-40B4-BE49-F238E27FC236}">
              <a16:creationId xmlns:a16="http://schemas.microsoft.com/office/drawing/2014/main" id="{ED99BDE7-F596-4911-A97F-405209D51A0B}"/>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a:extLst>
            <a:ext uri="{FF2B5EF4-FFF2-40B4-BE49-F238E27FC236}">
              <a16:creationId xmlns:a16="http://schemas.microsoft.com/office/drawing/2014/main" id="{EA0B0339-AA14-4798-A144-4D21C142F827}"/>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33" name="フローチャート: 判断 332">
          <a:extLst>
            <a:ext uri="{FF2B5EF4-FFF2-40B4-BE49-F238E27FC236}">
              <a16:creationId xmlns:a16="http://schemas.microsoft.com/office/drawing/2014/main" id="{77CFDB4C-A275-4D7B-8C33-6272AB20C85A}"/>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7CC905F8-403A-47D1-8D36-5599A4572B0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DA72598A-7231-4655-A0AD-0E0DF9CCA6F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5F33D46B-249A-4577-94CC-C78A396DD1F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9199B9EE-F0CC-48C3-9DF6-6CA7F2AAD7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9DC98F71-B39F-402A-B524-61980FE60F8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77505</xdr:rowOff>
    </xdr:from>
    <xdr:to>
      <xdr:col>55</xdr:col>
      <xdr:colOff>50800</xdr:colOff>
      <xdr:row>86</xdr:row>
      <xdr:rowOff>7655</xdr:rowOff>
    </xdr:to>
    <xdr:sp macro="" textlink="">
      <xdr:nvSpPr>
        <xdr:cNvPr id="339" name="楕円 338">
          <a:extLst>
            <a:ext uri="{FF2B5EF4-FFF2-40B4-BE49-F238E27FC236}">
              <a16:creationId xmlns:a16="http://schemas.microsoft.com/office/drawing/2014/main" id="{E373B2B9-A8C7-4A99-A518-357696188D6D}"/>
            </a:ext>
          </a:extLst>
        </xdr:cNvPr>
        <xdr:cNvSpPr/>
      </xdr:nvSpPr>
      <xdr:spPr>
        <a:xfrm>
          <a:off x="10426700" y="146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36882</xdr:rowOff>
    </xdr:from>
    <xdr:ext cx="469744" cy="259045"/>
    <xdr:sp macro="" textlink="">
      <xdr:nvSpPr>
        <xdr:cNvPr id="340" name="【公営住宅】&#10;一人当たり面積該当値テキスト">
          <a:extLst>
            <a:ext uri="{FF2B5EF4-FFF2-40B4-BE49-F238E27FC236}">
              <a16:creationId xmlns:a16="http://schemas.microsoft.com/office/drawing/2014/main" id="{CB5C4648-FA93-465C-910F-81FADA259537}"/>
            </a:ext>
          </a:extLst>
        </xdr:cNvPr>
        <xdr:cNvSpPr txBox="1"/>
      </xdr:nvSpPr>
      <xdr:spPr>
        <a:xfrm>
          <a:off x="10515600" y="1443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78694</xdr:rowOff>
    </xdr:from>
    <xdr:to>
      <xdr:col>50</xdr:col>
      <xdr:colOff>165100</xdr:colOff>
      <xdr:row>86</xdr:row>
      <xdr:rowOff>8844</xdr:rowOff>
    </xdr:to>
    <xdr:sp macro="" textlink="">
      <xdr:nvSpPr>
        <xdr:cNvPr id="341" name="楕円 340">
          <a:extLst>
            <a:ext uri="{FF2B5EF4-FFF2-40B4-BE49-F238E27FC236}">
              <a16:creationId xmlns:a16="http://schemas.microsoft.com/office/drawing/2014/main" id="{997E74D7-341D-4022-A56A-604E98311485}"/>
            </a:ext>
          </a:extLst>
        </xdr:cNvPr>
        <xdr:cNvSpPr/>
      </xdr:nvSpPr>
      <xdr:spPr>
        <a:xfrm>
          <a:off x="9588500" y="1465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128305</xdr:rowOff>
    </xdr:from>
    <xdr:to>
      <xdr:col>55</xdr:col>
      <xdr:colOff>0</xdr:colOff>
      <xdr:row>85</xdr:row>
      <xdr:rowOff>129494</xdr:rowOff>
    </xdr:to>
    <xdr:cxnSp macro="">
      <xdr:nvCxnSpPr>
        <xdr:cNvPr id="342" name="直線コネクタ 341">
          <a:extLst>
            <a:ext uri="{FF2B5EF4-FFF2-40B4-BE49-F238E27FC236}">
              <a16:creationId xmlns:a16="http://schemas.microsoft.com/office/drawing/2014/main" id="{B959A879-DD26-43DA-A4B6-62A5AE08FA29}"/>
            </a:ext>
          </a:extLst>
        </xdr:cNvPr>
        <xdr:cNvCxnSpPr/>
      </xdr:nvCxnSpPr>
      <xdr:spPr>
        <a:xfrm flipV="1">
          <a:off x="9639300" y="14701555"/>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79792</xdr:rowOff>
    </xdr:from>
    <xdr:to>
      <xdr:col>46</xdr:col>
      <xdr:colOff>38100</xdr:colOff>
      <xdr:row>86</xdr:row>
      <xdr:rowOff>9942</xdr:rowOff>
    </xdr:to>
    <xdr:sp macro="" textlink="">
      <xdr:nvSpPr>
        <xdr:cNvPr id="343" name="楕円 342">
          <a:extLst>
            <a:ext uri="{FF2B5EF4-FFF2-40B4-BE49-F238E27FC236}">
              <a16:creationId xmlns:a16="http://schemas.microsoft.com/office/drawing/2014/main" id="{7D321A67-90E2-4F8B-B7E3-F71D973B1403}"/>
            </a:ext>
          </a:extLst>
        </xdr:cNvPr>
        <xdr:cNvSpPr/>
      </xdr:nvSpPr>
      <xdr:spPr>
        <a:xfrm>
          <a:off x="8699500" y="146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129494</xdr:rowOff>
    </xdr:from>
    <xdr:to>
      <xdr:col>50</xdr:col>
      <xdr:colOff>114300</xdr:colOff>
      <xdr:row>85</xdr:row>
      <xdr:rowOff>130592</xdr:rowOff>
    </xdr:to>
    <xdr:cxnSp macro="">
      <xdr:nvCxnSpPr>
        <xdr:cNvPr id="344" name="直線コネクタ 343">
          <a:extLst>
            <a:ext uri="{FF2B5EF4-FFF2-40B4-BE49-F238E27FC236}">
              <a16:creationId xmlns:a16="http://schemas.microsoft.com/office/drawing/2014/main" id="{A372E2D1-52BE-4742-8458-A7D810006210}"/>
            </a:ext>
          </a:extLst>
        </xdr:cNvPr>
        <xdr:cNvCxnSpPr/>
      </xdr:nvCxnSpPr>
      <xdr:spPr>
        <a:xfrm flipV="1">
          <a:off x="8750300" y="14702744"/>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80707</xdr:rowOff>
    </xdr:from>
    <xdr:to>
      <xdr:col>41</xdr:col>
      <xdr:colOff>101600</xdr:colOff>
      <xdr:row>86</xdr:row>
      <xdr:rowOff>10857</xdr:rowOff>
    </xdr:to>
    <xdr:sp macro="" textlink="">
      <xdr:nvSpPr>
        <xdr:cNvPr id="345" name="楕円 344">
          <a:extLst>
            <a:ext uri="{FF2B5EF4-FFF2-40B4-BE49-F238E27FC236}">
              <a16:creationId xmlns:a16="http://schemas.microsoft.com/office/drawing/2014/main" id="{98FEADEE-3ADD-45D5-94FB-2B6A23CBDA6D}"/>
            </a:ext>
          </a:extLst>
        </xdr:cNvPr>
        <xdr:cNvSpPr/>
      </xdr:nvSpPr>
      <xdr:spPr>
        <a:xfrm>
          <a:off x="7810500" y="146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130592</xdr:rowOff>
    </xdr:from>
    <xdr:to>
      <xdr:col>45</xdr:col>
      <xdr:colOff>177800</xdr:colOff>
      <xdr:row>85</xdr:row>
      <xdr:rowOff>131507</xdr:rowOff>
    </xdr:to>
    <xdr:cxnSp macro="">
      <xdr:nvCxnSpPr>
        <xdr:cNvPr id="346" name="直線コネクタ 345">
          <a:extLst>
            <a:ext uri="{FF2B5EF4-FFF2-40B4-BE49-F238E27FC236}">
              <a16:creationId xmlns:a16="http://schemas.microsoft.com/office/drawing/2014/main" id="{72B63DAC-B796-4F0B-B8A9-64E2F46A6328}"/>
            </a:ext>
          </a:extLst>
        </xdr:cNvPr>
        <xdr:cNvCxnSpPr/>
      </xdr:nvCxnSpPr>
      <xdr:spPr>
        <a:xfrm flipV="1">
          <a:off x="7861300" y="1470384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47" name="n_1aveValue【公営住宅】&#10;一人当たり面積">
          <a:extLst>
            <a:ext uri="{FF2B5EF4-FFF2-40B4-BE49-F238E27FC236}">
              <a16:creationId xmlns:a16="http://schemas.microsoft.com/office/drawing/2014/main" id="{DC54CFFA-80D4-4342-B32D-8189AEE4A069}"/>
            </a:ext>
          </a:extLst>
        </xdr:cNvPr>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48" name="n_2aveValue【公営住宅】&#10;一人当たり面積">
          <a:extLst>
            <a:ext uri="{FF2B5EF4-FFF2-40B4-BE49-F238E27FC236}">
              <a16:creationId xmlns:a16="http://schemas.microsoft.com/office/drawing/2014/main" id="{C45EE44B-B362-47BC-A8EB-24D190805DA8}"/>
            </a:ext>
          </a:extLst>
        </xdr:cNvPr>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49" name="n_3aveValue【公営住宅】&#10;一人当たり面積">
          <a:extLst>
            <a:ext uri="{FF2B5EF4-FFF2-40B4-BE49-F238E27FC236}">
              <a16:creationId xmlns:a16="http://schemas.microsoft.com/office/drawing/2014/main" id="{706508A2-8A97-4940-89CF-39CDA169CF55}"/>
            </a:ext>
          </a:extLst>
        </xdr:cNvPr>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50" name="n_4aveValue【公営住宅】&#10;一人当たり面積">
          <a:extLst>
            <a:ext uri="{FF2B5EF4-FFF2-40B4-BE49-F238E27FC236}">
              <a16:creationId xmlns:a16="http://schemas.microsoft.com/office/drawing/2014/main" id="{10EDF085-18EC-41A1-AB8E-7319A3D85A60}"/>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25371</xdr:rowOff>
    </xdr:from>
    <xdr:ext cx="469744" cy="259045"/>
    <xdr:sp macro="" textlink="">
      <xdr:nvSpPr>
        <xdr:cNvPr id="351" name="n_1mainValue【公営住宅】&#10;一人当たり面積">
          <a:extLst>
            <a:ext uri="{FF2B5EF4-FFF2-40B4-BE49-F238E27FC236}">
              <a16:creationId xmlns:a16="http://schemas.microsoft.com/office/drawing/2014/main" id="{561B17E8-7564-409D-A348-4CD9BB445EA1}"/>
            </a:ext>
          </a:extLst>
        </xdr:cNvPr>
        <xdr:cNvSpPr txBox="1"/>
      </xdr:nvSpPr>
      <xdr:spPr>
        <a:xfrm>
          <a:off x="9391727" y="1442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26469</xdr:rowOff>
    </xdr:from>
    <xdr:ext cx="469744" cy="259045"/>
    <xdr:sp macro="" textlink="">
      <xdr:nvSpPr>
        <xdr:cNvPr id="352" name="n_2mainValue【公営住宅】&#10;一人当たり面積">
          <a:extLst>
            <a:ext uri="{FF2B5EF4-FFF2-40B4-BE49-F238E27FC236}">
              <a16:creationId xmlns:a16="http://schemas.microsoft.com/office/drawing/2014/main" id="{B8BE99BA-4C88-4F08-93BC-96B9225C8AF3}"/>
            </a:ext>
          </a:extLst>
        </xdr:cNvPr>
        <xdr:cNvSpPr txBox="1"/>
      </xdr:nvSpPr>
      <xdr:spPr>
        <a:xfrm>
          <a:off x="8515427" y="1442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27384</xdr:rowOff>
    </xdr:from>
    <xdr:ext cx="469744" cy="259045"/>
    <xdr:sp macro="" textlink="">
      <xdr:nvSpPr>
        <xdr:cNvPr id="353" name="n_3mainValue【公営住宅】&#10;一人当たり面積">
          <a:extLst>
            <a:ext uri="{FF2B5EF4-FFF2-40B4-BE49-F238E27FC236}">
              <a16:creationId xmlns:a16="http://schemas.microsoft.com/office/drawing/2014/main" id="{6C34F33F-A48E-401C-AA0A-A7727CC4E1CC}"/>
            </a:ext>
          </a:extLst>
        </xdr:cNvPr>
        <xdr:cNvSpPr txBox="1"/>
      </xdr:nvSpPr>
      <xdr:spPr>
        <a:xfrm>
          <a:off x="7626427" y="144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3D17AC26-E66F-4705-9093-B3FF853B310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D49F39FC-F66C-4864-BBAE-433B5E3A23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25654B35-A0A2-4A4C-83F4-CF6F40B214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FA5E0F06-CE84-4B09-AE4F-E8AAE53FDBD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C7E5FF42-1CB6-4A8D-A0D1-FCE3A92CCE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7B5BE2C0-34B6-4079-AEC9-A340FD35A10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562C892D-61BF-4681-AB0A-7CD8D2B78A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113E9964-879B-4B7D-8EFE-DCBD61342AD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4B53A281-BD4D-4BB9-AA44-3A23334E358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60F10538-9356-4776-ADC1-DCFFA6305F8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641B0527-720A-417A-867D-62246A4A602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5" name="直線コネクタ 364">
          <a:extLst>
            <a:ext uri="{FF2B5EF4-FFF2-40B4-BE49-F238E27FC236}">
              <a16:creationId xmlns:a16="http://schemas.microsoft.com/office/drawing/2014/main" id="{87F58068-3CA3-46E5-984B-521BC647823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6" name="テキスト ボックス 365">
          <a:extLst>
            <a:ext uri="{FF2B5EF4-FFF2-40B4-BE49-F238E27FC236}">
              <a16:creationId xmlns:a16="http://schemas.microsoft.com/office/drawing/2014/main" id="{573F1876-14E8-41ED-AF2D-ECEA7B05021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7" name="直線コネクタ 366">
          <a:extLst>
            <a:ext uri="{FF2B5EF4-FFF2-40B4-BE49-F238E27FC236}">
              <a16:creationId xmlns:a16="http://schemas.microsoft.com/office/drawing/2014/main" id="{2FD3A817-0DDC-4ACE-9663-75814FCEED9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8" name="テキスト ボックス 367">
          <a:extLst>
            <a:ext uri="{FF2B5EF4-FFF2-40B4-BE49-F238E27FC236}">
              <a16:creationId xmlns:a16="http://schemas.microsoft.com/office/drawing/2014/main" id="{70AD0E26-2F32-4E02-890D-DD72312E69E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9" name="直線コネクタ 368">
          <a:extLst>
            <a:ext uri="{FF2B5EF4-FFF2-40B4-BE49-F238E27FC236}">
              <a16:creationId xmlns:a16="http://schemas.microsoft.com/office/drawing/2014/main" id="{DD73AA20-3CB0-4709-AAE3-26AEBCB699E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0" name="テキスト ボックス 369">
          <a:extLst>
            <a:ext uri="{FF2B5EF4-FFF2-40B4-BE49-F238E27FC236}">
              <a16:creationId xmlns:a16="http://schemas.microsoft.com/office/drawing/2014/main" id="{D14EB605-B3EC-4808-8623-70EDB01003A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1" name="直線コネクタ 370">
          <a:extLst>
            <a:ext uri="{FF2B5EF4-FFF2-40B4-BE49-F238E27FC236}">
              <a16:creationId xmlns:a16="http://schemas.microsoft.com/office/drawing/2014/main" id="{0A1A6982-1510-4159-829E-506CAF35922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2" name="テキスト ボックス 371">
          <a:extLst>
            <a:ext uri="{FF2B5EF4-FFF2-40B4-BE49-F238E27FC236}">
              <a16:creationId xmlns:a16="http://schemas.microsoft.com/office/drawing/2014/main" id="{997730A1-37AF-4373-A56C-D35529C9788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3" name="直線コネクタ 372">
          <a:extLst>
            <a:ext uri="{FF2B5EF4-FFF2-40B4-BE49-F238E27FC236}">
              <a16:creationId xmlns:a16="http://schemas.microsoft.com/office/drawing/2014/main" id="{9902D914-22F5-4AAF-8A7B-4D0976D9ADC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4" name="テキスト ボックス 373">
          <a:extLst>
            <a:ext uri="{FF2B5EF4-FFF2-40B4-BE49-F238E27FC236}">
              <a16:creationId xmlns:a16="http://schemas.microsoft.com/office/drawing/2014/main" id="{E2F48E4F-78A4-44DA-8D54-24046098E908}"/>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a:extLst>
            <a:ext uri="{FF2B5EF4-FFF2-40B4-BE49-F238E27FC236}">
              <a16:creationId xmlns:a16="http://schemas.microsoft.com/office/drawing/2014/main" id="{816B582C-703C-454D-9907-1623FEE985D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港湾・漁港】&#10;有形固定資産減価償却率グラフ枠">
          <a:extLst>
            <a:ext uri="{FF2B5EF4-FFF2-40B4-BE49-F238E27FC236}">
              <a16:creationId xmlns:a16="http://schemas.microsoft.com/office/drawing/2014/main" id="{D700DF71-C1A2-4351-B531-89421B0426C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107</xdr:row>
      <xdr:rowOff>69850</xdr:rowOff>
    </xdr:to>
    <xdr:cxnSp macro="">
      <xdr:nvCxnSpPr>
        <xdr:cNvPr id="377" name="直線コネクタ 376">
          <a:extLst>
            <a:ext uri="{FF2B5EF4-FFF2-40B4-BE49-F238E27FC236}">
              <a16:creationId xmlns:a16="http://schemas.microsoft.com/office/drawing/2014/main" id="{913388AE-316A-4D42-97CA-5165A6114B5F}"/>
            </a:ext>
          </a:extLst>
        </xdr:cNvPr>
        <xdr:cNvCxnSpPr/>
      </xdr:nvCxnSpPr>
      <xdr:spPr>
        <a:xfrm flipV="1">
          <a:off x="4634865" y="17202150"/>
          <a:ext cx="0" cy="121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78" name="【港湾・漁港】&#10;有形固定資産減価償却率最小値テキスト">
          <a:extLst>
            <a:ext uri="{FF2B5EF4-FFF2-40B4-BE49-F238E27FC236}">
              <a16:creationId xmlns:a16="http://schemas.microsoft.com/office/drawing/2014/main" id="{E2B72622-EE6E-413E-B923-A075D95819F5}"/>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79" name="直線コネクタ 378">
          <a:extLst>
            <a:ext uri="{FF2B5EF4-FFF2-40B4-BE49-F238E27FC236}">
              <a16:creationId xmlns:a16="http://schemas.microsoft.com/office/drawing/2014/main" id="{556F447D-8248-4B2B-9756-28D4FB3D608E}"/>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340478" cy="259045"/>
    <xdr:sp macro="" textlink="">
      <xdr:nvSpPr>
        <xdr:cNvPr id="380" name="【港湾・漁港】&#10;有形固定資産減価償却率最大値テキスト">
          <a:extLst>
            <a:ext uri="{FF2B5EF4-FFF2-40B4-BE49-F238E27FC236}">
              <a16:creationId xmlns:a16="http://schemas.microsoft.com/office/drawing/2014/main" id="{A7A931E5-BC50-499B-8E09-1A83EA4A5676}"/>
            </a:ext>
          </a:extLst>
        </xdr:cNvPr>
        <xdr:cNvSpPr txBox="1"/>
      </xdr:nvSpPr>
      <xdr:spPr>
        <a:xfrm>
          <a:off x="4673600" y="16977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381" name="直線コネクタ 380">
          <a:extLst>
            <a:ext uri="{FF2B5EF4-FFF2-40B4-BE49-F238E27FC236}">
              <a16:creationId xmlns:a16="http://schemas.microsoft.com/office/drawing/2014/main" id="{D940D8FD-42F1-437F-8F79-ED79B9B4BFC3}"/>
            </a:ext>
          </a:extLst>
        </xdr:cNvPr>
        <xdr:cNvCxnSpPr/>
      </xdr:nvCxnSpPr>
      <xdr:spPr>
        <a:xfrm>
          <a:off x="4546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101616</xdr:rowOff>
    </xdr:from>
    <xdr:ext cx="405111" cy="259045"/>
    <xdr:sp macro="" textlink="">
      <xdr:nvSpPr>
        <xdr:cNvPr id="382" name="【港湾・漁港】&#10;有形固定資産減価償却率平均値テキスト">
          <a:extLst>
            <a:ext uri="{FF2B5EF4-FFF2-40B4-BE49-F238E27FC236}">
              <a16:creationId xmlns:a16="http://schemas.microsoft.com/office/drawing/2014/main" id="{8013D682-8304-4F60-A5AD-EF7C29FC366A}"/>
            </a:ext>
          </a:extLst>
        </xdr:cNvPr>
        <xdr:cNvSpPr txBox="1"/>
      </xdr:nvSpPr>
      <xdr:spPr>
        <a:xfrm>
          <a:off x="4673600" y="1776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123189</xdr:rowOff>
    </xdr:from>
    <xdr:to>
      <xdr:col>24</xdr:col>
      <xdr:colOff>114300</xdr:colOff>
      <xdr:row>104</xdr:row>
      <xdr:rowOff>53339</xdr:rowOff>
    </xdr:to>
    <xdr:sp macro="" textlink="">
      <xdr:nvSpPr>
        <xdr:cNvPr id="383" name="フローチャート: 判断 382">
          <a:extLst>
            <a:ext uri="{FF2B5EF4-FFF2-40B4-BE49-F238E27FC236}">
              <a16:creationId xmlns:a16="http://schemas.microsoft.com/office/drawing/2014/main" id="{3BE623F0-81CD-4BA0-9C99-A8BCEDB252EC}"/>
            </a:ext>
          </a:extLst>
        </xdr:cNvPr>
        <xdr:cNvSpPr/>
      </xdr:nvSpPr>
      <xdr:spPr>
        <a:xfrm>
          <a:off x="4584700" y="1778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124461</xdr:rowOff>
    </xdr:from>
    <xdr:to>
      <xdr:col>20</xdr:col>
      <xdr:colOff>38100</xdr:colOff>
      <xdr:row>104</xdr:row>
      <xdr:rowOff>54611</xdr:rowOff>
    </xdr:to>
    <xdr:sp macro="" textlink="">
      <xdr:nvSpPr>
        <xdr:cNvPr id="384" name="フローチャート: 判断 383">
          <a:extLst>
            <a:ext uri="{FF2B5EF4-FFF2-40B4-BE49-F238E27FC236}">
              <a16:creationId xmlns:a16="http://schemas.microsoft.com/office/drawing/2014/main" id="{7F469441-E713-49A1-81BF-04B14A36637C}"/>
            </a:ext>
          </a:extLst>
        </xdr:cNvPr>
        <xdr:cNvSpPr/>
      </xdr:nvSpPr>
      <xdr:spPr>
        <a:xfrm>
          <a:off x="3746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127000</xdr:rowOff>
    </xdr:from>
    <xdr:to>
      <xdr:col>15</xdr:col>
      <xdr:colOff>101600</xdr:colOff>
      <xdr:row>104</xdr:row>
      <xdr:rowOff>57150</xdr:rowOff>
    </xdr:to>
    <xdr:sp macro="" textlink="">
      <xdr:nvSpPr>
        <xdr:cNvPr id="385" name="フローチャート: 判断 384">
          <a:extLst>
            <a:ext uri="{FF2B5EF4-FFF2-40B4-BE49-F238E27FC236}">
              <a16:creationId xmlns:a16="http://schemas.microsoft.com/office/drawing/2014/main" id="{D4D969D2-801B-47C3-ADE5-85E1F99E08DC}"/>
            </a:ext>
          </a:extLst>
        </xdr:cNvPr>
        <xdr:cNvSpPr/>
      </xdr:nvSpPr>
      <xdr:spPr>
        <a:xfrm>
          <a:off x="2857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109220</xdr:rowOff>
    </xdr:from>
    <xdr:to>
      <xdr:col>10</xdr:col>
      <xdr:colOff>165100</xdr:colOff>
      <xdr:row>104</xdr:row>
      <xdr:rowOff>39370</xdr:rowOff>
    </xdr:to>
    <xdr:sp macro="" textlink="">
      <xdr:nvSpPr>
        <xdr:cNvPr id="386" name="フローチャート: 判断 385">
          <a:extLst>
            <a:ext uri="{FF2B5EF4-FFF2-40B4-BE49-F238E27FC236}">
              <a16:creationId xmlns:a16="http://schemas.microsoft.com/office/drawing/2014/main" id="{8024D943-70E6-4194-9C22-98AEF344E80B}"/>
            </a:ext>
          </a:extLst>
        </xdr:cNvPr>
        <xdr:cNvSpPr/>
      </xdr:nvSpPr>
      <xdr:spPr>
        <a:xfrm>
          <a:off x="1968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99061</xdr:rowOff>
    </xdr:from>
    <xdr:to>
      <xdr:col>6</xdr:col>
      <xdr:colOff>38100</xdr:colOff>
      <xdr:row>104</xdr:row>
      <xdr:rowOff>29211</xdr:rowOff>
    </xdr:to>
    <xdr:sp macro="" textlink="">
      <xdr:nvSpPr>
        <xdr:cNvPr id="387" name="フローチャート: 判断 386">
          <a:extLst>
            <a:ext uri="{FF2B5EF4-FFF2-40B4-BE49-F238E27FC236}">
              <a16:creationId xmlns:a16="http://schemas.microsoft.com/office/drawing/2014/main" id="{2BECA5D5-0BEC-4D0A-B86D-7C4F7ADCE01D}"/>
            </a:ext>
          </a:extLst>
        </xdr:cNvPr>
        <xdr:cNvSpPr/>
      </xdr:nvSpPr>
      <xdr:spPr>
        <a:xfrm>
          <a:off x="1079500" y="1775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098B4723-ECF0-4237-8107-49900FB6FD7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8929786C-31F7-49F4-B360-AF42BB6D391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9CE6C259-AAE5-4089-BC78-7BC85B47CD5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6534A2A7-74D7-47D2-80EC-B929E27C498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D380FDF6-C88E-4146-82A3-FF1A9780D8E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64770</xdr:rowOff>
    </xdr:from>
    <xdr:to>
      <xdr:col>24</xdr:col>
      <xdr:colOff>114300</xdr:colOff>
      <xdr:row>102</xdr:row>
      <xdr:rowOff>166370</xdr:rowOff>
    </xdr:to>
    <xdr:sp macro="" textlink="">
      <xdr:nvSpPr>
        <xdr:cNvPr id="393" name="楕円 392">
          <a:extLst>
            <a:ext uri="{FF2B5EF4-FFF2-40B4-BE49-F238E27FC236}">
              <a16:creationId xmlns:a16="http://schemas.microsoft.com/office/drawing/2014/main" id="{657D0210-5D83-4E64-A0FE-43F5D138F747}"/>
            </a:ext>
          </a:extLst>
        </xdr:cNvPr>
        <xdr:cNvSpPr/>
      </xdr:nvSpPr>
      <xdr:spPr>
        <a:xfrm>
          <a:off x="4584700" y="175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87647</xdr:rowOff>
    </xdr:from>
    <xdr:ext cx="405111" cy="259045"/>
    <xdr:sp macro="" textlink="">
      <xdr:nvSpPr>
        <xdr:cNvPr id="394" name="【港湾・漁港】&#10;有形固定資産減価償却率該当値テキスト">
          <a:extLst>
            <a:ext uri="{FF2B5EF4-FFF2-40B4-BE49-F238E27FC236}">
              <a16:creationId xmlns:a16="http://schemas.microsoft.com/office/drawing/2014/main" id="{ECBF13C6-F45A-4056-B807-997106E923D2}"/>
            </a:ext>
          </a:extLst>
        </xdr:cNvPr>
        <xdr:cNvSpPr txBox="1"/>
      </xdr:nvSpPr>
      <xdr:spPr>
        <a:xfrm>
          <a:off x="4673600"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46989</xdr:rowOff>
    </xdr:from>
    <xdr:to>
      <xdr:col>20</xdr:col>
      <xdr:colOff>38100</xdr:colOff>
      <xdr:row>102</xdr:row>
      <xdr:rowOff>148589</xdr:rowOff>
    </xdr:to>
    <xdr:sp macro="" textlink="">
      <xdr:nvSpPr>
        <xdr:cNvPr id="395" name="楕円 394">
          <a:extLst>
            <a:ext uri="{FF2B5EF4-FFF2-40B4-BE49-F238E27FC236}">
              <a16:creationId xmlns:a16="http://schemas.microsoft.com/office/drawing/2014/main" id="{CE491700-8E4F-4E11-9D63-D796ECBB9AF1}"/>
            </a:ext>
          </a:extLst>
        </xdr:cNvPr>
        <xdr:cNvSpPr/>
      </xdr:nvSpPr>
      <xdr:spPr>
        <a:xfrm>
          <a:off x="3746500" y="175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97789</xdr:rowOff>
    </xdr:from>
    <xdr:to>
      <xdr:col>24</xdr:col>
      <xdr:colOff>63500</xdr:colOff>
      <xdr:row>102</xdr:row>
      <xdr:rowOff>115570</xdr:rowOff>
    </xdr:to>
    <xdr:cxnSp macro="">
      <xdr:nvCxnSpPr>
        <xdr:cNvPr id="396" name="直線コネクタ 395">
          <a:extLst>
            <a:ext uri="{FF2B5EF4-FFF2-40B4-BE49-F238E27FC236}">
              <a16:creationId xmlns:a16="http://schemas.microsoft.com/office/drawing/2014/main" id="{2CEDE9B6-47AA-4E34-A5A0-7AB41250235B}"/>
            </a:ext>
          </a:extLst>
        </xdr:cNvPr>
        <xdr:cNvCxnSpPr/>
      </xdr:nvCxnSpPr>
      <xdr:spPr>
        <a:xfrm>
          <a:off x="3797300" y="17585689"/>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29211</xdr:rowOff>
    </xdr:from>
    <xdr:to>
      <xdr:col>15</xdr:col>
      <xdr:colOff>101600</xdr:colOff>
      <xdr:row>100</xdr:row>
      <xdr:rowOff>130811</xdr:rowOff>
    </xdr:to>
    <xdr:sp macro="" textlink="">
      <xdr:nvSpPr>
        <xdr:cNvPr id="397" name="楕円 396">
          <a:extLst>
            <a:ext uri="{FF2B5EF4-FFF2-40B4-BE49-F238E27FC236}">
              <a16:creationId xmlns:a16="http://schemas.microsoft.com/office/drawing/2014/main" id="{6D3EA90D-BB3F-4565-A41B-C471C3AAF147}"/>
            </a:ext>
          </a:extLst>
        </xdr:cNvPr>
        <xdr:cNvSpPr/>
      </xdr:nvSpPr>
      <xdr:spPr>
        <a:xfrm>
          <a:off x="2857500" y="17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80011</xdr:rowOff>
    </xdr:from>
    <xdr:to>
      <xdr:col>19</xdr:col>
      <xdr:colOff>177800</xdr:colOff>
      <xdr:row>102</xdr:row>
      <xdr:rowOff>97789</xdr:rowOff>
    </xdr:to>
    <xdr:cxnSp macro="">
      <xdr:nvCxnSpPr>
        <xdr:cNvPr id="398" name="直線コネクタ 397">
          <a:extLst>
            <a:ext uri="{FF2B5EF4-FFF2-40B4-BE49-F238E27FC236}">
              <a16:creationId xmlns:a16="http://schemas.microsoft.com/office/drawing/2014/main" id="{49D9E32F-4548-43FA-97CE-6170FBDB9EBD}"/>
            </a:ext>
          </a:extLst>
        </xdr:cNvPr>
        <xdr:cNvCxnSpPr/>
      </xdr:nvCxnSpPr>
      <xdr:spPr>
        <a:xfrm>
          <a:off x="2908300" y="17225011"/>
          <a:ext cx="889000" cy="3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120650</xdr:rowOff>
    </xdr:from>
    <xdr:to>
      <xdr:col>10</xdr:col>
      <xdr:colOff>165100</xdr:colOff>
      <xdr:row>100</xdr:row>
      <xdr:rowOff>50800</xdr:rowOff>
    </xdr:to>
    <xdr:sp macro="" textlink="">
      <xdr:nvSpPr>
        <xdr:cNvPr id="399" name="楕円 398">
          <a:extLst>
            <a:ext uri="{FF2B5EF4-FFF2-40B4-BE49-F238E27FC236}">
              <a16:creationId xmlns:a16="http://schemas.microsoft.com/office/drawing/2014/main" id="{9EF1874F-6C28-4FDB-A0F1-6F6BC6D1B32A}"/>
            </a:ext>
          </a:extLst>
        </xdr:cNvPr>
        <xdr:cNvSpPr/>
      </xdr:nvSpPr>
      <xdr:spPr>
        <a:xfrm>
          <a:off x="1968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0</xdr:rowOff>
    </xdr:from>
    <xdr:to>
      <xdr:col>15</xdr:col>
      <xdr:colOff>50800</xdr:colOff>
      <xdr:row>100</xdr:row>
      <xdr:rowOff>80011</xdr:rowOff>
    </xdr:to>
    <xdr:cxnSp macro="">
      <xdr:nvCxnSpPr>
        <xdr:cNvPr id="400" name="直線コネクタ 399">
          <a:extLst>
            <a:ext uri="{FF2B5EF4-FFF2-40B4-BE49-F238E27FC236}">
              <a16:creationId xmlns:a16="http://schemas.microsoft.com/office/drawing/2014/main" id="{4BB4AED7-4988-49B2-8995-2A102B8647E6}"/>
            </a:ext>
          </a:extLst>
        </xdr:cNvPr>
        <xdr:cNvCxnSpPr/>
      </xdr:nvCxnSpPr>
      <xdr:spPr>
        <a:xfrm>
          <a:off x="2019300" y="171450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45738</xdr:rowOff>
    </xdr:from>
    <xdr:ext cx="405111" cy="259045"/>
    <xdr:sp macro="" textlink="">
      <xdr:nvSpPr>
        <xdr:cNvPr id="401" name="n_1aveValue【港湾・漁港】&#10;有形固定資産減価償却率">
          <a:extLst>
            <a:ext uri="{FF2B5EF4-FFF2-40B4-BE49-F238E27FC236}">
              <a16:creationId xmlns:a16="http://schemas.microsoft.com/office/drawing/2014/main" id="{43379976-F22B-4307-AA1F-D9618F86E897}"/>
            </a:ext>
          </a:extLst>
        </xdr:cNvPr>
        <xdr:cNvSpPr txBox="1"/>
      </xdr:nvSpPr>
      <xdr:spPr>
        <a:xfrm>
          <a:off x="3582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48277</xdr:rowOff>
    </xdr:from>
    <xdr:ext cx="405111" cy="259045"/>
    <xdr:sp macro="" textlink="">
      <xdr:nvSpPr>
        <xdr:cNvPr id="402" name="n_2aveValue【港湾・漁港】&#10;有形固定資産減価償却率">
          <a:extLst>
            <a:ext uri="{FF2B5EF4-FFF2-40B4-BE49-F238E27FC236}">
              <a16:creationId xmlns:a16="http://schemas.microsoft.com/office/drawing/2014/main" id="{24207519-E147-4FC2-B5F7-3110C6A75D60}"/>
            </a:ext>
          </a:extLst>
        </xdr:cNvPr>
        <xdr:cNvSpPr txBox="1"/>
      </xdr:nvSpPr>
      <xdr:spPr>
        <a:xfrm>
          <a:off x="2705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30497</xdr:rowOff>
    </xdr:from>
    <xdr:ext cx="405111" cy="259045"/>
    <xdr:sp macro="" textlink="">
      <xdr:nvSpPr>
        <xdr:cNvPr id="403" name="n_3aveValue【港湾・漁港】&#10;有形固定資産減価償却率">
          <a:extLst>
            <a:ext uri="{FF2B5EF4-FFF2-40B4-BE49-F238E27FC236}">
              <a16:creationId xmlns:a16="http://schemas.microsoft.com/office/drawing/2014/main" id="{01E56459-0B2F-40AD-A427-DD10E0B85863}"/>
            </a:ext>
          </a:extLst>
        </xdr:cNvPr>
        <xdr:cNvSpPr txBox="1"/>
      </xdr:nvSpPr>
      <xdr:spPr>
        <a:xfrm>
          <a:off x="18167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45738</xdr:rowOff>
    </xdr:from>
    <xdr:ext cx="405111" cy="259045"/>
    <xdr:sp macro="" textlink="">
      <xdr:nvSpPr>
        <xdr:cNvPr id="404" name="n_4aveValue【港湾・漁港】&#10;有形固定資産減価償却率">
          <a:extLst>
            <a:ext uri="{FF2B5EF4-FFF2-40B4-BE49-F238E27FC236}">
              <a16:creationId xmlns:a16="http://schemas.microsoft.com/office/drawing/2014/main" id="{DA025A57-5789-45E3-A544-6DDD13B026D6}"/>
            </a:ext>
          </a:extLst>
        </xdr:cNvPr>
        <xdr:cNvSpPr txBox="1"/>
      </xdr:nvSpPr>
      <xdr:spPr>
        <a:xfrm>
          <a:off x="927744" y="175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165116</xdr:rowOff>
    </xdr:from>
    <xdr:ext cx="405111" cy="259045"/>
    <xdr:sp macro="" textlink="">
      <xdr:nvSpPr>
        <xdr:cNvPr id="405" name="n_1mainValue【港湾・漁港】&#10;有形固定資産減価償却率">
          <a:extLst>
            <a:ext uri="{FF2B5EF4-FFF2-40B4-BE49-F238E27FC236}">
              <a16:creationId xmlns:a16="http://schemas.microsoft.com/office/drawing/2014/main" id="{2708AD37-A548-4B6F-8085-258CB385DC63}"/>
            </a:ext>
          </a:extLst>
        </xdr:cNvPr>
        <xdr:cNvSpPr txBox="1"/>
      </xdr:nvSpPr>
      <xdr:spPr>
        <a:xfrm>
          <a:off x="3582044" y="1731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147338</xdr:rowOff>
    </xdr:from>
    <xdr:ext cx="340478" cy="259045"/>
    <xdr:sp macro="" textlink="">
      <xdr:nvSpPr>
        <xdr:cNvPr id="406" name="n_2mainValue【港湾・漁港】&#10;有形固定資産減価償却率">
          <a:extLst>
            <a:ext uri="{FF2B5EF4-FFF2-40B4-BE49-F238E27FC236}">
              <a16:creationId xmlns:a16="http://schemas.microsoft.com/office/drawing/2014/main" id="{352BF7B4-C89E-435A-858C-2DAE5C30B5F0}"/>
            </a:ext>
          </a:extLst>
        </xdr:cNvPr>
        <xdr:cNvSpPr txBox="1"/>
      </xdr:nvSpPr>
      <xdr:spPr>
        <a:xfrm>
          <a:off x="2738061" y="169494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67327</xdr:rowOff>
    </xdr:from>
    <xdr:ext cx="340478" cy="259045"/>
    <xdr:sp macro="" textlink="">
      <xdr:nvSpPr>
        <xdr:cNvPr id="407" name="n_3mainValue【港湾・漁港】&#10;有形固定資産減価償却率">
          <a:extLst>
            <a:ext uri="{FF2B5EF4-FFF2-40B4-BE49-F238E27FC236}">
              <a16:creationId xmlns:a16="http://schemas.microsoft.com/office/drawing/2014/main" id="{84297FF6-DEC7-4311-9AE2-2BA41768A473}"/>
            </a:ext>
          </a:extLst>
        </xdr:cNvPr>
        <xdr:cNvSpPr txBox="1"/>
      </xdr:nvSpPr>
      <xdr:spPr>
        <a:xfrm>
          <a:off x="1849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8" name="正方形/長方形 407">
          <a:extLst>
            <a:ext uri="{FF2B5EF4-FFF2-40B4-BE49-F238E27FC236}">
              <a16:creationId xmlns:a16="http://schemas.microsoft.com/office/drawing/2014/main" id="{8308AD26-0B77-4A5C-9327-E77F0F4284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9" name="正方形/長方形 408">
          <a:extLst>
            <a:ext uri="{FF2B5EF4-FFF2-40B4-BE49-F238E27FC236}">
              <a16:creationId xmlns:a16="http://schemas.microsoft.com/office/drawing/2014/main" id="{5E1EC419-1692-4DAE-8FA6-63C4157F12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0" name="正方形/長方形 409">
          <a:extLst>
            <a:ext uri="{FF2B5EF4-FFF2-40B4-BE49-F238E27FC236}">
              <a16:creationId xmlns:a16="http://schemas.microsoft.com/office/drawing/2014/main" id="{6C0E73E5-731D-4A0E-9D08-E798C96D32B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1" name="正方形/長方形 410">
          <a:extLst>
            <a:ext uri="{FF2B5EF4-FFF2-40B4-BE49-F238E27FC236}">
              <a16:creationId xmlns:a16="http://schemas.microsoft.com/office/drawing/2014/main" id="{48648B22-77C2-4A33-9D9F-A25954AE9B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2" name="正方形/長方形 411">
          <a:extLst>
            <a:ext uri="{FF2B5EF4-FFF2-40B4-BE49-F238E27FC236}">
              <a16:creationId xmlns:a16="http://schemas.microsoft.com/office/drawing/2014/main" id="{DE158D5D-B786-4087-96AB-4EDC6A3D72F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3" name="正方形/長方形 412">
          <a:extLst>
            <a:ext uri="{FF2B5EF4-FFF2-40B4-BE49-F238E27FC236}">
              <a16:creationId xmlns:a16="http://schemas.microsoft.com/office/drawing/2014/main" id="{84E90831-FE06-4639-861D-4558EE053CE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4" name="正方形/長方形 413">
          <a:extLst>
            <a:ext uri="{FF2B5EF4-FFF2-40B4-BE49-F238E27FC236}">
              <a16:creationId xmlns:a16="http://schemas.microsoft.com/office/drawing/2014/main" id="{FDFA807B-456C-4BA1-9F50-1F53547E850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5" name="正方形/長方形 414">
          <a:extLst>
            <a:ext uri="{FF2B5EF4-FFF2-40B4-BE49-F238E27FC236}">
              <a16:creationId xmlns:a16="http://schemas.microsoft.com/office/drawing/2014/main" id="{4EA6D11A-8258-4B76-A532-BC0BDAD1947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6" name="テキスト ボックス 415">
          <a:extLst>
            <a:ext uri="{FF2B5EF4-FFF2-40B4-BE49-F238E27FC236}">
              <a16:creationId xmlns:a16="http://schemas.microsoft.com/office/drawing/2014/main" id="{FF8A747C-CCD9-4F6A-AA5A-F2CACC05396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7" name="直線コネクタ 416">
          <a:extLst>
            <a:ext uri="{FF2B5EF4-FFF2-40B4-BE49-F238E27FC236}">
              <a16:creationId xmlns:a16="http://schemas.microsoft.com/office/drawing/2014/main" id="{E0C1CAF9-73E9-43B8-8C2A-86E840E71D8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8" name="直線コネクタ 417">
          <a:extLst>
            <a:ext uri="{FF2B5EF4-FFF2-40B4-BE49-F238E27FC236}">
              <a16:creationId xmlns:a16="http://schemas.microsoft.com/office/drawing/2014/main" id="{F8473BF5-5461-4558-9C68-4BDEE0ABA47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9" name="テキスト ボックス 418">
          <a:extLst>
            <a:ext uri="{FF2B5EF4-FFF2-40B4-BE49-F238E27FC236}">
              <a16:creationId xmlns:a16="http://schemas.microsoft.com/office/drawing/2014/main" id="{54E826E6-D3B8-4BE9-A72B-E73E35FE0642}"/>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0" name="直線コネクタ 419">
          <a:extLst>
            <a:ext uri="{FF2B5EF4-FFF2-40B4-BE49-F238E27FC236}">
              <a16:creationId xmlns:a16="http://schemas.microsoft.com/office/drawing/2014/main" id="{89253943-697C-42A4-B5D9-CE3EDB0AD08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1" name="テキスト ボックス 420">
          <a:extLst>
            <a:ext uri="{FF2B5EF4-FFF2-40B4-BE49-F238E27FC236}">
              <a16:creationId xmlns:a16="http://schemas.microsoft.com/office/drawing/2014/main" id="{64D8EF88-5F65-4548-8203-7FABDD8DE62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2" name="直線コネクタ 421">
          <a:extLst>
            <a:ext uri="{FF2B5EF4-FFF2-40B4-BE49-F238E27FC236}">
              <a16:creationId xmlns:a16="http://schemas.microsoft.com/office/drawing/2014/main" id="{11ACC2F8-C8D5-42C5-9A27-6646C40F98C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3" name="テキスト ボックス 422">
          <a:extLst>
            <a:ext uri="{FF2B5EF4-FFF2-40B4-BE49-F238E27FC236}">
              <a16:creationId xmlns:a16="http://schemas.microsoft.com/office/drawing/2014/main" id="{CF21F4B3-3C43-4BC1-A4ED-3DF1B6871008}"/>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4" name="直線コネクタ 423">
          <a:extLst>
            <a:ext uri="{FF2B5EF4-FFF2-40B4-BE49-F238E27FC236}">
              <a16:creationId xmlns:a16="http://schemas.microsoft.com/office/drawing/2014/main" id="{850BCF82-3A10-4F06-AD9B-24170C1FD59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5" name="テキスト ボックス 424">
          <a:extLst>
            <a:ext uri="{FF2B5EF4-FFF2-40B4-BE49-F238E27FC236}">
              <a16:creationId xmlns:a16="http://schemas.microsoft.com/office/drawing/2014/main" id="{B5695770-A6CC-40F9-91D8-ECB0BE7937B5}"/>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6" name="直線コネクタ 425">
          <a:extLst>
            <a:ext uri="{FF2B5EF4-FFF2-40B4-BE49-F238E27FC236}">
              <a16:creationId xmlns:a16="http://schemas.microsoft.com/office/drawing/2014/main" id="{DD4B5821-C5C1-42CD-99D8-7AC3FE4397B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7" name="テキスト ボックス 426">
          <a:extLst>
            <a:ext uri="{FF2B5EF4-FFF2-40B4-BE49-F238E27FC236}">
              <a16:creationId xmlns:a16="http://schemas.microsoft.com/office/drawing/2014/main" id="{E7564433-0DF0-4E6C-A877-F0949B6885D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8" name="【港湾・漁港】&#10;一人当たり有形固定資産（償却資産）額グラフ枠">
          <a:extLst>
            <a:ext uri="{FF2B5EF4-FFF2-40B4-BE49-F238E27FC236}">
              <a16:creationId xmlns:a16="http://schemas.microsoft.com/office/drawing/2014/main" id="{4412B12E-2B44-4070-9932-7889661B169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29" name="直線コネクタ 428">
          <a:extLst>
            <a:ext uri="{FF2B5EF4-FFF2-40B4-BE49-F238E27FC236}">
              <a16:creationId xmlns:a16="http://schemas.microsoft.com/office/drawing/2014/main" id="{52E0852D-B8E0-4454-81FB-87B9A9519A93}"/>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30" name="【港湾・漁港】&#10;一人当たり有形固定資産（償却資産）額最小値テキスト">
          <a:extLst>
            <a:ext uri="{FF2B5EF4-FFF2-40B4-BE49-F238E27FC236}">
              <a16:creationId xmlns:a16="http://schemas.microsoft.com/office/drawing/2014/main" id="{D5523170-5A80-4059-BA01-35B464ABF54F}"/>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31" name="直線コネクタ 430">
          <a:extLst>
            <a:ext uri="{FF2B5EF4-FFF2-40B4-BE49-F238E27FC236}">
              <a16:creationId xmlns:a16="http://schemas.microsoft.com/office/drawing/2014/main" id="{861DCC2D-CD78-445E-8BAA-DD5AD1FBA12F}"/>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32" name="【港湾・漁港】&#10;一人当たり有形固定資産（償却資産）額最大値テキスト">
          <a:extLst>
            <a:ext uri="{FF2B5EF4-FFF2-40B4-BE49-F238E27FC236}">
              <a16:creationId xmlns:a16="http://schemas.microsoft.com/office/drawing/2014/main" id="{5BC0FB39-5525-4BDF-B9AC-17BA1457B870}"/>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33" name="直線コネクタ 432">
          <a:extLst>
            <a:ext uri="{FF2B5EF4-FFF2-40B4-BE49-F238E27FC236}">
              <a16:creationId xmlns:a16="http://schemas.microsoft.com/office/drawing/2014/main" id="{B4E73645-4C98-4295-8C11-42C51BBD15B1}"/>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34" name="【港湾・漁港】&#10;一人当たり有形固定資産（償却資産）額平均値テキスト">
          <a:extLst>
            <a:ext uri="{FF2B5EF4-FFF2-40B4-BE49-F238E27FC236}">
              <a16:creationId xmlns:a16="http://schemas.microsoft.com/office/drawing/2014/main" id="{2CA2F23D-B620-456E-B231-4C4243D6FEC4}"/>
            </a:ext>
          </a:extLst>
        </xdr:cNvPr>
        <xdr:cNvSpPr txBox="1"/>
      </xdr:nvSpPr>
      <xdr:spPr>
        <a:xfrm>
          <a:off x="10515600"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35" name="フローチャート: 判断 434">
          <a:extLst>
            <a:ext uri="{FF2B5EF4-FFF2-40B4-BE49-F238E27FC236}">
              <a16:creationId xmlns:a16="http://schemas.microsoft.com/office/drawing/2014/main" id="{2B84C4C6-5BB3-449A-A0EA-2E4752065EDB}"/>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36" name="フローチャート: 判断 435">
          <a:extLst>
            <a:ext uri="{FF2B5EF4-FFF2-40B4-BE49-F238E27FC236}">
              <a16:creationId xmlns:a16="http://schemas.microsoft.com/office/drawing/2014/main" id="{654FCDB5-A01F-4ED0-BCF7-C494F6D9A833}"/>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37" name="フローチャート: 判断 436">
          <a:extLst>
            <a:ext uri="{FF2B5EF4-FFF2-40B4-BE49-F238E27FC236}">
              <a16:creationId xmlns:a16="http://schemas.microsoft.com/office/drawing/2014/main" id="{6A8272E2-C5EE-49B5-A869-D94C188709AB}"/>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38" name="フローチャート: 判断 437">
          <a:extLst>
            <a:ext uri="{FF2B5EF4-FFF2-40B4-BE49-F238E27FC236}">
              <a16:creationId xmlns:a16="http://schemas.microsoft.com/office/drawing/2014/main" id="{A31F2F4E-4FED-496F-B27A-E93B551CDF28}"/>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39" name="フローチャート: 判断 438">
          <a:extLst>
            <a:ext uri="{FF2B5EF4-FFF2-40B4-BE49-F238E27FC236}">
              <a16:creationId xmlns:a16="http://schemas.microsoft.com/office/drawing/2014/main" id="{F60D100A-F540-4BFC-8A40-5F2FC363A95B}"/>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FC20EF85-6EE6-40AC-8296-AF248988450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B7A71AF8-4C1E-4375-8BD6-6C0A2DFC8C8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3ABA2710-BC3E-4D91-9578-5792B19A81E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EE8F4B77-2410-41C5-8E4C-3D21A212457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142A64E9-3BFD-4119-9857-353FD430B0D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5369</xdr:rowOff>
    </xdr:from>
    <xdr:to>
      <xdr:col>55</xdr:col>
      <xdr:colOff>50800</xdr:colOff>
      <xdr:row>103</xdr:row>
      <xdr:rowOff>106969</xdr:rowOff>
    </xdr:to>
    <xdr:sp macro="" textlink="">
      <xdr:nvSpPr>
        <xdr:cNvPr id="445" name="楕円 444">
          <a:extLst>
            <a:ext uri="{FF2B5EF4-FFF2-40B4-BE49-F238E27FC236}">
              <a16:creationId xmlns:a16="http://schemas.microsoft.com/office/drawing/2014/main" id="{30AA71D4-2160-4A57-9B1B-182AFF896201}"/>
            </a:ext>
          </a:extLst>
        </xdr:cNvPr>
        <xdr:cNvSpPr/>
      </xdr:nvSpPr>
      <xdr:spPr>
        <a:xfrm>
          <a:off x="10426700" y="176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28246</xdr:rowOff>
    </xdr:from>
    <xdr:ext cx="690189" cy="259045"/>
    <xdr:sp macro="" textlink="">
      <xdr:nvSpPr>
        <xdr:cNvPr id="446" name="【港湾・漁港】&#10;一人当たり有形固定資産（償却資産）額該当値テキスト">
          <a:extLst>
            <a:ext uri="{FF2B5EF4-FFF2-40B4-BE49-F238E27FC236}">
              <a16:creationId xmlns:a16="http://schemas.microsoft.com/office/drawing/2014/main" id="{67571BFC-5CE0-4B0B-AEB7-905DFC140310}"/>
            </a:ext>
          </a:extLst>
        </xdr:cNvPr>
        <xdr:cNvSpPr txBox="1"/>
      </xdr:nvSpPr>
      <xdr:spPr>
        <a:xfrm>
          <a:off x="10515600" y="17516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18459</xdr:rowOff>
    </xdr:from>
    <xdr:to>
      <xdr:col>50</xdr:col>
      <xdr:colOff>165100</xdr:colOff>
      <xdr:row>103</xdr:row>
      <xdr:rowOff>120059</xdr:rowOff>
    </xdr:to>
    <xdr:sp macro="" textlink="">
      <xdr:nvSpPr>
        <xdr:cNvPr id="447" name="楕円 446">
          <a:extLst>
            <a:ext uri="{FF2B5EF4-FFF2-40B4-BE49-F238E27FC236}">
              <a16:creationId xmlns:a16="http://schemas.microsoft.com/office/drawing/2014/main" id="{F9E11A36-FA55-49F9-9891-5C14BB444F5B}"/>
            </a:ext>
          </a:extLst>
        </xdr:cNvPr>
        <xdr:cNvSpPr/>
      </xdr:nvSpPr>
      <xdr:spPr>
        <a:xfrm>
          <a:off x="9588500" y="176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56169</xdr:rowOff>
    </xdr:from>
    <xdr:to>
      <xdr:col>55</xdr:col>
      <xdr:colOff>0</xdr:colOff>
      <xdr:row>103</xdr:row>
      <xdr:rowOff>69259</xdr:rowOff>
    </xdr:to>
    <xdr:cxnSp macro="">
      <xdr:nvCxnSpPr>
        <xdr:cNvPr id="448" name="直線コネクタ 447">
          <a:extLst>
            <a:ext uri="{FF2B5EF4-FFF2-40B4-BE49-F238E27FC236}">
              <a16:creationId xmlns:a16="http://schemas.microsoft.com/office/drawing/2014/main" id="{3C186DD4-384C-4EAA-B454-B6E3724DF718}"/>
            </a:ext>
          </a:extLst>
        </xdr:cNvPr>
        <xdr:cNvCxnSpPr/>
      </xdr:nvCxnSpPr>
      <xdr:spPr>
        <a:xfrm flipV="1">
          <a:off x="9639300" y="17715519"/>
          <a:ext cx="838200" cy="1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24840</xdr:rowOff>
    </xdr:from>
    <xdr:to>
      <xdr:col>46</xdr:col>
      <xdr:colOff>38100</xdr:colOff>
      <xdr:row>108</xdr:row>
      <xdr:rowOff>126440</xdr:rowOff>
    </xdr:to>
    <xdr:sp macro="" textlink="">
      <xdr:nvSpPr>
        <xdr:cNvPr id="449" name="楕円 448">
          <a:extLst>
            <a:ext uri="{FF2B5EF4-FFF2-40B4-BE49-F238E27FC236}">
              <a16:creationId xmlns:a16="http://schemas.microsoft.com/office/drawing/2014/main" id="{B8A5FFD7-12F7-4AB2-9AEC-02B109ED7237}"/>
            </a:ext>
          </a:extLst>
        </xdr:cNvPr>
        <xdr:cNvSpPr/>
      </xdr:nvSpPr>
      <xdr:spPr>
        <a:xfrm>
          <a:off x="8699500" y="185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69259</xdr:rowOff>
    </xdr:from>
    <xdr:to>
      <xdr:col>50</xdr:col>
      <xdr:colOff>114300</xdr:colOff>
      <xdr:row>108</xdr:row>
      <xdr:rowOff>75640</xdr:rowOff>
    </xdr:to>
    <xdr:cxnSp macro="">
      <xdr:nvCxnSpPr>
        <xdr:cNvPr id="450" name="直線コネクタ 449">
          <a:extLst>
            <a:ext uri="{FF2B5EF4-FFF2-40B4-BE49-F238E27FC236}">
              <a16:creationId xmlns:a16="http://schemas.microsoft.com/office/drawing/2014/main" id="{0F4419D1-2DCE-415C-974E-F94641D5A215}"/>
            </a:ext>
          </a:extLst>
        </xdr:cNvPr>
        <xdr:cNvCxnSpPr/>
      </xdr:nvCxnSpPr>
      <xdr:spPr>
        <a:xfrm flipV="1">
          <a:off x="8750300" y="17728609"/>
          <a:ext cx="889000" cy="86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24848</xdr:rowOff>
    </xdr:from>
    <xdr:to>
      <xdr:col>41</xdr:col>
      <xdr:colOff>101600</xdr:colOff>
      <xdr:row>108</xdr:row>
      <xdr:rowOff>126448</xdr:rowOff>
    </xdr:to>
    <xdr:sp macro="" textlink="">
      <xdr:nvSpPr>
        <xdr:cNvPr id="451" name="楕円 450">
          <a:extLst>
            <a:ext uri="{FF2B5EF4-FFF2-40B4-BE49-F238E27FC236}">
              <a16:creationId xmlns:a16="http://schemas.microsoft.com/office/drawing/2014/main" id="{21890818-1588-43D8-BCE3-F40CDB6DD288}"/>
            </a:ext>
          </a:extLst>
        </xdr:cNvPr>
        <xdr:cNvSpPr/>
      </xdr:nvSpPr>
      <xdr:spPr>
        <a:xfrm>
          <a:off x="7810500" y="1854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75640</xdr:rowOff>
    </xdr:from>
    <xdr:to>
      <xdr:col>45</xdr:col>
      <xdr:colOff>177800</xdr:colOff>
      <xdr:row>108</xdr:row>
      <xdr:rowOff>75648</xdr:rowOff>
    </xdr:to>
    <xdr:cxnSp macro="">
      <xdr:nvCxnSpPr>
        <xdr:cNvPr id="452" name="直線コネクタ 451">
          <a:extLst>
            <a:ext uri="{FF2B5EF4-FFF2-40B4-BE49-F238E27FC236}">
              <a16:creationId xmlns:a16="http://schemas.microsoft.com/office/drawing/2014/main" id="{B7D081FC-8E85-4A7E-8D4A-E7C5CAD3628C}"/>
            </a:ext>
          </a:extLst>
        </xdr:cNvPr>
        <xdr:cNvCxnSpPr/>
      </xdr:nvCxnSpPr>
      <xdr:spPr>
        <a:xfrm flipV="1">
          <a:off x="7861300" y="1859224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126230</xdr:rowOff>
    </xdr:from>
    <xdr:ext cx="599010" cy="259045"/>
    <xdr:sp macro="" textlink="">
      <xdr:nvSpPr>
        <xdr:cNvPr id="453" name="n_1aveValue【港湾・漁港】&#10;一人当たり有形固定資産（償却資産）額">
          <a:extLst>
            <a:ext uri="{FF2B5EF4-FFF2-40B4-BE49-F238E27FC236}">
              <a16:creationId xmlns:a16="http://schemas.microsoft.com/office/drawing/2014/main" id="{8298582F-F81D-4FF8-95C5-CEBA2B51F432}"/>
            </a:ext>
          </a:extLst>
        </xdr:cNvPr>
        <xdr:cNvSpPr txBox="1"/>
      </xdr:nvSpPr>
      <xdr:spPr>
        <a:xfrm>
          <a:off x="93270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54" name="n_2aveValue【港湾・漁港】&#10;一人当たり有形固定資産（償却資産）額">
          <a:extLst>
            <a:ext uri="{FF2B5EF4-FFF2-40B4-BE49-F238E27FC236}">
              <a16:creationId xmlns:a16="http://schemas.microsoft.com/office/drawing/2014/main" id="{4245F29E-8267-4B44-A5AA-27F399974F8A}"/>
            </a:ext>
          </a:extLst>
        </xdr:cNvPr>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55" name="n_3aveValue【港湾・漁港】&#10;一人当たり有形固定資産（償却資産）額">
          <a:extLst>
            <a:ext uri="{FF2B5EF4-FFF2-40B4-BE49-F238E27FC236}">
              <a16:creationId xmlns:a16="http://schemas.microsoft.com/office/drawing/2014/main" id="{AF7E387D-0B04-4C82-8D31-7FE252E33B58}"/>
            </a:ext>
          </a:extLst>
        </xdr:cNvPr>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56" name="n_4aveValue【港湾・漁港】&#10;一人当たり有形固定資産（償却資産）額">
          <a:extLst>
            <a:ext uri="{FF2B5EF4-FFF2-40B4-BE49-F238E27FC236}">
              <a16:creationId xmlns:a16="http://schemas.microsoft.com/office/drawing/2014/main" id="{AF6C1197-AE95-4056-A15A-5BC22AA7929B}"/>
            </a:ext>
          </a:extLst>
        </xdr:cNvPr>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101</xdr:row>
      <xdr:rowOff>136586</xdr:rowOff>
    </xdr:from>
    <xdr:ext cx="690189" cy="259045"/>
    <xdr:sp macro="" textlink="">
      <xdr:nvSpPr>
        <xdr:cNvPr id="457" name="n_1mainValue【港湾・漁港】&#10;一人当たり有形固定資産（償却資産）額">
          <a:extLst>
            <a:ext uri="{FF2B5EF4-FFF2-40B4-BE49-F238E27FC236}">
              <a16:creationId xmlns:a16="http://schemas.microsoft.com/office/drawing/2014/main" id="{B42EC1E8-22FC-48FE-8EC7-77AD33E20551}"/>
            </a:ext>
          </a:extLst>
        </xdr:cNvPr>
        <xdr:cNvSpPr txBox="1"/>
      </xdr:nvSpPr>
      <xdr:spPr>
        <a:xfrm>
          <a:off x="9281505" y="17453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117567</xdr:rowOff>
    </xdr:from>
    <xdr:ext cx="469744" cy="259045"/>
    <xdr:sp macro="" textlink="">
      <xdr:nvSpPr>
        <xdr:cNvPr id="458" name="n_2mainValue【港湾・漁港】&#10;一人当たり有形固定資産（償却資産）額">
          <a:extLst>
            <a:ext uri="{FF2B5EF4-FFF2-40B4-BE49-F238E27FC236}">
              <a16:creationId xmlns:a16="http://schemas.microsoft.com/office/drawing/2014/main" id="{DEA8AB44-D7F2-41C2-9B3E-BA9D196CD3F2}"/>
            </a:ext>
          </a:extLst>
        </xdr:cNvPr>
        <xdr:cNvSpPr txBox="1"/>
      </xdr:nvSpPr>
      <xdr:spPr>
        <a:xfrm>
          <a:off x="8515428" y="186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117575</xdr:rowOff>
    </xdr:from>
    <xdr:ext cx="469744" cy="259045"/>
    <xdr:sp macro="" textlink="">
      <xdr:nvSpPr>
        <xdr:cNvPr id="459" name="n_3mainValue【港湾・漁港】&#10;一人当たり有形固定資産（償却資産）額">
          <a:extLst>
            <a:ext uri="{FF2B5EF4-FFF2-40B4-BE49-F238E27FC236}">
              <a16:creationId xmlns:a16="http://schemas.microsoft.com/office/drawing/2014/main" id="{CCACC6C5-9DE9-4A90-8AB1-65E98D53E596}"/>
            </a:ext>
          </a:extLst>
        </xdr:cNvPr>
        <xdr:cNvSpPr txBox="1"/>
      </xdr:nvSpPr>
      <xdr:spPr>
        <a:xfrm>
          <a:off x="7626428" y="1863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0" name="正方形/長方形 459">
          <a:extLst>
            <a:ext uri="{FF2B5EF4-FFF2-40B4-BE49-F238E27FC236}">
              <a16:creationId xmlns:a16="http://schemas.microsoft.com/office/drawing/2014/main" id="{ADD273CB-43E5-4C28-9957-17795278FF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1" name="正方形/長方形 460">
          <a:extLst>
            <a:ext uri="{FF2B5EF4-FFF2-40B4-BE49-F238E27FC236}">
              <a16:creationId xmlns:a16="http://schemas.microsoft.com/office/drawing/2014/main" id="{17878DE7-AC1E-4F35-99F0-17A6604B29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2" name="正方形/長方形 461">
          <a:extLst>
            <a:ext uri="{FF2B5EF4-FFF2-40B4-BE49-F238E27FC236}">
              <a16:creationId xmlns:a16="http://schemas.microsoft.com/office/drawing/2014/main" id="{1FF60B80-C350-4158-9768-50433D2F0DB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3" name="正方形/長方形 462">
          <a:extLst>
            <a:ext uri="{FF2B5EF4-FFF2-40B4-BE49-F238E27FC236}">
              <a16:creationId xmlns:a16="http://schemas.microsoft.com/office/drawing/2014/main" id="{DFB63688-2F94-4705-8F80-C459722157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4" name="正方形/長方形 463">
          <a:extLst>
            <a:ext uri="{FF2B5EF4-FFF2-40B4-BE49-F238E27FC236}">
              <a16:creationId xmlns:a16="http://schemas.microsoft.com/office/drawing/2014/main" id="{241D073F-0F01-4BE5-9AB6-33CCFB5218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5" name="正方形/長方形 464">
          <a:extLst>
            <a:ext uri="{FF2B5EF4-FFF2-40B4-BE49-F238E27FC236}">
              <a16:creationId xmlns:a16="http://schemas.microsoft.com/office/drawing/2014/main" id="{6BD6630D-970A-459E-B5BC-06E3D66000C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6" name="正方形/長方形 465">
          <a:extLst>
            <a:ext uri="{FF2B5EF4-FFF2-40B4-BE49-F238E27FC236}">
              <a16:creationId xmlns:a16="http://schemas.microsoft.com/office/drawing/2014/main" id="{FEF5339A-5246-42CA-96EC-460D527CB47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7" name="正方形/長方形 466">
          <a:extLst>
            <a:ext uri="{FF2B5EF4-FFF2-40B4-BE49-F238E27FC236}">
              <a16:creationId xmlns:a16="http://schemas.microsoft.com/office/drawing/2014/main" id="{A1BB9F05-7A86-41F6-9FE7-8DAA88A517F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8" name="テキスト ボックス 467">
          <a:extLst>
            <a:ext uri="{FF2B5EF4-FFF2-40B4-BE49-F238E27FC236}">
              <a16:creationId xmlns:a16="http://schemas.microsoft.com/office/drawing/2014/main" id="{82E93066-C118-4FED-91BC-6D1475E615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9" name="直線コネクタ 468">
          <a:extLst>
            <a:ext uri="{FF2B5EF4-FFF2-40B4-BE49-F238E27FC236}">
              <a16:creationId xmlns:a16="http://schemas.microsoft.com/office/drawing/2014/main" id="{F42D9A19-6689-4F90-B345-8CDD24739FB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0" name="テキスト ボックス 469">
          <a:extLst>
            <a:ext uri="{FF2B5EF4-FFF2-40B4-BE49-F238E27FC236}">
              <a16:creationId xmlns:a16="http://schemas.microsoft.com/office/drawing/2014/main" id="{E7EAFFAF-6159-4D26-92E5-209F20558D1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1" name="直線コネクタ 470">
          <a:extLst>
            <a:ext uri="{FF2B5EF4-FFF2-40B4-BE49-F238E27FC236}">
              <a16:creationId xmlns:a16="http://schemas.microsoft.com/office/drawing/2014/main" id="{173B33A3-1D87-4FA9-9FBD-CDD9C3B9F7C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2" name="テキスト ボックス 471">
          <a:extLst>
            <a:ext uri="{FF2B5EF4-FFF2-40B4-BE49-F238E27FC236}">
              <a16:creationId xmlns:a16="http://schemas.microsoft.com/office/drawing/2014/main" id="{7A1FC2A8-A6F2-4F17-B1D3-EC9C32EF136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3" name="直線コネクタ 472">
          <a:extLst>
            <a:ext uri="{FF2B5EF4-FFF2-40B4-BE49-F238E27FC236}">
              <a16:creationId xmlns:a16="http://schemas.microsoft.com/office/drawing/2014/main" id="{E2ABAAE4-2318-41E9-955C-B92163BEAF3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4" name="テキスト ボックス 473">
          <a:extLst>
            <a:ext uri="{FF2B5EF4-FFF2-40B4-BE49-F238E27FC236}">
              <a16:creationId xmlns:a16="http://schemas.microsoft.com/office/drawing/2014/main" id="{AF6A8870-38DF-4B3B-AADD-DF3A4A25F9E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5" name="直線コネクタ 474">
          <a:extLst>
            <a:ext uri="{FF2B5EF4-FFF2-40B4-BE49-F238E27FC236}">
              <a16:creationId xmlns:a16="http://schemas.microsoft.com/office/drawing/2014/main" id="{6F9C4B51-6485-4F42-97AF-413089CC838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6" name="テキスト ボックス 475">
          <a:extLst>
            <a:ext uri="{FF2B5EF4-FFF2-40B4-BE49-F238E27FC236}">
              <a16:creationId xmlns:a16="http://schemas.microsoft.com/office/drawing/2014/main" id="{B3E82B95-32BD-4B70-8DBF-8185A709A5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7" name="直線コネクタ 476">
          <a:extLst>
            <a:ext uri="{FF2B5EF4-FFF2-40B4-BE49-F238E27FC236}">
              <a16:creationId xmlns:a16="http://schemas.microsoft.com/office/drawing/2014/main" id="{3FC2059A-EBA5-4562-973D-D4332904052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8" name="テキスト ボックス 477">
          <a:extLst>
            <a:ext uri="{FF2B5EF4-FFF2-40B4-BE49-F238E27FC236}">
              <a16:creationId xmlns:a16="http://schemas.microsoft.com/office/drawing/2014/main" id="{522E89B9-B47F-47B4-8F04-61E05605442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9" name="直線コネクタ 478">
          <a:extLst>
            <a:ext uri="{FF2B5EF4-FFF2-40B4-BE49-F238E27FC236}">
              <a16:creationId xmlns:a16="http://schemas.microsoft.com/office/drawing/2014/main" id="{251B8C8B-0C44-4BA9-8C16-18EB4A733A6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0" name="テキスト ボックス 479">
          <a:extLst>
            <a:ext uri="{FF2B5EF4-FFF2-40B4-BE49-F238E27FC236}">
              <a16:creationId xmlns:a16="http://schemas.microsoft.com/office/drawing/2014/main" id="{5E8BC52F-8AC4-4DCA-BBCF-0AEE854F73C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1" name="直線コネクタ 480">
          <a:extLst>
            <a:ext uri="{FF2B5EF4-FFF2-40B4-BE49-F238E27FC236}">
              <a16:creationId xmlns:a16="http://schemas.microsoft.com/office/drawing/2014/main" id="{B508D3C3-AEF9-4420-8BF3-010042EA73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2" name="テキスト ボックス 481">
          <a:extLst>
            <a:ext uri="{FF2B5EF4-FFF2-40B4-BE49-F238E27FC236}">
              <a16:creationId xmlns:a16="http://schemas.microsoft.com/office/drawing/2014/main" id="{B44BD023-C811-450D-9C5D-392187BE0C2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3" name="【認定こども園・幼稚園・保育所】&#10;有形固定資産減価償却率グラフ枠">
          <a:extLst>
            <a:ext uri="{FF2B5EF4-FFF2-40B4-BE49-F238E27FC236}">
              <a16:creationId xmlns:a16="http://schemas.microsoft.com/office/drawing/2014/main" id="{8C20D2B6-8496-4CAE-AEC8-9F3671792A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484" name="直線コネクタ 483">
          <a:extLst>
            <a:ext uri="{FF2B5EF4-FFF2-40B4-BE49-F238E27FC236}">
              <a16:creationId xmlns:a16="http://schemas.microsoft.com/office/drawing/2014/main" id="{C22277C8-485F-4B2E-9C72-664E033DFE55}"/>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5" name="【認定こども園・幼稚園・保育所】&#10;有形固定資産減価償却率最小値テキスト">
          <a:extLst>
            <a:ext uri="{FF2B5EF4-FFF2-40B4-BE49-F238E27FC236}">
              <a16:creationId xmlns:a16="http://schemas.microsoft.com/office/drawing/2014/main" id="{9AECEC10-436C-43F7-A39C-5FEC7630BCF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6" name="直線コネクタ 485">
          <a:extLst>
            <a:ext uri="{FF2B5EF4-FFF2-40B4-BE49-F238E27FC236}">
              <a16:creationId xmlns:a16="http://schemas.microsoft.com/office/drawing/2014/main" id="{3107E9D8-F590-451A-8E75-3CB26FB06EB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87" name="【認定こども園・幼稚園・保育所】&#10;有形固定資産減価償却率最大値テキスト">
          <a:extLst>
            <a:ext uri="{FF2B5EF4-FFF2-40B4-BE49-F238E27FC236}">
              <a16:creationId xmlns:a16="http://schemas.microsoft.com/office/drawing/2014/main" id="{98F857A9-FD8E-4858-A533-63D19D83694F}"/>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88" name="直線コネクタ 487">
          <a:extLst>
            <a:ext uri="{FF2B5EF4-FFF2-40B4-BE49-F238E27FC236}">
              <a16:creationId xmlns:a16="http://schemas.microsoft.com/office/drawing/2014/main" id="{00433127-A9EF-4FB8-86DE-FF43CE3315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89" name="【認定こども園・幼稚園・保育所】&#10;有形固定資産減価償却率平均値テキスト">
          <a:extLst>
            <a:ext uri="{FF2B5EF4-FFF2-40B4-BE49-F238E27FC236}">
              <a16:creationId xmlns:a16="http://schemas.microsoft.com/office/drawing/2014/main" id="{3C610237-8016-4DF8-A38D-317879D32E9F}"/>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90" name="フローチャート: 判断 489">
          <a:extLst>
            <a:ext uri="{FF2B5EF4-FFF2-40B4-BE49-F238E27FC236}">
              <a16:creationId xmlns:a16="http://schemas.microsoft.com/office/drawing/2014/main" id="{F83D47BE-F31E-487F-8065-AD8B21C2FE12}"/>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91" name="フローチャート: 判断 490">
          <a:extLst>
            <a:ext uri="{FF2B5EF4-FFF2-40B4-BE49-F238E27FC236}">
              <a16:creationId xmlns:a16="http://schemas.microsoft.com/office/drawing/2014/main" id="{E13D30BE-4341-468F-82B6-3E75CE07F013}"/>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92" name="フローチャート: 判断 491">
          <a:extLst>
            <a:ext uri="{FF2B5EF4-FFF2-40B4-BE49-F238E27FC236}">
              <a16:creationId xmlns:a16="http://schemas.microsoft.com/office/drawing/2014/main" id="{85E90E50-F170-4575-9CB9-EBB8F17C7B6E}"/>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93" name="フローチャート: 判断 492">
          <a:extLst>
            <a:ext uri="{FF2B5EF4-FFF2-40B4-BE49-F238E27FC236}">
              <a16:creationId xmlns:a16="http://schemas.microsoft.com/office/drawing/2014/main" id="{00CD3A0E-07D7-4B99-8D95-426101B7B56B}"/>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94" name="フローチャート: 判断 493">
          <a:extLst>
            <a:ext uri="{FF2B5EF4-FFF2-40B4-BE49-F238E27FC236}">
              <a16:creationId xmlns:a16="http://schemas.microsoft.com/office/drawing/2014/main" id="{8E0304FD-E49D-4682-A97F-FA9A73205862}"/>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F5829E3-BE85-4B5F-90CE-4074D819125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1093510-CA19-4CB7-A901-6D956A1BA0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13831B2A-297E-48F6-80FD-C7C5B4AB053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E954642E-0AF3-4DBA-860E-6C106306240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9D0BB99A-815C-4779-AF32-8B13E61DE4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500" name="楕円 499">
          <a:extLst>
            <a:ext uri="{FF2B5EF4-FFF2-40B4-BE49-F238E27FC236}">
              <a16:creationId xmlns:a16="http://schemas.microsoft.com/office/drawing/2014/main" id="{FAB111ED-89E4-4110-969B-23B1BA674B8A}"/>
            </a:ext>
          </a:extLst>
        </xdr:cNvPr>
        <xdr:cNvSpPr/>
      </xdr:nvSpPr>
      <xdr:spPr>
        <a:xfrm>
          <a:off x="162687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70502</xdr:rowOff>
    </xdr:from>
    <xdr:ext cx="405111" cy="259045"/>
    <xdr:sp macro="" textlink="">
      <xdr:nvSpPr>
        <xdr:cNvPr id="501" name="【認定こども園・幼稚園・保育所】&#10;有形固定資産減価償却率該当値テキスト">
          <a:extLst>
            <a:ext uri="{FF2B5EF4-FFF2-40B4-BE49-F238E27FC236}">
              <a16:creationId xmlns:a16="http://schemas.microsoft.com/office/drawing/2014/main" id="{48FEB3C2-188D-43D5-ACAC-415C134CB7C1}"/>
            </a:ext>
          </a:extLst>
        </xdr:cNvPr>
        <xdr:cNvSpPr txBox="1"/>
      </xdr:nvSpPr>
      <xdr:spPr>
        <a:xfrm>
          <a:off x="16357600"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502" name="楕円 501">
          <a:extLst>
            <a:ext uri="{FF2B5EF4-FFF2-40B4-BE49-F238E27FC236}">
              <a16:creationId xmlns:a16="http://schemas.microsoft.com/office/drawing/2014/main" id="{DF305AF4-BE4D-4C8A-AEDF-56B52693F41F}"/>
            </a:ext>
          </a:extLst>
        </xdr:cNvPr>
        <xdr:cNvSpPr/>
      </xdr:nvSpPr>
      <xdr:spPr>
        <a:xfrm>
          <a:off x="1543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142875</xdr:rowOff>
    </xdr:to>
    <xdr:cxnSp macro="">
      <xdr:nvCxnSpPr>
        <xdr:cNvPr id="503" name="直線コネクタ 502">
          <a:extLst>
            <a:ext uri="{FF2B5EF4-FFF2-40B4-BE49-F238E27FC236}">
              <a16:creationId xmlns:a16="http://schemas.microsoft.com/office/drawing/2014/main" id="{E1ABE3AB-0177-4F09-B69D-059B58A3175D}"/>
            </a:ext>
          </a:extLst>
        </xdr:cNvPr>
        <xdr:cNvCxnSpPr/>
      </xdr:nvCxnSpPr>
      <xdr:spPr>
        <a:xfrm>
          <a:off x="15481300" y="66255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504" name="楕円 503">
          <a:extLst>
            <a:ext uri="{FF2B5EF4-FFF2-40B4-BE49-F238E27FC236}">
              <a16:creationId xmlns:a16="http://schemas.microsoft.com/office/drawing/2014/main" id="{054A7D4F-5999-4D3D-95E7-296B5E35DEBE}"/>
            </a:ext>
          </a:extLst>
        </xdr:cNvPr>
        <xdr:cNvSpPr/>
      </xdr:nvSpPr>
      <xdr:spPr>
        <a:xfrm>
          <a:off x="1454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40</xdr:row>
      <xdr:rowOff>30480</xdr:rowOff>
    </xdr:to>
    <xdr:cxnSp macro="">
      <xdr:nvCxnSpPr>
        <xdr:cNvPr id="505" name="直線コネクタ 504">
          <a:extLst>
            <a:ext uri="{FF2B5EF4-FFF2-40B4-BE49-F238E27FC236}">
              <a16:creationId xmlns:a16="http://schemas.microsoft.com/office/drawing/2014/main" id="{C8A677D2-E943-4E4B-B7E0-E93EE73E14FE}"/>
            </a:ext>
          </a:extLst>
        </xdr:cNvPr>
        <xdr:cNvCxnSpPr/>
      </xdr:nvCxnSpPr>
      <xdr:spPr>
        <a:xfrm flipV="1">
          <a:off x="14592300" y="662559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137795</xdr:rowOff>
    </xdr:from>
    <xdr:to>
      <xdr:col>72</xdr:col>
      <xdr:colOff>38100</xdr:colOff>
      <xdr:row>40</xdr:row>
      <xdr:rowOff>67945</xdr:rowOff>
    </xdr:to>
    <xdr:sp macro="" textlink="">
      <xdr:nvSpPr>
        <xdr:cNvPr id="506" name="楕円 505">
          <a:extLst>
            <a:ext uri="{FF2B5EF4-FFF2-40B4-BE49-F238E27FC236}">
              <a16:creationId xmlns:a16="http://schemas.microsoft.com/office/drawing/2014/main" id="{57A2069B-1674-40A5-98FC-AAE3B888364C}"/>
            </a:ext>
          </a:extLst>
        </xdr:cNvPr>
        <xdr:cNvSpPr/>
      </xdr:nvSpPr>
      <xdr:spPr>
        <a:xfrm>
          <a:off x="13652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17145</xdr:rowOff>
    </xdr:from>
    <xdr:to>
      <xdr:col>76</xdr:col>
      <xdr:colOff>114300</xdr:colOff>
      <xdr:row>40</xdr:row>
      <xdr:rowOff>30480</xdr:rowOff>
    </xdr:to>
    <xdr:cxnSp macro="">
      <xdr:nvCxnSpPr>
        <xdr:cNvPr id="507" name="直線コネクタ 506">
          <a:extLst>
            <a:ext uri="{FF2B5EF4-FFF2-40B4-BE49-F238E27FC236}">
              <a16:creationId xmlns:a16="http://schemas.microsoft.com/office/drawing/2014/main" id="{4EE8D42F-0073-4E92-B45A-02034726A52B}"/>
            </a:ext>
          </a:extLst>
        </xdr:cNvPr>
        <xdr:cNvCxnSpPr/>
      </xdr:nvCxnSpPr>
      <xdr:spPr>
        <a:xfrm>
          <a:off x="13703300" y="68751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08" name="n_1aveValue【認定こども園・幼稚園・保育所】&#10;有形固定資産減価償却率">
          <a:extLst>
            <a:ext uri="{FF2B5EF4-FFF2-40B4-BE49-F238E27FC236}">
              <a16:creationId xmlns:a16="http://schemas.microsoft.com/office/drawing/2014/main" id="{82E2186D-C59C-4BDA-A826-0BE7D7DE4D20}"/>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09" name="n_2aveValue【認定こども園・幼稚園・保育所】&#10;有形固定資産減価償却率">
          <a:extLst>
            <a:ext uri="{FF2B5EF4-FFF2-40B4-BE49-F238E27FC236}">
              <a16:creationId xmlns:a16="http://schemas.microsoft.com/office/drawing/2014/main" id="{D0C188FA-BD38-4860-A736-E4AF530FCE98}"/>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10" name="n_3aveValue【認定こども園・幼稚園・保育所】&#10;有形固定資産減価償却率">
          <a:extLst>
            <a:ext uri="{FF2B5EF4-FFF2-40B4-BE49-F238E27FC236}">
              <a16:creationId xmlns:a16="http://schemas.microsoft.com/office/drawing/2014/main" id="{962882C6-1C0A-4EB8-A90A-0D219FCD6415}"/>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11" name="n_4aveValue【認定こども園・幼稚園・保育所】&#10;有形固定資産減価償却率">
          <a:extLst>
            <a:ext uri="{FF2B5EF4-FFF2-40B4-BE49-F238E27FC236}">
              <a16:creationId xmlns:a16="http://schemas.microsoft.com/office/drawing/2014/main" id="{05E2ED5B-4D93-4E29-9417-1759D2BEDAB6}"/>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512" name="n_1mainValue【認定こども園・幼稚園・保育所】&#10;有形固定資産減価償却率">
          <a:extLst>
            <a:ext uri="{FF2B5EF4-FFF2-40B4-BE49-F238E27FC236}">
              <a16:creationId xmlns:a16="http://schemas.microsoft.com/office/drawing/2014/main" id="{EDA32C35-A9D7-49E5-8DC8-92A89B7F3600}"/>
            </a:ext>
          </a:extLst>
        </xdr:cNvPr>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72407</xdr:rowOff>
    </xdr:from>
    <xdr:ext cx="405111" cy="259045"/>
    <xdr:sp macro="" textlink="">
      <xdr:nvSpPr>
        <xdr:cNvPr id="513" name="n_2mainValue【認定こども園・幼稚園・保育所】&#10;有形固定資産減価償却率">
          <a:extLst>
            <a:ext uri="{FF2B5EF4-FFF2-40B4-BE49-F238E27FC236}">
              <a16:creationId xmlns:a16="http://schemas.microsoft.com/office/drawing/2014/main" id="{BD93D4C7-7124-4844-A746-B55F109456B1}"/>
            </a:ext>
          </a:extLst>
        </xdr:cNvPr>
        <xdr:cNvSpPr txBox="1"/>
      </xdr:nvSpPr>
      <xdr:spPr>
        <a:xfrm>
          <a:off x="14389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59072</xdr:rowOff>
    </xdr:from>
    <xdr:ext cx="405111" cy="259045"/>
    <xdr:sp macro="" textlink="">
      <xdr:nvSpPr>
        <xdr:cNvPr id="514" name="n_3mainValue【認定こども園・幼稚園・保育所】&#10;有形固定資産減価償却率">
          <a:extLst>
            <a:ext uri="{FF2B5EF4-FFF2-40B4-BE49-F238E27FC236}">
              <a16:creationId xmlns:a16="http://schemas.microsoft.com/office/drawing/2014/main" id="{87D6132A-FC71-420B-9740-A2A1B6677E11}"/>
            </a:ext>
          </a:extLst>
        </xdr:cNvPr>
        <xdr:cNvSpPr txBox="1"/>
      </xdr:nvSpPr>
      <xdr:spPr>
        <a:xfrm>
          <a:off x="135007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5" name="正方形/長方形 514">
          <a:extLst>
            <a:ext uri="{FF2B5EF4-FFF2-40B4-BE49-F238E27FC236}">
              <a16:creationId xmlns:a16="http://schemas.microsoft.com/office/drawing/2014/main" id="{88D77780-5F50-4863-8924-CFF443FDFA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6" name="正方形/長方形 515">
          <a:extLst>
            <a:ext uri="{FF2B5EF4-FFF2-40B4-BE49-F238E27FC236}">
              <a16:creationId xmlns:a16="http://schemas.microsoft.com/office/drawing/2014/main" id="{A88B3721-C85D-4415-AEC7-8B221E514E6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7" name="正方形/長方形 516">
          <a:extLst>
            <a:ext uri="{FF2B5EF4-FFF2-40B4-BE49-F238E27FC236}">
              <a16:creationId xmlns:a16="http://schemas.microsoft.com/office/drawing/2014/main" id="{12898FCA-2963-460E-ACA8-1080E3A398D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8" name="正方形/長方形 517">
          <a:extLst>
            <a:ext uri="{FF2B5EF4-FFF2-40B4-BE49-F238E27FC236}">
              <a16:creationId xmlns:a16="http://schemas.microsoft.com/office/drawing/2014/main" id="{BADE49E1-F67D-4737-8382-C739BBB7F57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9" name="正方形/長方形 518">
          <a:extLst>
            <a:ext uri="{FF2B5EF4-FFF2-40B4-BE49-F238E27FC236}">
              <a16:creationId xmlns:a16="http://schemas.microsoft.com/office/drawing/2014/main" id="{EE01B7CD-F9F4-4124-B86A-523271A9810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0" name="正方形/長方形 519">
          <a:extLst>
            <a:ext uri="{FF2B5EF4-FFF2-40B4-BE49-F238E27FC236}">
              <a16:creationId xmlns:a16="http://schemas.microsoft.com/office/drawing/2014/main" id="{02E56E2D-070B-4DF8-80B7-20AD717ACF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1" name="正方形/長方形 520">
          <a:extLst>
            <a:ext uri="{FF2B5EF4-FFF2-40B4-BE49-F238E27FC236}">
              <a16:creationId xmlns:a16="http://schemas.microsoft.com/office/drawing/2014/main" id="{A46DD258-B6FB-452C-93B6-416615898FA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2" name="正方形/長方形 521">
          <a:extLst>
            <a:ext uri="{FF2B5EF4-FFF2-40B4-BE49-F238E27FC236}">
              <a16:creationId xmlns:a16="http://schemas.microsoft.com/office/drawing/2014/main" id="{76B18355-6097-4ACB-94F6-E44D2EA9D6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3" name="テキスト ボックス 522">
          <a:extLst>
            <a:ext uri="{FF2B5EF4-FFF2-40B4-BE49-F238E27FC236}">
              <a16:creationId xmlns:a16="http://schemas.microsoft.com/office/drawing/2014/main" id="{8A91964C-7669-4163-97F6-B24BBFDF60E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4" name="直線コネクタ 523">
          <a:extLst>
            <a:ext uri="{FF2B5EF4-FFF2-40B4-BE49-F238E27FC236}">
              <a16:creationId xmlns:a16="http://schemas.microsoft.com/office/drawing/2014/main" id="{F66DBBE0-F2D3-4A6D-B87A-485E55C03F3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5" name="直線コネクタ 524">
          <a:extLst>
            <a:ext uri="{FF2B5EF4-FFF2-40B4-BE49-F238E27FC236}">
              <a16:creationId xmlns:a16="http://schemas.microsoft.com/office/drawing/2014/main" id="{82E33C53-6775-4641-ACA0-D0FBA740372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6" name="テキスト ボックス 525">
          <a:extLst>
            <a:ext uri="{FF2B5EF4-FFF2-40B4-BE49-F238E27FC236}">
              <a16:creationId xmlns:a16="http://schemas.microsoft.com/office/drawing/2014/main" id="{5FCC79B1-2160-497B-9E86-164C243FD26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7" name="直線コネクタ 526">
          <a:extLst>
            <a:ext uri="{FF2B5EF4-FFF2-40B4-BE49-F238E27FC236}">
              <a16:creationId xmlns:a16="http://schemas.microsoft.com/office/drawing/2014/main" id="{9AECA82D-DFBF-4586-8CBD-A4400CEFB9A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8" name="テキスト ボックス 527">
          <a:extLst>
            <a:ext uri="{FF2B5EF4-FFF2-40B4-BE49-F238E27FC236}">
              <a16:creationId xmlns:a16="http://schemas.microsoft.com/office/drawing/2014/main" id="{1A402A4B-3B09-4ADC-9820-861B699AFCE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9" name="直線コネクタ 528">
          <a:extLst>
            <a:ext uri="{FF2B5EF4-FFF2-40B4-BE49-F238E27FC236}">
              <a16:creationId xmlns:a16="http://schemas.microsoft.com/office/drawing/2014/main" id="{456FA506-9575-46B9-A3CE-D99620C66D6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0" name="テキスト ボックス 529">
          <a:extLst>
            <a:ext uri="{FF2B5EF4-FFF2-40B4-BE49-F238E27FC236}">
              <a16:creationId xmlns:a16="http://schemas.microsoft.com/office/drawing/2014/main" id="{9607866A-329D-4DE6-9182-5052B61EBBB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1" name="直線コネクタ 530">
          <a:extLst>
            <a:ext uri="{FF2B5EF4-FFF2-40B4-BE49-F238E27FC236}">
              <a16:creationId xmlns:a16="http://schemas.microsoft.com/office/drawing/2014/main" id="{C8450549-930F-44E7-8B1E-7C466733D0F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2" name="テキスト ボックス 531">
          <a:extLst>
            <a:ext uri="{FF2B5EF4-FFF2-40B4-BE49-F238E27FC236}">
              <a16:creationId xmlns:a16="http://schemas.microsoft.com/office/drawing/2014/main" id="{1D755BED-03CF-4543-A997-0FE56BB4D59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3" name="直線コネクタ 532">
          <a:extLst>
            <a:ext uri="{FF2B5EF4-FFF2-40B4-BE49-F238E27FC236}">
              <a16:creationId xmlns:a16="http://schemas.microsoft.com/office/drawing/2014/main" id="{7170031B-73F1-4348-ADBE-37FE2420BA8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4" name="テキスト ボックス 533">
          <a:extLst>
            <a:ext uri="{FF2B5EF4-FFF2-40B4-BE49-F238E27FC236}">
              <a16:creationId xmlns:a16="http://schemas.microsoft.com/office/drawing/2014/main" id="{C2207B4B-FD68-4749-9BF7-790C1505DD9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5" name="【認定こども園・幼稚園・保育所】&#10;一人当たり面積グラフ枠">
          <a:extLst>
            <a:ext uri="{FF2B5EF4-FFF2-40B4-BE49-F238E27FC236}">
              <a16:creationId xmlns:a16="http://schemas.microsoft.com/office/drawing/2014/main" id="{3F506D3E-C8C4-4010-9410-57027F904BD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36" name="直線コネクタ 535">
          <a:extLst>
            <a:ext uri="{FF2B5EF4-FFF2-40B4-BE49-F238E27FC236}">
              <a16:creationId xmlns:a16="http://schemas.microsoft.com/office/drawing/2014/main" id="{AE6A8607-6EBA-4A38-8DA4-B8CBEC082FF3}"/>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37" name="【認定こども園・幼稚園・保育所】&#10;一人当たり面積最小値テキスト">
          <a:extLst>
            <a:ext uri="{FF2B5EF4-FFF2-40B4-BE49-F238E27FC236}">
              <a16:creationId xmlns:a16="http://schemas.microsoft.com/office/drawing/2014/main" id="{795C23CC-1EF3-4591-B91E-69B66E2ACAD5}"/>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38" name="直線コネクタ 537">
          <a:extLst>
            <a:ext uri="{FF2B5EF4-FFF2-40B4-BE49-F238E27FC236}">
              <a16:creationId xmlns:a16="http://schemas.microsoft.com/office/drawing/2014/main" id="{E78FEC2D-6EBB-4787-AF41-BDC572D6A629}"/>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39" name="【認定こども園・幼稚園・保育所】&#10;一人当たり面積最大値テキスト">
          <a:extLst>
            <a:ext uri="{FF2B5EF4-FFF2-40B4-BE49-F238E27FC236}">
              <a16:creationId xmlns:a16="http://schemas.microsoft.com/office/drawing/2014/main" id="{83959F4F-6760-41D2-9081-D745DADBA87B}"/>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40" name="直線コネクタ 539">
          <a:extLst>
            <a:ext uri="{FF2B5EF4-FFF2-40B4-BE49-F238E27FC236}">
              <a16:creationId xmlns:a16="http://schemas.microsoft.com/office/drawing/2014/main" id="{86A25035-2517-472B-BF3C-A41F9854B735}"/>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41" name="【認定こども園・幼稚園・保育所】&#10;一人当たり面積平均値テキスト">
          <a:extLst>
            <a:ext uri="{FF2B5EF4-FFF2-40B4-BE49-F238E27FC236}">
              <a16:creationId xmlns:a16="http://schemas.microsoft.com/office/drawing/2014/main" id="{FBB1ED6F-3E01-4423-A8D3-8E878B115FD9}"/>
            </a:ext>
          </a:extLst>
        </xdr:cNvPr>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42" name="フローチャート: 判断 541">
          <a:extLst>
            <a:ext uri="{FF2B5EF4-FFF2-40B4-BE49-F238E27FC236}">
              <a16:creationId xmlns:a16="http://schemas.microsoft.com/office/drawing/2014/main" id="{03CF78F7-3F37-4AF9-97AA-2BE1BE65FE9E}"/>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43" name="フローチャート: 判断 542">
          <a:extLst>
            <a:ext uri="{FF2B5EF4-FFF2-40B4-BE49-F238E27FC236}">
              <a16:creationId xmlns:a16="http://schemas.microsoft.com/office/drawing/2014/main" id="{1FCEECB2-B2E3-4A5E-9148-712B929DE1E8}"/>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44" name="フローチャート: 判断 543">
          <a:extLst>
            <a:ext uri="{FF2B5EF4-FFF2-40B4-BE49-F238E27FC236}">
              <a16:creationId xmlns:a16="http://schemas.microsoft.com/office/drawing/2014/main" id="{7265D44F-6397-4BE6-8F73-2458FA4F4993}"/>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45" name="フローチャート: 判断 544">
          <a:extLst>
            <a:ext uri="{FF2B5EF4-FFF2-40B4-BE49-F238E27FC236}">
              <a16:creationId xmlns:a16="http://schemas.microsoft.com/office/drawing/2014/main" id="{DDAB82B0-80D9-4032-B9C1-98709455A1E5}"/>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46" name="フローチャート: 判断 545">
          <a:extLst>
            <a:ext uri="{FF2B5EF4-FFF2-40B4-BE49-F238E27FC236}">
              <a16:creationId xmlns:a16="http://schemas.microsoft.com/office/drawing/2014/main" id="{04D84280-21A6-46E9-A3B6-E622CD54FC91}"/>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7" name="テキスト ボックス 546">
          <a:extLst>
            <a:ext uri="{FF2B5EF4-FFF2-40B4-BE49-F238E27FC236}">
              <a16:creationId xmlns:a16="http://schemas.microsoft.com/office/drawing/2014/main" id="{B109531C-CDF1-46C1-8193-F71C4FEBAD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AE484147-4BCE-4B70-8ECC-F0E7B1069D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9F825602-735E-4C52-B3BB-98AB246E627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A494B1A0-0C8A-400D-9CD7-DCF3F69EB0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A962FE8D-EDB2-435B-BDBB-1590AF38116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109982</xdr:rowOff>
    </xdr:from>
    <xdr:to>
      <xdr:col>116</xdr:col>
      <xdr:colOff>114300</xdr:colOff>
      <xdr:row>36</xdr:row>
      <xdr:rowOff>40132</xdr:rowOff>
    </xdr:to>
    <xdr:sp macro="" textlink="">
      <xdr:nvSpPr>
        <xdr:cNvPr id="552" name="楕円 551">
          <a:extLst>
            <a:ext uri="{FF2B5EF4-FFF2-40B4-BE49-F238E27FC236}">
              <a16:creationId xmlns:a16="http://schemas.microsoft.com/office/drawing/2014/main" id="{4901F408-2A67-4AC1-AA35-B2BA72E0BAB1}"/>
            </a:ext>
          </a:extLst>
        </xdr:cNvPr>
        <xdr:cNvSpPr/>
      </xdr:nvSpPr>
      <xdr:spPr>
        <a:xfrm>
          <a:off x="221107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132859</xdr:rowOff>
    </xdr:from>
    <xdr:ext cx="469744" cy="259045"/>
    <xdr:sp macro="" textlink="">
      <xdr:nvSpPr>
        <xdr:cNvPr id="553" name="【認定こども園・幼稚園・保育所】&#10;一人当たり面積該当値テキスト">
          <a:extLst>
            <a:ext uri="{FF2B5EF4-FFF2-40B4-BE49-F238E27FC236}">
              <a16:creationId xmlns:a16="http://schemas.microsoft.com/office/drawing/2014/main" id="{15B72454-912C-454A-AC5B-384BCECC4505}"/>
            </a:ext>
          </a:extLst>
        </xdr:cNvPr>
        <xdr:cNvSpPr txBox="1"/>
      </xdr:nvSpPr>
      <xdr:spPr>
        <a:xfrm>
          <a:off x="22199600" y="59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123698</xdr:rowOff>
    </xdr:from>
    <xdr:to>
      <xdr:col>112</xdr:col>
      <xdr:colOff>38100</xdr:colOff>
      <xdr:row>36</xdr:row>
      <xdr:rowOff>53848</xdr:rowOff>
    </xdr:to>
    <xdr:sp macro="" textlink="">
      <xdr:nvSpPr>
        <xdr:cNvPr id="554" name="楕円 553">
          <a:extLst>
            <a:ext uri="{FF2B5EF4-FFF2-40B4-BE49-F238E27FC236}">
              <a16:creationId xmlns:a16="http://schemas.microsoft.com/office/drawing/2014/main" id="{C1039234-EB98-4497-9DCD-C7093E714974}"/>
            </a:ext>
          </a:extLst>
        </xdr:cNvPr>
        <xdr:cNvSpPr/>
      </xdr:nvSpPr>
      <xdr:spPr>
        <a:xfrm>
          <a:off x="21272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160782</xdr:rowOff>
    </xdr:from>
    <xdr:to>
      <xdr:col>116</xdr:col>
      <xdr:colOff>63500</xdr:colOff>
      <xdr:row>36</xdr:row>
      <xdr:rowOff>3048</xdr:rowOff>
    </xdr:to>
    <xdr:cxnSp macro="">
      <xdr:nvCxnSpPr>
        <xdr:cNvPr id="555" name="直線コネクタ 554">
          <a:extLst>
            <a:ext uri="{FF2B5EF4-FFF2-40B4-BE49-F238E27FC236}">
              <a16:creationId xmlns:a16="http://schemas.microsoft.com/office/drawing/2014/main" id="{DF9E4013-F16F-4853-B321-CED844E7AD1D}"/>
            </a:ext>
          </a:extLst>
        </xdr:cNvPr>
        <xdr:cNvCxnSpPr/>
      </xdr:nvCxnSpPr>
      <xdr:spPr>
        <a:xfrm flipV="1">
          <a:off x="21323300" y="61615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59690</xdr:rowOff>
    </xdr:from>
    <xdr:to>
      <xdr:col>107</xdr:col>
      <xdr:colOff>101600</xdr:colOff>
      <xdr:row>36</xdr:row>
      <xdr:rowOff>161290</xdr:rowOff>
    </xdr:to>
    <xdr:sp macro="" textlink="">
      <xdr:nvSpPr>
        <xdr:cNvPr id="556" name="楕円 555">
          <a:extLst>
            <a:ext uri="{FF2B5EF4-FFF2-40B4-BE49-F238E27FC236}">
              <a16:creationId xmlns:a16="http://schemas.microsoft.com/office/drawing/2014/main" id="{0B1EECEA-6D03-4DB6-AAEF-C1AE23B59357}"/>
            </a:ext>
          </a:extLst>
        </xdr:cNvPr>
        <xdr:cNvSpPr/>
      </xdr:nvSpPr>
      <xdr:spPr>
        <a:xfrm>
          <a:off x="20383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3048</xdr:rowOff>
    </xdr:from>
    <xdr:to>
      <xdr:col>111</xdr:col>
      <xdr:colOff>177800</xdr:colOff>
      <xdr:row>36</xdr:row>
      <xdr:rowOff>110490</xdr:rowOff>
    </xdr:to>
    <xdr:cxnSp macro="">
      <xdr:nvCxnSpPr>
        <xdr:cNvPr id="557" name="直線コネクタ 556">
          <a:extLst>
            <a:ext uri="{FF2B5EF4-FFF2-40B4-BE49-F238E27FC236}">
              <a16:creationId xmlns:a16="http://schemas.microsoft.com/office/drawing/2014/main" id="{A34C306C-0CE6-4DD9-9428-53316077D818}"/>
            </a:ext>
          </a:extLst>
        </xdr:cNvPr>
        <xdr:cNvCxnSpPr/>
      </xdr:nvCxnSpPr>
      <xdr:spPr>
        <a:xfrm flipV="1">
          <a:off x="20434300" y="6175248"/>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77978</xdr:rowOff>
    </xdr:from>
    <xdr:to>
      <xdr:col>102</xdr:col>
      <xdr:colOff>165100</xdr:colOff>
      <xdr:row>37</xdr:row>
      <xdr:rowOff>8128</xdr:rowOff>
    </xdr:to>
    <xdr:sp macro="" textlink="">
      <xdr:nvSpPr>
        <xdr:cNvPr id="558" name="楕円 557">
          <a:extLst>
            <a:ext uri="{FF2B5EF4-FFF2-40B4-BE49-F238E27FC236}">
              <a16:creationId xmlns:a16="http://schemas.microsoft.com/office/drawing/2014/main" id="{9602C87D-30FA-49A2-9FF2-DA697AB89769}"/>
            </a:ext>
          </a:extLst>
        </xdr:cNvPr>
        <xdr:cNvSpPr/>
      </xdr:nvSpPr>
      <xdr:spPr>
        <a:xfrm>
          <a:off x="19494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110490</xdr:rowOff>
    </xdr:from>
    <xdr:to>
      <xdr:col>107</xdr:col>
      <xdr:colOff>50800</xdr:colOff>
      <xdr:row>36</xdr:row>
      <xdr:rowOff>128778</xdr:rowOff>
    </xdr:to>
    <xdr:cxnSp macro="">
      <xdr:nvCxnSpPr>
        <xdr:cNvPr id="559" name="直線コネクタ 558">
          <a:extLst>
            <a:ext uri="{FF2B5EF4-FFF2-40B4-BE49-F238E27FC236}">
              <a16:creationId xmlns:a16="http://schemas.microsoft.com/office/drawing/2014/main" id="{C446B3A4-4628-4734-947E-9468E738E70D}"/>
            </a:ext>
          </a:extLst>
        </xdr:cNvPr>
        <xdr:cNvCxnSpPr/>
      </xdr:nvCxnSpPr>
      <xdr:spPr>
        <a:xfrm flipV="1">
          <a:off x="19545300" y="628269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60" name="n_1aveValue【認定こども園・幼稚園・保育所】&#10;一人当たり面積">
          <a:extLst>
            <a:ext uri="{FF2B5EF4-FFF2-40B4-BE49-F238E27FC236}">
              <a16:creationId xmlns:a16="http://schemas.microsoft.com/office/drawing/2014/main" id="{43BDF941-A4EC-44F9-9B00-0B6B4D6B2640}"/>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561" name="n_2aveValue【認定こども園・幼稚園・保育所】&#10;一人当たり面積">
          <a:extLst>
            <a:ext uri="{FF2B5EF4-FFF2-40B4-BE49-F238E27FC236}">
              <a16:creationId xmlns:a16="http://schemas.microsoft.com/office/drawing/2014/main" id="{7B95726E-2502-47B1-A2BC-30E4C9643F32}"/>
            </a:ext>
          </a:extLst>
        </xdr:cNvPr>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62" name="n_3aveValue【認定こども園・幼稚園・保育所】&#10;一人当たり面積">
          <a:extLst>
            <a:ext uri="{FF2B5EF4-FFF2-40B4-BE49-F238E27FC236}">
              <a16:creationId xmlns:a16="http://schemas.microsoft.com/office/drawing/2014/main" id="{8563D4EF-7FF7-43FA-A93E-573A8D0E5069}"/>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63" name="n_4aveValue【認定こども園・幼稚園・保育所】&#10;一人当たり面積">
          <a:extLst>
            <a:ext uri="{FF2B5EF4-FFF2-40B4-BE49-F238E27FC236}">
              <a16:creationId xmlns:a16="http://schemas.microsoft.com/office/drawing/2014/main" id="{C6E891DD-3AD0-4705-9E4E-2256A0ECBF47}"/>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70375</xdr:rowOff>
    </xdr:from>
    <xdr:ext cx="469744" cy="259045"/>
    <xdr:sp macro="" textlink="">
      <xdr:nvSpPr>
        <xdr:cNvPr id="564" name="n_1mainValue【認定こども園・幼稚園・保育所】&#10;一人当たり面積">
          <a:extLst>
            <a:ext uri="{FF2B5EF4-FFF2-40B4-BE49-F238E27FC236}">
              <a16:creationId xmlns:a16="http://schemas.microsoft.com/office/drawing/2014/main" id="{1AB50D12-9B55-4C25-BB86-9DDDEA279B96}"/>
            </a:ext>
          </a:extLst>
        </xdr:cNvPr>
        <xdr:cNvSpPr txBox="1"/>
      </xdr:nvSpPr>
      <xdr:spPr>
        <a:xfrm>
          <a:off x="21075727" y="58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6367</xdr:rowOff>
    </xdr:from>
    <xdr:ext cx="469744" cy="259045"/>
    <xdr:sp macro="" textlink="">
      <xdr:nvSpPr>
        <xdr:cNvPr id="565" name="n_2mainValue【認定こども園・幼稚園・保育所】&#10;一人当たり面積">
          <a:extLst>
            <a:ext uri="{FF2B5EF4-FFF2-40B4-BE49-F238E27FC236}">
              <a16:creationId xmlns:a16="http://schemas.microsoft.com/office/drawing/2014/main" id="{2A5F0A2B-237B-4793-A30B-A2631A3A00A4}"/>
            </a:ext>
          </a:extLst>
        </xdr:cNvPr>
        <xdr:cNvSpPr txBox="1"/>
      </xdr:nvSpPr>
      <xdr:spPr>
        <a:xfrm>
          <a:off x="20199427"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24655</xdr:rowOff>
    </xdr:from>
    <xdr:ext cx="469744" cy="259045"/>
    <xdr:sp macro="" textlink="">
      <xdr:nvSpPr>
        <xdr:cNvPr id="566" name="n_3mainValue【認定こども園・幼稚園・保育所】&#10;一人当たり面積">
          <a:extLst>
            <a:ext uri="{FF2B5EF4-FFF2-40B4-BE49-F238E27FC236}">
              <a16:creationId xmlns:a16="http://schemas.microsoft.com/office/drawing/2014/main" id="{7CFB5F14-C826-45DD-A3FB-D716BF927D7B}"/>
            </a:ext>
          </a:extLst>
        </xdr:cNvPr>
        <xdr:cNvSpPr txBox="1"/>
      </xdr:nvSpPr>
      <xdr:spPr>
        <a:xfrm>
          <a:off x="19310427" y="60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7" name="正方形/長方形 566">
          <a:extLst>
            <a:ext uri="{FF2B5EF4-FFF2-40B4-BE49-F238E27FC236}">
              <a16:creationId xmlns:a16="http://schemas.microsoft.com/office/drawing/2014/main" id="{0EDF8C8D-E9FF-4154-ADBB-98D1FEF36A8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8" name="正方形/長方形 567">
          <a:extLst>
            <a:ext uri="{FF2B5EF4-FFF2-40B4-BE49-F238E27FC236}">
              <a16:creationId xmlns:a16="http://schemas.microsoft.com/office/drawing/2014/main" id="{50F74DBB-BFD6-4FE8-B983-0633C6E4F8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9" name="正方形/長方形 568">
          <a:extLst>
            <a:ext uri="{FF2B5EF4-FFF2-40B4-BE49-F238E27FC236}">
              <a16:creationId xmlns:a16="http://schemas.microsoft.com/office/drawing/2014/main" id="{9D8DA7DA-942B-4827-900C-C554A5D59F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0" name="正方形/長方形 569">
          <a:extLst>
            <a:ext uri="{FF2B5EF4-FFF2-40B4-BE49-F238E27FC236}">
              <a16:creationId xmlns:a16="http://schemas.microsoft.com/office/drawing/2014/main" id="{9A5B1F9C-3A53-4A23-819B-A78423976BF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1" name="正方形/長方形 570">
          <a:extLst>
            <a:ext uri="{FF2B5EF4-FFF2-40B4-BE49-F238E27FC236}">
              <a16:creationId xmlns:a16="http://schemas.microsoft.com/office/drawing/2014/main" id="{5BA219A1-A27A-465B-B83B-26912C93A08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2" name="正方形/長方形 571">
          <a:extLst>
            <a:ext uri="{FF2B5EF4-FFF2-40B4-BE49-F238E27FC236}">
              <a16:creationId xmlns:a16="http://schemas.microsoft.com/office/drawing/2014/main" id="{5B31B9ED-4E47-4C71-8BFD-A2D849F2631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3" name="正方形/長方形 572">
          <a:extLst>
            <a:ext uri="{FF2B5EF4-FFF2-40B4-BE49-F238E27FC236}">
              <a16:creationId xmlns:a16="http://schemas.microsoft.com/office/drawing/2014/main" id="{25A2F75D-450A-4DCA-B38F-935516AA540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4" name="正方形/長方形 573">
          <a:extLst>
            <a:ext uri="{FF2B5EF4-FFF2-40B4-BE49-F238E27FC236}">
              <a16:creationId xmlns:a16="http://schemas.microsoft.com/office/drawing/2014/main" id="{E3721805-3D0D-4D4C-8D46-73016CC4258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5" name="テキスト ボックス 574">
          <a:extLst>
            <a:ext uri="{FF2B5EF4-FFF2-40B4-BE49-F238E27FC236}">
              <a16:creationId xmlns:a16="http://schemas.microsoft.com/office/drawing/2014/main" id="{11CE2914-4DA3-41E7-8E1A-E6320D6CC8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6" name="直線コネクタ 575">
          <a:extLst>
            <a:ext uri="{FF2B5EF4-FFF2-40B4-BE49-F238E27FC236}">
              <a16:creationId xmlns:a16="http://schemas.microsoft.com/office/drawing/2014/main" id="{12FD9CC7-9732-4D6F-B66A-8A3D88B0201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DA041F9-63C8-4BA9-B8B5-127D597602C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8" name="直線コネクタ 577">
          <a:extLst>
            <a:ext uri="{FF2B5EF4-FFF2-40B4-BE49-F238E27FC236}">
              <a16:creationId xmlns:a16="http://schemas.microsoft.com/office/drawing/2014/main" id="{BDEDE213-3108-441F-88F7-5EF07FBF582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FB24CB0E-FABC-4527-9BF3-5BAD4D3ED26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0" name="直線コネクタ 579">
          <a:extLst>
            <a:ext uri="{FF2B5EF4-FFF2-40B4-BE49-F238E27FC236}">
              <a16:creationId xmlns:a16="http://schemas.microsoft.com/office/drawing/2014/main" id="{B3F48CDB-D970-4B42-B90A-365EC318975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1" name="テキスト ボックス 580">
          <a:extLst>
            <a:ext uri="{FF2B5EF4-FFF2-40B4-BE49-F238E27FC236}">
              <a16:creationId xmlns:a16="http://schemas.microsoft.com/office/drawing/2014/main" id="{E226EC6E-401E-4E24-8EF8-FDBA1A177B9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2" name="直線コネクタ 581">
          <a:extLst>
            <a:ext uri="{FF2B5EF4-FFF2-40B4-BE49-F238E27FC236}">
              <a16:creationId xmlns:a16="http://schemas.microsoft.com/office/drawing/2014/main" id="{0B15A9B3-857E-4C2B-93AD-A569CB18D1C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3" name="テキスト ボックス 582">
          <a:extLst>
            <a:ext uri="{FF2B5EF4-FFF2-40B4-BE49-F238E27FC236}">
              <a16:creationId xmlns:a16="http://schemas.microsoft.com/office/drawing/2014/main" id="{5CE39BEA-569B-4DA0-B644-25C8933FDBC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4" name="直線コネクタ 583">
          <a:extLst>
            <a:ext uri="{FF2B5EF4-FFF2-40B4-BE49-F238E27FC236}">
              <a16:creationId xmlns:a16="http://schemas.microsoft.com/office/drawing/2014/main" id="{42534818-99D8-40E0-8880-3C190F83C2C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5" name="テキスト ボックス 584">
          <a:extLst>
            <a:ext uri="{FF2B5EF4-FFF2-40B4-BE49-F238E27FC236}">
              <a16:creationId xmlns:a16="http://schemas.microsoft.com/office/drawing/2014/main" id="{5CF13E5E-F14D-44FD-BCE9-7D5C1A45761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6" name="直線コネクタ 585">
          <a:extLst>
            <a:ext uri="{FF2B5EF4-FFF2-40B4-BE49-F238E27FC236}">
              <a16:creationId xmlns:a16="http://schemas.microsoft.com/office/drawing/2014/main" id="{9CCC579C-8FBF-453D-93EC-807ADA5BD03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7" name="テキスト ボックス 586">
          <a:extLst>
            <a:ext uri="{FF2B5EF4-FFF2-40B4-BE49-F238E27FC236}">
              <a16:creationId xmlns:a16="http://schemas.microsoft.com/office/drawing/2014/main" id="{F068908D-2D1D-4CDC-8454-D910996713B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8" name="直線コネクタ 587">
          <a:extLst>
            <a:ext uri="{FF2B5EF4-FFF2-40B4-BE49-F238E27FC236}">
              <a16:creationId xmlns:a16="http://schemas.microsoft.com/office/drawing/2014/main" id="{6518EB2E-40BB-4B68-994A-ED6AFCEC984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89" name="テキスト ボックス 588">
          <a:extLst>
            <a:ext uri="{FF2B5EF4-FFF2-40B4-BE49-F238E27FC236}">
              <a16:creationId xmlns:a16="http://schemas.microsoft.com/office/drawing/2014/main" id="{1C5B79A0-52B4-4C94-B060-9A3214F7621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0" name="【学校施設】&#10;有形固定資産減価償却率グラフ枠">
          <a:extLst>
            <a:ext uri="{FF2B5EF4-FFF2-40B4-BE49-F238E27FC236}">
              <a16:creationId xmlns:a16="http://schemas.microsoft.com/office/drawing/2014/main" id="{36F5AA19-57EA-4E91-BDBF-7E592AC951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91" name="直線コネクタ 590">
          <a:extLst>
            <a:ext uri="{FF2B5EF4-FFF2-40B4-BE49-F238E27FC236}">
              <a16:creationId xmlns:a16="http://schemas.microsoft.com/office/drawing/2014/main" id="{CB90AF6F-FD9D-434B-ADF2-47BA3923FD5F}"/>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92" name="【学校施設】&#10;有形固定資産減価償却率最小値テキスト">
          <a:extLst>
            <a:ext uri="{FF2B5EF4-FFF2-40B4-BE49-F238E27FC236}">
              <a16:creationId xmlns:a16="http://schemas.microsoft.com/office/drawing/2014/main" id="{E8D91F6B-CF45-405E-9FE5-EA6C2E97E261}"/>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93" name="直線コネクタ 592">
          <a:extLst>
            <a:ext uri="{FF2B5EF4-FFF2-40B4-BE49-F238E27FC236}">
              <a16:creationId xmlns:a16="http://schemas.microsoft.com/office/drawing/2014/main" id="{C316B8C0-5674-4B28-875C-D56DB081F8D1}"/>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94" name="【学校施設】&#10;有形固定資産減価償却率最大値テキスト">
          <a:extLst>
            <a:ext uri="{FF2B5EF4-FFF2-40B4-BE49-F238E27FC236}">
              <a16:creationId xmlns:a16="http://schemas.microsoft.com/office/drawing/2014/main" id="{B2CDB986-28CE-4936-9D8A-615AF0E7EF78}"/>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95" name="直線コネクタ 594">
          <a:extLst>
            <a:ext uri="{FF2B5EF4-FFF2-40B4-BE49-F238E27FC236}">
              <a16:creationId xmlns:a16="http://schemas.microsoft.com/office/drawing/2014/main" id="{F52C39FB-AB0B-43F9-8B5C-D2EB355B8C7C}"/>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96" name="【学校施設】&#10;有形固定資産減価償却率平均値テキスト">
          <a:extLst>
            <a:ext uri="{FF2B5EF4-FFF2-40B4-BE49-F238E27FC236}">
              <a16:creationId xmlns:a16="http://schemas.microsoft.com/office/drawing/2014/main" id="{26B67EF4-90B2-4203-B67E-ECA102C7BAE0}"/>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97" name="フローチャート: 判断 596">
          <a:extLst>
            <a:ext uri="{FF2B5EF4-FFF2-40B4-BE49-F238E27FC236}">
              <a16:creationId xmlns:a16="http://schemas.microsoft.com/office/drawing/2014/main" id="{D33F8B13-B575-4B53-9E56-48C0D73B2D36}"/>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98" name="フローチャート: 判断 597">
          <a:extLst>
            <a:ext uri="{FF2B5EF4-FFF2-40B4-BE49-F238E27FC236}">
              <a16:creationId xmlns:a16="http://schemas.microsoft.com/office/drawing/2014/main" id="{AD3912DA-DD92-4688-A1B3-85AD81B4D9E0}"/>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99" name="フローチャート: 判断 598">
          <a:extLst>
            <a:ext uri="{FF2B5EF4-FFF2-40B4-BE49-F238E27FC236}">
              <a16:creationId xmlns:a16="http://schemas.microsoft.com/office/drawing/2014/main" id="{4FF5A6D8-F2F0-49B9-934F-14125E7495DF}"/>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00" name="フローチャート: 判断 599">
          <a:extLst>
            <a:ext uri="{FF2B5EF4-FFF2-40B4-BE49-F238E27FC236}">
              <a16:creationId xmlns:a16="http://schemas.microsoft.com/office/drawing/2014/main" id="{177E53DB-2AA6-45C7-A4F9-1829F28547CE}"/>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01" name="フローチャート: 判断 600">
          <a:extLst>
            <a:ext uri="{FF2B5EF4-FFF2-40B4-BE49-F238E27FC236}">
              <a16:creationId xmlns:a16="http://schemas.microsoft.com/office/drawing/2014/main" id="{255FDF36-1922-48FA-B6F7-0AB4BD46C407}"/>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2DCF3FE-0824-43A2-BBBD-7EFB31B9673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1D7CEE0-03A8-4716-A8BB-3A43354D53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ED3E07F-FF35-44F3-86F8-10D493FF442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640006E-72D2-4910-AB0D-1D18D687404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29E0CA6-A28E-4D80-95D1-97AFC6A323E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07" name="楕円 606">
          <a:extLst>
            <a:ext uri="{FF2B5EF4-FFF2-40B4-BE49-F238E27FC236}">
              <a16:creationId xmlns:a16="http://schemas.microsoft.com/office/drawing/2014/main" id="{43EC2A7F-381B-465D-9742-B22C195670A0}"/>
            </a:ext>
          </a:extLst>
        </xdr:cNvPr>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7637</xdr:rowOff>
    </xdr:from>
    <xdr:ext cx="405111" cy="259045"/>
    <xdr:sp macro="" textlink="">
      <xdr:nvSpPr>
        <xdr:cNvPr id="608" name="【学校施設】&#10;有形固定資産減価償却率該当値テキスト">
          <a:extLst>
            <a:ext uri="{FF2B5EF4-FFF2-40B4-BE49-F238E27FC236}">
              <a16:creationId xmlns:a16="http://schemas.microsoft.com/office/drawing/2014/main" id="{BB0977D6-115C-4C0C-9B0E-FEFF3B9A3E25}"/>
            </a:ext>
          </a:extLst>
        </xdr:cNvPr>
        <xdr:cNvSpPr txBox="1"/>
      </xdr:nvSpPr>
      <xdr:spPr>
        <a:xfrm>
          <a:off x="16357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53975</xdr:rowOff>
    </xdr:from>
    <xdr:to>
      <xdr:col>81</xdr:col>
      <xdr:colOff>101600</xdr:colOff>
      <xdr:row>61</xdr:row>
      <xdr:rowOff>155575</xdr:rowOff>
    </xdr:to>
    <xdr:sp macro="" textlink="">
      <xdr:nvSpPr>
        <xdr:cNvPr id="609" name="楕円 608">
          <a:extLst>
            <a:ext uri="{FF2B5EF4-FFF2-40B4-BE49-F238E27FC236}">
              <a16:creationId xmlns:a16="http://schemas.microsoft.com/office/drawing/2014/main" id="{5568ED8D-7EE9-4EF3-AB0B-8833750361EC}"/>
            </a:ext>
          </a:extLst>
        </xdr:cNvPr>
        <xdr:cNvSpPr/>
      </xdr:nvSpPr>
      <xdr:spPr>
        <a:xfrm>
          <a:off x="15430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61</xdr:row>
      <xdr:rowOff>104775</xdr:rowOff>
    </xdr:to>
    <xdr:cxnSp macro="">
      <xdr:nvCxnSpPr>
        <xdr:cNvPr id="610" name="直線コネクタ 609">
          <a:extLst>
            <a:ext uri="{FF2B5EF4-FFF2-40B4-BE49-F238E27FC236}">
              <a16:creationId xmlns:a16="http://schemas.microsoft.com/office/drawing/2014/main" id="{A2B4FBC7-BEBF-4FDF-98B7-538B4EA7EB9D}"/>
            </a:ext>
          </a:extLst>
        </xdr:cNvPr>
        <xdr:cNvCxnSpPr/>
      </xdr:nvCxnSpPr>
      <xdr:spPr>
        <a:xfrm flipV="1">
          <a:off x="15481300" y="10367010"/>
          <a:ext cx="8382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113030</xdr:rowOff>
    </xdr:from>
    <xdr:to>
      <xdr:col>76</xdr:col>
      <xdr:colOff>165100</xdr:colOff>
      <xdr:row>62</xdr:row>
      <xdr:rowOff>43180</xdr:rowOff>
    </xdr:to>
    <xdr:sp macro="" textlink="">
      <xdr:nvSpPr>
        <xdr:cNvPr id="611" name="楕円 610">
          <a:extLst>
            <a:ext uri="{FF2B5EF4-FFF2-40B4-BE49-F238E27FC236}">
              <a16:creationId xmlns:a16="http://schemas.microsoft.com/office/drawing/2014/main" id="{34C8A583-82A4-4CC2-AE1F-2EE9088F778D}"/>
            </a:ext>
          </a:extLst>
        </xdr:cNvPr>
        <xdr:cNvSpPr/>
      </xdr:nvSpPr>
      <xdr:spPr>
        <a:xfrm>
          <a:off x="14541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104775</xdr:rowOff>
    </xdr:from>
    <xdr:to>
      <xdr:col>81</xdr:col>
      <xdr:colOff>50800</xdr:colOff>
      <xdr:row>61</xdr:row>
      <xdr:rowOff>163830</xdr:rowOff>
    </xdr:to>
    <xdr:cxnSp macro="">
      <xdr:nvCxnSpPr>
        <xdr:cNvPr id="612" name="直線コネクタ 611">
          <a:extLst>
            <a:ext uri="{FF2B5EF4-FFF2-40B4-BE49-F238E27FC236}">
              <a16:creationId xmlns:a16="http://schemas.microsoft.com/office/drawing/2014/main" id="{7C3411C9-2821-4A01-B09B-9C6E5848E32D}"/>
            </a:ext>
          </a:extLst>
        </xdr:cNvPr>
        <xdr:cNvCxnSpPr/>
      </xdr:nvCxnSpPr>
      <xdr:spPr>
        <a:xfrm flipV="1">
          <a:off x="14592300" y="105632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13970</xdr:rowOff>
    </xdr:from>
    <xdr:to>
      <xdr:col>72</xdr:col>
      <xdr:colOff>38100</xdr:colOff>
      <xdr:row>62</xdr:row>
      <xdr:rowOff>115570</xdr:rowOff>
    </xdr:to>
    <xdr:sp macro="" textlink="">
      <xdr:nvSpPr>
        <xdr:cNvPr id="613" name="楕円 612">
          <a:extLst>
            <a:ext uri="{FF2B5EF4-FFF2-40B4-BE49-F238E27FC236}">
              <a16:creationId xmlns:a16="http://schemas.microsoft.com/office/drawing/2014/main" id="{2D68B04F-4B3F-42D6-BD79-55479268A571}"/>
            </a:ext>
          </a:extLst>
        </xdr:cNvPr>
        <xdr:cNvSpPr/>
      </xdr:nvSpPr>
      <xdr:spPr>
        <a:xfrm>
          <a:off x="13652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163830</xdr:rowOff>
    </xdr:from>
    <xdr:to>
      <xdr:col>76</xdr:col>
      <xdr:colOff>114300</xdr:colOff>
      <xdr:row>62</xdr:row>
      <xdr:rowOff>64770</xdr:rowOff>
    </xdr:to>
    <xdr:cxnSp macro="">
      <xdr:nvCxnSpPr>
        <xdr:cNvPr id="614" name="直線コネクタ 613">
          <a:extLst>
            <a:ext uri="{FF2B5EF4-FFF2-40B4-BE49-F238E27FC236}">
              <a16:creationId xmlns:a16="http://schemas.microsoft.com/office/drawing/2014/main" id="{F6DDA92C-2CFC-42DE-81F1-6FEAF86FC280}"/>
            </a:ext>
          </a:extLst>
        </xdr:cNvPr>
        <xdr:cNvCxnSpPr/>
      </xdr:nvCxnSpPr>
      <xdr:spPr>
        <a:xfrm flipV="1">
          <a:off x="13703300" y="106222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15" name="n_1aveValue【学校施設】&#10;有形固定資産減価償却率">
          <a:extLst>
            <a:ext uri="{FF2B5EF4-FFF2-40B4-BE49-F238E27FC236}">
              <a16:creationId xmlns:a16="http://schemas.microsoft.com/office/drawing/2014/main" id="{4D849370-DF89-42BC-95B7-EB43B9250705}"/>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16" name="n_2aveValue【学校施設】&#10;有形固定資産減価償却率">
          <a:extLst>
            <a:ext uri="{FF2B5EF4-FFF2-40B4-BE49-F238E27FC236}">
              <a16:creationId xmlns:a16="http://schemas.microsoft.com/office/drawing/2014/main" id="{41E1474D-3DE3-493A-894F-8F9356E585BE}"/>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17" name="n_3aveValue【学校施設】&#10;有形固定資産減価償却率">
          <a:extLst>
            <a:ext uri="{FF2B5EF4-FFF2-40B4-BE49-F238E27FC236}">
              <a16:creationId xmlns:a16="http://schemas.microsoft.com/office/drawing/2014/main" id="{17B875F6-AC05-4CC5-A3F5-D5DBEAE65C67}"/>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18" name="n_4aveValue【学校施設】&#10;有形固定資産減価償却率">
          <a:extLst>
            <a:ext uri="{FF2B5EF4-FFF2-40B4-BE49-F238E27FC236}">
              <a16:creationId xmlns:a16="http://schemas.microsoft.com/office/drawing/2014/main" id="{432A700B-0154-4F75-B6D8-28DC6960E0C9}"/>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146702</xdr:rowOff>
    </xdr:from>
    <xdr:ext cx="405111" cy="259045"/>
    <xdr:sp macro="" textlink="">
      <xdr:nvSpPr>
        <xdr:cNvPr id="619" name="n_1mainValue【学校施設】&#10;有形固定資産減価償却率">
          <a:extLst>
            <a:ext uri="{FF2B5EF4-FFF2-40B4-BE49-F238E27FC236}">
              <a16:creationId xmlns:a16="http://schemas.microsoft.com/office/drawing/2014/main" id="{40F2B09D-A421-49FD-96E3-1223D4754B47}"/>
            </a:ext>
          </a:extLst>
        </xdr:cNvPr>
        <xdr:cNvSpPr txBox="1"/>
      </xdr:nvSpPr>
      <xdr:spPr>
        <a:xfrm>
          <a:off x="152660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34307</xdr:rowOff>
    </xdr:from>
    <xdr:ext cx="405111" cy="259045"/>
    <xdr:sp macro="" textlink="">
      <xdr:nvSpPr>
        <xdr:cNvPr id="620" name="n_2mainValue【学校施設】&#10;有形固定資産減価償却率">
          <a:extLst>
            <a:ext uri="{FF2B5EF4-FFF2-40B4-BE49-F238E27FC236}">
              <a16:creationId xmlns:a16="http://schemas.microsoft.com/office/drawing/2014/main" id="{ACC6607C-3D58-4FEC-A926-1BA3B69CAD36}"/>
            </a:ext>
          </a:extLst>
        </xdr:cNvPr>
        <xdr:cNvSpPr txBox="1"/>
      </xdr:nvSpPr>
      <xdr:spPr>
        <a:xfrm>
          <a:off x="14389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106697</xdr:rowOff>
    </xdr:from>
    <xdr:ext cx="405111" cy="259045"/>
    <xdr:sp macro="" textlink="">
      <xdr:nvSpPr>
        <xdr:cNvPr id="621" name="n_3mainValue【学校施設】&#10;有形固定資産減価償却率">
          <a:extLst>
            <a:ext uri="{FF2B5EF4-FFF2-40B4-BE49-F238E27FC236}">
              <a16:creationId xmlns:a16="http://schemas.microsoft.com/office/drawing/2014/main" id="{D2371FDE-25AD-43E6-8088-DA04B118E55D}"/>
            </a:ext>
          </a:extLst>
        </xdr:cNvPr>
        <xdr:cNvSpPr txBox="1"/>
      </xdr:nvSpPr>
      <xdr:spPr>
        <a:xfrm>
          <a:off x="13500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2" name="正方形/長方形 621">
          <a:extLst>
            <a:ext uri="{FF2B5EF4-FFF2-40B4-BE49-F238E27FC236}">
              <a16:creationId xmlns:a16="http://schemas.microsoft.com/office/drawing/2014/main" id="{14759349-5F36-4D6C-8F70-7F6C6F847D0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3" name="正方形/長方形 622">
          <a:extLst>
            <a:ext uri="{FF2B5EF4-FFF2-40B4-BE49-F238E27FC236}">
              <a16:creationId xmlns:a16="http://schemas.microsoft.com/office/drawing/2014/main" id="{275305E0-EFEE-4CD0-B6C9-9C124F9126C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4" name="正方形/長方形 623">
          <a:extLst>
            <a:ext uri="{FF2B5EF4-FFF2-40B4-BE49-F238E27FC236}">
              <a16:creationId xmlns:a16="http://schemas.microsoft.com/office/drawing/2014/main" id="{3247020E-9ACE-44FB-911C-FDFC2E6952E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5" name="正方形/長方形 624">
          <a:extLst>
            <a:ext uri="{FF2B5EF4-FFF2-40B4-BE49-F238E27FC236}">
              <a16:creationId xmlns:a16="http://schemas.microsoft.com/office/drawing/2014/main" id="{52B2BAD2-C4CD-4F38-B518-107DD9F9E5B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6" name="正方形/長方形 625">
          <a:extLst>
            <a:ext uri="{FF2B5EF4-FFF2-40B4-BE49-F238E27FC236}">
              <a16:creationId xmlns:a16="http://schemas.microsoft.com/office/drawing/2014/main" id="{6393D31A-5C2A-436D-BF40-E0CD6A5ABE8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7" name="正方形/長方形 626">
          <a:extLst>
            <a:ext uri="{FF2B5EF4-FFF2-40B4-BE49-F238E27FC236}">
              <a16:creationId xmlns:a16="http://schemas.microsoft.com/office/drawing/2014/main" id="{B22B0B0B-7EE7-4238-9742-469B723F5AE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8" name="正方形/長方形 627">
          <a:extLst>
            <a:ext uri="{FF2B5EF4-FFF2-40B4-BE49-F238E27FC236}">
              <a16:creationId xmlns:a16="http://schemas.microsoft.com/office/drawing/2014/main" id="{D4814233-3AC9-43D5-979B-6D397863C2D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9" name="正方形/長方形 628">
          <a:extLst>
            <a:ext uri="{FF2B5EF4-FFF2-40B4-BE49-F238E27FC236}">
              <a16:creationId xmlns:a16="http://schemas.microsoft.com/office/drawing/2014/main" id="{831057B8-F420-433F-B4A9-1D637A16AFE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0" name="テキスト ボックス 629">
          <a:extLst>
            <a:ext uri="{FF2B5EF4-FFF2-40B4-BE49-F238E27FC236}">
              <a16:creationId xmlns:a16="http://schemas.microsoft.com/office/drawing/2014/main" id="{2CE02786-CD29-43DC-91F0-F18F2CE539E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1" name="直線コネクタ 630">
          <a:extLst>
            <a:ext uri="{FF2B5EF4-FFF2-40B4-BE49-F238E27FC236}">
              <a16:creationId xmlns:a16="http://schemas.microsoft.com/office/drawing/2014/main" id="{4ECE03CC-3900-4BC5-8AE9-8E5DA2E2F77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2" name="直線コネクタ 631">
          <a:extLst>
            <a:ext uri="{FF2B5EF4-FFF2-40B4-BE49-F238E27FC236}">
              <a16:creationId xmlns:a16="http://schemas.microsoft.com/office/drawing/2014/main" id="{B499211E-F172-4912-B8BB-A0EC2E9F416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3" name="テキスト ボックス 632">
          <a:extLst>
            <a:ext uri="{FF2B5EF4-FFF2-40B4-BE49-F238E27FC236}">
              <a16:creationId xmlns:a16="http://schemas.microsoft.com/office/drawing/2014/main" id="{7395E92E-F49C-42E2-997A-B77D2E6ECF3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4" name="直線コネクタ 633">
          <a:extLst>
            <a:ext uri="{FF2B5EF4-FFF2-40B4-BE49-F238E27FC236}">
              <a16:creationId xmlns:a16="http://schemas.microsoft.com/office/drawing/2014/main" id="{FAE1EF8F-BAEE-47AF-9E26-F705AD519D1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5" name="テキスト ボックス 634">
          <a:extLst>
            <a:ext uri="{FF2B5EF4-FFF2-40B4-BE49-F238E27FC236}">
              <a16:creationId xmlns:a16="http://schemas.microsoft.com/office/drawing/2014/main" id="{AD492168-5FC6-4BC6-9DDE-2FABC3B1B16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6" name="直線コネクタ 635">
          <a:extLst>
            <a:ext uri="{FF2B5EF4-FFF2-40B4-BE49-F238E27FC236}">
              <a16:creationId xmlns:a16="http://schemas.microsoft.com/office/drawing/2014/main" id="{21EC9B12-83AF-461B-87CD-2615780297E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7" name="テキスト ボックス 636">
          <a:extLst>
            <a:ext uri="{FF2B5EF4-FFF2-40B4-BE49-F238E27FC236}">
              <a16:creationId xmlns:a16="http://schemas.microsoft.com/office/drawing/2014/main" id="{8B87BDB4-BC1D-48D5-9DE1-9114C70BC3E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8" name="直線コネクタ 637">
          <a:extLst>
            <a:ext uri="{FF2B5EF4-FFF2-40B4-BE49-F238E27FC236}">
              <a16:creationId xmlns:a16="http://schemas.microsoft.com/office/drawing/2014/main" id="{BF687CF8-D273-43CE-812F-1FB0A3B5FE8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9" name="テキスト ボックス 638">
          <a:extLst>
            <a:ext uri="{FF2B5EF4-FFF2-40B4-BE49-F238E27FC236}">
              <a16:creationId xmlns:a16="http://schemas.microsoft.com/office/drawing/2014/main" id="{A31DDA66-B7C6-4811-976B-59080CBC08C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0" name="直線コネクタ 639">
          <a:extLst>
            <a:ext uri="{FF2B5EF4-FFF2-40B4-BE49-F238E27FC236}">
              <a16:creationId xmlns:a16="http://schemas.microsoft.com/office/drawing/2014/main" id="{10482F4D-3C33-4BC4-9B1F-C21CF3EDC4C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1" name="テキスト ボックス 640">
          <a:extLst>
            <a:ext uri="{FF2B5EF4-FFF2-40B4-BE49-F238E27FC236}">
              <a16:creationId xmlns:a16="http://schemas.microsoft.com/office/drawing/2014/main" id="{00927D9D-FCEF-49E2-8E06-FA73BFBC23D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2" name="直線コネクタ 641">
          <a:extLst>
            <a:ext uri="{FF2B5EF4-FFF2-40B4-BE49-F238E27FC236}">
              <a16:creationId xmlns:a16="http://schemas.microsoft.com/office/drawing/2014/main" id="{1941F6E6-AF8C-4DDF-A509-21553F7124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3" name="テキスト ボックス 642">
          <a:extLst>
            <a:ext uri="{FF2B5EF4-FFF2-40B4-BE49-F238E27FC236}">
              <a16:creationId xmlns:a16="http://schemas.microsoft.com/office/drawing/2014/main" id="{26A65FF9-B7DD-44D3-8D04-E0AE76CBD44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4" name="【学校施設】&#10;一人当たり面積グラフ枠">
          <a:extLst>
            <a:ext uri="{FF2B5EF4-FFF2-40B4-BE49-F238E27FC236}">
              <a16:creationId xmlns:a16="http://schemas.microsoft.com/office/drawing/2014/main" id="{A18CA68E-6172-4035-9DFC-373B6B53C2C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45" name="直線コネクタ 644">
          <a:extLst>
            <a:ext uri="{FF2B5EF4-FFF2-40B4-BE49-F238E27FC236}">
              <a16:creationId xmlns:a16="http://schemas.microsoft.com/office/drawing/2014/main" id="{1915DEAB-B844-4350-A253-A7074FECFF6C}"/>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46" name="【学校施設】&#10;一人当たり面積最小値テキスト">
          <a:extLst>
            <a:ext uri="{FF2B5EF4-FFF2-40B4-BE49-F238E27FC236}">
              <a16:creationId xmlns:a16="http://schemas.microsoft.com/office/drawing/2014/main" id="{09F32C3D-5952-4A52-BFB8-E1497360B724}"/>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47" name="直線コネクタ 646">
          <a:extLst>
            <a:ext uri="{FF2B5EF4-FFF2-40B4-BE49-F238E27FC236}">
              <a16:creationId xmlns:a16="http://schemas.microsoft.com/office/drawing/2014/main" id="{0CDC27B9-FAEE-4D11-9834-60A19959103D}"/>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48" name="【学校施設】&#10;一人当たり面積最大値テキスト">
          <a:extLst>
            <a:ext uri="{FF2B5EF4-FFF2-40B4-BE49-F238E27FC236}">
              <a16:creationId xmlns:a16="http://schemas.microsoft.com/office/drawing/2014/main" id="{9578B955-F18D-4573-BF94-B8CD64A5E14F}"/>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49" name="直線コネクタ 648">
          <a:extLst>
            <a:ext uri="{FF2B5EF4-FFF2-40B4-BE49-F238E27FC236}">
              <a16:creationId xmlns:a16="http://schemas.microsoft.com/office/drawing/2014/main" id="{BF63C581-F8FF-4EDE-A1DD-284AE1DE2188}"/>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50" name="【学校施設】&#10;一人当たり面積平均値テキスト">
          <a:extLst>
            <a:ext uri="{FF2B5EF4-FFF2-40B4-BE49-F238E27FC236}">
              <a16:creationId xmlns:a16="http://schemas.microsoft.com/office/drawing/2014/main" id="{59A26B5D-D6E5-4C38-8B73-08522747B3CE}"/>
            </a:ext>
          </a:extLst>
        </xdr:cNvPr>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51" name="フローチャート: 判断 650">
          <a:extLst>
            <a:ext uri="{FF2B5EF4-FFF2-40B4-BE49-F238E27FC236}">
              <a16:creationId xmlns:a16="http://schemas.microsoft.com/office/drawing/2014/main" id="{0D223372-2B0C-4EC0-8994-5EDCDC23C394}"/>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52" name="フローチャート: 判断 651">
          <a:extLst>
            <a:ext uri="{FF2B5EF4-FFF2-40B4-BE49-F238E27FC236}">
              <a16:creationId xmlns:a16="http://schemas.microsoft.com/office/drawing/2014/main" id="{145F7EE1-E69F-46F4-B313-0BD7C5092B4D}"/>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53" name="フローチャート: 判断 652">
          <a:extLst>
            <a:ext uri="{FF2B5EF4-FFF2-40B4-BE49-F238E27FC236}">
              <a16:creationId xmlns:a16="http://schemas.microsoft.com/office/drawing/2014/main" id="{58A68B24-5DFF-4ABD-9093-C0DB85F63103}"/>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54" name="フローチャート: 判断 653">
          <a:extLst>
            <a:ext uri="{FF2B5EF4-FFF2-40B4-BE49-F238E27FC236}">
              <a16:creationId xmlns:a16="http://schemas.microsoft.com/office/drawing/2014/main" id="{D653733D-E94E-4088-9CFD-1AD971822B6F}"/>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55" name="フローチャート: 判断 654">
          <a:extLst>
            <a:ext uri="{FF2B5EF4-FFF2-40B4-BE49-F238E27FC236}">
              <a16:creationId xmlns:a16="http://schemas.microsoft.com/office/drawing/2014/main" id="{A570A72A-1FC9-4272-845B-A3F96946BCEE}"/>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5D11E66A-61FA-4E34-A4F2-3DB518AF844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D73BA913-2535-42E2-92C0-77148D0A585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30BF0195-05D1-4871-A725-29A3C715D61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3B934389-89B0-4D67-8B93-81DCE74CCE1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2F99B40B-9EFC-4D5D-BC37-6A96DBEB785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100457</xdr:rowOff>
    </xdr:from>
    <xdr:to>
      <xdr:col>116</xdr:col>
      <xdr:colOff>114300</xdr:colOff>
      <xdr:row>61</xdr:row>
      <xdr:rowOff>30607</xdr:rowOff>
    </xdr:to>
    <xdr:sp macro="" textlink="">
      <xdr:nvSpPr>
        <xdr:cNvPr id="661" name="楕円 660">
          <a:extLst>
            <a:ext uri="{FF2B5EF4-FFF2-40B4-BE49-F238E27FC236}">
              <a16:creationId xmlns:a16="http://schemas.microsoft.com/office/drawing/2014/main" id="{020A9719-8264-497E-A045-5036238CF577}"/>
            </a:ext>
          </a:extLst>
        </xdr:cNvPr>
        <xdr:cNvSpPr/>
      </xdr:nvSpPr>
      <xdr:spPr>
        <a:xfrm>
          <a:off x="22110700" y="103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123334</xdr:rowOff>
    </xdr:from>
    <xdr:ext cx="469744" cy="259045"/>
    <xdr:sp macro="" textlink="">
      <xdr:nvSpPr>
        <xdr:cNvPr id="662" name="【学校施設】&#10;一人当たり面積該当値テキスト">
          <a:extLst>
            <a:ext uri="{FF2B5EF4-FFF2-40B4-BE49-F238E27FC236}">
              <a16:creationId xmlns:a16="http://schemas.microsoft.com/office/drawing/2014/main" id="{BA5CF8FA-9431-4180-BBC8-6150E9A7215C}"/>
            </a:ext>
          </a:extLst>
        </xdr:cNvPr>
        <xdr:cNvSpPr txBox="1"/>
      </xdr:nvSpPr>
      <xdr:spPr>
        <a:xfrm>
          <a:off x="22199600" y="102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113030</xdr:rowOff>
    </xdr:from>
    <xdr:to>
      <xdr:col>112</xdr:col>
      <xdr:colOff>38100</xdr:colOff>
      <xdr:row>61</xdr:row>
      <xdr:rowOff>43180</xdr:rowOff>
    </xdr:to>
    <xdr:sp macro="" textlink="">
      <xdr:nvSpPr>
        <xdr:cNvPr id="663" name="楕円 662">
          <a:extLst>
            <a:ext uri="{FF2B5EF4-FFF2-40B4-BE49-F238E27FC236}">
              <a16:creationId xmlns:a16="http://schemas.microsoft.com/office/drawing/2014/main" id="{C94BE0C4-E7DA-4EDE-A3A9-4935E1BB7240}"/>
            </a:ext>
          </a:extLst>
        </xdr:cNvPr>
        <xdr:cNvSpPr/>
      </xdr:nvSpPr>
      <xdr:spPr>
        <a:xfrm>
          <a:off x="21272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151257</xdr:rowOff>
    </xdr:from>
    <xdr:to>
      <xdr:col>116</xdr:col>
      <xdr:colOff>63500</xdr:colOff>
      <xdr:row>60</xdr:row>
      <xdr:rowOff>163830</xdr:rowOff>
    </xdr:to>
    <xdr:cxnSp macro="">
      <xdr:nvCxnSpPr>
        <xdr:cNvPr id="664" name="直線コネクタ 663">
          <a:extLst>
            <a:ext uri="{FF2B5EF4-FFF2-40B4-BE49-F238E27FC236}">
              <a16:creationId xmlns:a16="http://schemas.microsoft.com/office/drawing/2014/main" id="{22B093CD-230C-46EA-95A9-EA88D6EE9B85}"/>
            </a:ext>
          </a:extLst>
        </xdr:cNvPr>
        <xdr:cNvCxnSpPr/>
      </xdr:nvCxnSpPr>
      <xdr:spPr>
        <a:xfrm flipV="1">
          <a:off x="21323300" y="1043825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125413</xdr:rowOff>
    </xdr:from>
    <xdr:to>
      <xdr:col>107</xdr:col>
      <xdr:colOff>101600</xdr:colOff>
      <xdr:row>61</xdr:row>
      <xdr:rowOff>55563</xdr:rowOff>
    </xdr:to>
    <xdr:sp macro="" textlink="">
      <xdr:nvSpPr>
        <xdr:cNvPr id="665" name="楕円 664">
          <a:extLst>
            <a:ext uri="{FF2B5EF4-FFF2-40B4-BE49-F238E27FC236}">
              <a16:creationId xmlns:a16="http://schemas.microsoft.com/office/drawing/2014/main" id="{7CC55B17-892E-4A7F-A071-7BFE82938099}"/>
            </a:ext>
          </a:extLst>
        </xdr:cNvPr>
        <xdr:cNvSpPr/>
      </xdr:nvSpPr>
      <xdr:spPr>
        <a:xfrm>
          <a:off x="203835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163830</xdr:rowOff>
    </xdr:from>
    <xdr:to>
      <xdr:col>111</xdr:col>
      <xdr:colOff>177800</xdr:colOff>
      <xdr:row>61</xdr:row>
      <xdr:rowOff>4763</xdr:rowOff>
    </xdr:to>
    <xdr:cxnSp macro="">
      <xdr:nvCxnSpPr>
        <xdr:cNvPr id="666" name="直線コネクタ 665">
          <a:extLst>
            <a:ext uri="{FF2B5EF4-FFF2-40B4-BE49-F238E27FC236}">
              <a16:creationId xmlns:a16="http://schemas.microsoft.com/office/drawing/2014/main" id="{40029423-8092-46CC-AD55-4D5DC7320D38}"/>
            </a:ext>
          </a:extLst>
        </xdr:cNvPr>
        <xdr:cNvCxnSpPr/>
      </xdr:nvCxnSpPr>
      <xdr:spPr>
        <a:xfrm flipV="1">
          <a:off x="20434300" y="10450830"/>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47689</xdr:rowOff>
    </xdr:from>
    <xdr:to>
      <xdr:col>102</xdr:col>
      <xdr:colOff>165100</xdr:colOff>
      <xdr:row>61</xdr:row>
      <xdr:rowOff>149289</xdr:rowOff>
    </xdr:to>
    <xdr:sp macro="" textlink="">
      <xdr:nvSpPr>
        <xdr:cNvPr id="667" name="楕円 666">
          <a:extLst>
            <a:ext uri="{FF2B5EF4-FFF2-40B4-BE49-F238E27FC236}">
              <a16:creationId xmlns:a16="http://schemas.microsoft.com/office/drawing/2014/main" id="{40D1CF03-0D28-43FF-9441-20A37FED23F0}"/>
            </a:ext>
          </a:extLst>
        </xdr:cNvPr>
        <xdr:cNvSpPr/>
      </xdr:nvSpPr>
      <xdr:spPr>
        <a:xfrm>
          <a:off x="19494500" y="1050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4763</xdr:rowOff>
    </xdr:from>
    <xdr:to>
      <xdr:col>107</xdr:col>
      <xdr:colOff>50800</xdr:colOff>
      <xdr:row>61</xdr:row>
      <xdr:rowOff>98489</xdr:rowOff>
    </xdr:to>
    <xdr:cxnSp macro="">
      <xdr:nvCxnSpPr>
        <xdr:cNvPr id="668" name="直線コネクタ 667">
          <a:extLst>
            <a:ext uri="{FF2B5EF4-FFF2-40B4-BE49-F238E27FC236}">
              <a16:creationId xmlns:a16="http://schemas.microsoft.com/office/drawing/2014/main" id="{D6455B77-08F6-4C2C-9021-F1F6569BE718}"/>
            </a:ext>
          </a:extLst>
        </xdr:cNvPr>
        <xdr:cNvCxnSpPr/>
      </xdr:nvCxnSpPr>
      <xdr:spPr>
        <a:xfrm flipV="1">
          <a:off x="19545300" y="10463213"/>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669" name="n_1aveValue【学校施設】&#10;一人当たり面積">
          <a:extLst>
            <a:ext uri="{FF2B5EF4-FFF2-40B4-BE49-F238E27FC236}">
              <a16:creationId xmlns:a16="http://schemas.microsoft.com/office/drawing/2014/main" id="{5AD8DE39-2FAC-4BBE-BE47-F0C079A3FF74}"/>
            </a:ext>
          </a:extLst>
        </xdr:cNvPr>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670" name="n_2aveValue【学校施設】&#10;一人当たり面積">
          <a:extLst>
            <a:ext uri="{FF2B5EF4-FFF2-40B4-BE49-F238E27FC236}">
              <a16:creationId xmlns:a16="http://schemas.microsoft.com/office/drawing/2014/main" id="{999651D2-3E6F-4869-A1A9-53B8AC268213}"/>
            </a:ext>
          </a:extLst>
        </xdr:cNvPr>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671" name="n_3aveValue【学校施設】&#10;一人当たり面積">
          <a:extLst>
            <a:ext uri="{FF2B5EF4-FFF2-40B4-BE49-F238E27FC236}">
              <a16:creationId xmlns:a16="http://schemas.microsoft.com/office/drawing/2014/main" id="{5DE08BCB-1584-40DB-9032-863D7CD38144}"/>
            </a:ext>
          </a:extLst>
        </xdr:cNvPr>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672" name="n_4aveValue【学校施設】&#10;一人当たり面積">
          <a:extLst>
            <a:ext uri="{FF2B5EF4-FFF2-40B4-BE49-F238E27FC236}">
              <a16:creationId xmlns:a16="http://schemas.microsoft.com/office/drawing/2014/main" id="{307831BD-56D5-4ED7-92AE-7224EECB92B1}"/>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59707</xdr:rowOff>
    </xdr:from>
    <xdr:ext cx="469744" cy="259045"/>
    <xdr:sp macro="" textlink="">
      <xdr:nvSpPr>
        <xdr:cNvPr id="673" name="n_1mainValue【学校施設】&#10;一人当たり面積">
          <a:extLst>
            <a:ext uri="{FF2B5EF4-FFF2-40B4-BE49-F238E27FC236}">
              <a16:creationId xmlns:a16="http://schemas.microsoft.com/office/drawing/2014/main" id="{09BC84C8-6273-4506-86BE-88F471884DFB}"/>
            </a:ext>
          </a:extLst>
        </xdr:cNvPr>
        <xdr:cNvSpPr txBox="1"/>
      </xdr:nvSpPr>
      <xdr:spPr>
        <a:xfrm>
          <a:off x="210757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72090</xdr:rowOff>
    </xdr:from>
    <xdr:ext cx="469744" cy="259045"/>
    <xdr:sp macro="" textlink="">
      <xdr:nvSpPr>
        <xdr:cNvPr id="674" name="n_2mainValue【学校施設】&#10;一人当たり面積">
          <a:extLst>
            <a:ext uri="{FF2B5EF4-FFF2-40B4-BE49-F238E27FC236}">
              <a16:creationId xmlns:a16="http://schemas.microsoft.com/office/drawing/2014/main" id="{5EABDC08-5494-4FE9-805A-926CDB107EF4}"/>
            </a:ext>
          </a:extLst>
        </xdr:cNvPr>
        <xdr:cNvSpPr txBox="1"/>
      </xdr:nvSpPr>
      <xdr:spPr>
        <a:xfrm>
          <a:off x="20199427" y="1018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165816</xdr:rowOff>
    </xdr:from>
    <xdr:ext cx="469744" cy="259045"/>
    <xdr:sp macro="" textlink="">
      <xdr:nvSpPr>
        <xdr:cNvPr id="675" name="n_3mainValue【学校施設】&#10;一人当たり面積">
          <a:extLst>
            <a:ext uri="{FF2B5EF4-FFF2-40B4-BE49-F238E27FC236}">
              <a16:creationId xmlns:a16="http://schemas.microsoft.com/office/drawing/2014/main" id="{1E97C92B-7BA3-48AF-A9CF-AE83E46C20AB}"/>
            </a:ext>
          </a:extLst>
        </xdr:cNvPr>
        <xdr:cNvSpPr txBox="1"/>
      </xdr:nvSpPr>
      <xdr:spPr>
        <a:xfrm>
          <a:off x="19310427" y="1028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6" name="正方形/長方形 675">
          <a:extLst>
            <a:ext uri="{FF2B5EF4-FFF2-40B4-BE49-F238E27FC236}">
              <a16:creationId xmlns:a16="http://schemas.microsoft.com/office/drawing/2014/main" id="{BB97ADAB-89FC-46A8-9F50-2A01348CD78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7" name="正方形/長方形 676">
          <a:extLst>
            <a:ext uri="{FF2B5EF4-FFF2-40B4-BE49-F238E27FC236}">
              <a16:creationId xmlns:a16="http://schemas.microsoft.com/office/drawing/2014/main" id="{B67F41BD-F43C-47E8-A5C4-216EE3923C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8" name="正方形/長方形 677">
          <a:extLst>
            <a:ext uri="{FF2B5EF4-FFF2-40B4-BE49-F238E27FC236}">
              <a16:creationId xmlns:a16="http://schemas.microsoft.com/office/drawing/2014/main" id="{FAA8B825-19A5-40F1-9F2E-D42152DC5D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9" name="正方形/長方形 678">
          <a:extLst>
            <a:ext uri="{FF2B5EF4-FFF2-40B4-BE49-F238E27FC236}">
              <a16:creationId xmlns:a16="http://schemas.microsoft.com/office/drawing/2014/main" id="{9B4A24A8-708F-4332-9A45-48422672720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0" name="正方形/長方形 679">
          <a:extLst>
            <a:ext uri="{FF2B5EF4-FFF2-40B4-BE49-F238E27FC236}">
              <a16:creationId xmlns:a16="http://schemas.microsoft.com/office/drawing/2014/main" id="{785C86AD-DB61-4A01-B531-2AFF829B924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1" name="正方形/長方形 680">
          <a:extLst>
            <a:ext uri="{FF2B5EF4-FFF2-40B4-BE49-F238E27FC236}">
              <a16:creationId xmlns:a16="http://schemas.microsoft.com/office/drawing/2014/main" id="{3153C8C8-9204-4497-AE74-9883C0DBB1F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2" name="正方形/長方形 681">
          <a:extLst>
            <a:ext uri="{FF2B5EF4-FFF2-40B4-BE49-F238E27FC236}">
              <a16:creationId xmlns:a16="http://schemas.microsoft.com/office/drawing/2014/main" id="{9892EA5F-74DC-4C5C-B7E2-7AF30EAD6C2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3" name="正方形/長方形 682">
          <a:extLst>
            <a:ext uri="{FF2B5EF4-FFF2-40B4-BE49-F238E27FC236}">
              <a16:creationId xmlns:a16="http://schemas.microsoft.com/office/drawing/2014/main" id="{C93CB276-2AF9-45BD-8445-3BBE9D93C7F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4" name="テキスト ボックス 683">
          <a:extLst>
            <a:ext uri="{FF2B5EF4-FFF2-40B4-BE49-F238E27FC236}">
              <a16:creationId xmlns:a16="http://schemas.microsoft.com/office/drawing/2014/main" id="{494F4F61-289A-47EE-AECC-9464BF4FEFF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5" name="直線コネクタ 684">
          <a:extLst>
            <a:ext uri="{FF2B5EF4-FFF2-40B4-BE49-F238E27FC236}">
              <a16:creationId xmlns:a16="http://schemas.microsoft.com/office/drawing/2014/main" id="{BD20E127-8799-4A27-837C-A14E5D4D47A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6" name="テキスト ボックス 685">
          <a:extLst>
            <a:ext uri="{FF2B5EF4-FFF2-40B4-BE49-F238E27FC236}">
              <a16:creationId xmlns:a16="http://schemas.microsoft.com/office/drawing/2014/main" id="{607766F9-395C-452A-83CC-B7AE8BEB44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7" name="直線コネクタ 686">
          <a:extLst>
            <a:ext uri="{FF2B5EF4-FFF2-40B4-BE49-F238E27FC236}">
              <a16:creationId xmlns:a16="http://schemas.microsoft.com/office/drawing/2014/main" id="{6DBDF545-645F-414F-99AB-C0DC17DE36E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5549E4C3-B054-4690-8054-30DD8190264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9" name="直線コネクタ 688">
          <a:extLst>
            <a:ext uri="{FF2B5EF4-FFF2-40B4-BE49-F238E27FC236}">
              <a16:creationId xmlns:a16="http://schemas.microsoft.com/office/drawing/2014/main" id="{5F4ED805-A7D0-4B83-9BA5-1C47349BDC2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0" name="テキスト ボックス 689">
          <a:extLst>
            <a:ext uri="{FF2B5EF4-FFF2-40B4-BE49-F238E27FC236}">
              <a16:creationId xmlns:a16="http://schemas.microsoft.com/office/drawing/2014/main" id="{E601820E-B6A3-407E-989D-EFD51E110C2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1" name="直線コネクタ 690">
          <a:extLst>
            <a:ext uri="{FF2B5EF4-FFF2-40B4-BE49-F238E27FC236}">
              <a16:creationId xmlns:a16="http://schemas.microsoft.com/office/drawing/2014/main" id="{ECD411BE-90E2-4F0F-A4E4-AD8E930D522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2" name="テキスト ボックス 691">
          <a:extLst>
            <a:ext uri="{FF2B5EF4-FFF2-40B4-BE49-F238E27FC236}">
              <a16:creationId xmlns:a16="http://schemas.microsoft.com/office/drawing/2014/main" id="{170558FB-13DF-42CE-A2D0-5DEADAD8092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3" name="直線コネクタ 692">
          <a:extLst>
            <a:ext uri="{FF2B5EF4-FFF2-40B4-BE49-F238E27FC236}">
              <a16:creationId xmlns:a16="http://schemas.microsoft.com/office/drawing/2014/main" id="{0EDD74DB-581D-439C-9883-8C7BF4D73F4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4" name="テキスト ボックス 693">
          <a:extLst>
            <a:ext uri="{FF2B5EF4-FFF2-40B4-BE49-F238E27FC236}">
              <a16:creationId xmlns:a16="http://schemas.microsoft.com/office/drawing/2014/main" id="{B107223C-52A3-4A0C-B2B9-9749E5B3E19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5" name="直線コネクタ 694">
          <a:extLst>
            <a:ext uri="{FF2B5EF4-FFF2-40B4-BE49-F238E27FC236}">
              <a16:creationId xmlns:a16="http://schemas.microsoft.com/office/drawing/2014/main" id="{28079BF3-8FAB-499B-8DB5-78CD7F7A6D2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6" name="テキスト ボックス 695">
          <a:extLst>
            <a:ext uri="{FF2B5EF4-FFF2-40B4-BE49-F238E27FC236}">
              <a16:creationId xmlns:a16="http://schemas.microsoft.com/office/drawing/2014/main" id="{AAA3232C-7F7B-45F0-B723-D979796CC78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7" name="直線コネクタ 696">
          <a:extLst>
            <a:ext uri="{FF2B5EF4-FFF2-40B4-BE49-F238E27FC236}">
              <a16:creationId xmlns:a16="http://schemas.microsoft.com/office/drawing/2014/main" id="{B0E311D8-5E1B-4E7C-A13B-8DEFFCEBE00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98" name="テキスト ボックス 697">
          <a:extLst>
            <a:ext uri="{FF2B5EF4-FFF2-40B4-BE49-F238E27FC236}">
              <a16:creationId xmlns:a16="http://schemas.microsoft.com/office/drawing/2014/main" id="{682E18FF-F585-44D8-A979-B5FCF575DAB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9" name="直線コネクタ 698">
          <a:extLst>
            <a:ext uri="{FF2B5EF4-FFF2-40B4-BE49-F238E27FC236}">
              <a16:creationId xmlns:a16="http://schemas.microsoft.com/office/drawing/2014/main" id="{190EE383-1AD5-4357-A01D-0EE89392281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0" name="【児童館】&#10;有形固定資産減価償却率グラフ枠">
          <a:extLst>
            <a:ext uri="{FF2B5EF4-FFF2-40B4-BE49-F238E27FC236}">
              <a16:creationId xmlns:a16="http://schemas.microsoft.com/office/drawing/2014/main" id="{827226F4-5539-41EF-ACC8-3E082E480F0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01" name="直線コネクタ 700">
          <a:extLst>
            <a:ext uri="{FF2B5EF4-FFF2-40B4-BE49-F238E27FC236}">
              <a16:creationId xmlns:a16="http://schemas.microsoft.com/office/drawing/2014/main" id="{8DAF695D-15F4-4FA9-A0CF-19578D54576B}"/>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2" name="【児童館】&#10;有形固定資産減価償却率最小値テキスト">
          <a:extLst>
            <a:ext uri="{FF2B5EF4-FFF2-40B4-BE49-F238E27FC236}">
              <a16:creationId xmlns:a16="http://schemas.microsoft.com/office/drawing/2014/main" id="{118BEAA4-0439-4CA6-B958-B6E0CF2D651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3" name="直線コネクタ 702">
          <a:extLst>
            <a:ext uri="{FF2B5EF4-FFF2-40B4-BE49-F238E27FC236}">
              <a16:creationId xmlns:a16="http://schemas.microsoft.com/office/drawing/2014/main" id="{043C71C6-35BC-4F4C-B480-A94E0ED4589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04" name="【児童館】&#10;有形固定資産減価償却率最大値テキスト">
          <a:extLst>
            <a:ext uri="{FF2B5EF4-FFF2-40B4-BE49-F238E27FC236}">
              <a16:creationId xmlns:a16="http://schemas.microsoft.com/office/drawing/2014/main" id="{7A800F6A-38E0-467E-B415-E6223EBC1C2D}"/>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05" name="直線コネクタ 704">
          <a:extLst>
            <a:ext uri="{FF2B5EF4-FFF2-40B4-BE49-F238E27FC236}">
              <a16:creationId xmlns:a16="http://schemas.microsoft.com/office/drawing/2014/main" id="{F336B0B5-9A9A-4674-AF3A-C47AB0D3083C}"/>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706" name="【児童館】&#10;有形固定資産減価償却率平均値テキスト">
          <a:extLst>
            <a:ext uri="{FF2B5EF4-FFF2-40B4-BE49-F238E27FC236}">
              <a16:creationId xmlns:a16="http://schemas.microsoft.com/office/drawing/2014/main" id="{3CBFD804-7E65-4AE1-BF47-8EA349BB81F3}"/>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07" name="フローチャート: 判断 706">
          <a:extLst>
            <a:ext uri="{FF2B5EF4-FFF2-40B4-BE49-F238E27FC236}">
              <a16:creationId xmlns:a16="http://schemas.microsoft.com/office/drawing/2014/main" id="{48B39C5E-3702-4B7A-B323-CE8744825157}"/>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08" name="フローチャート: 判断 707">
          <a:extLst>
            <a:ext uri="{FF2B5EF4-FFF2-40B4-BE49-F238E27FC236}">
              <a16:creationId xmlns:a16="http://schemas.microsoft.com/office/drawing/2014/main" id="{80B2AABB-7C37-4267-8C87-A095FBF64257}"/>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09" name="フローチャート: 判断 708">
          <a:extLst>
            <a:ext uri="{FF2B5EF4-FFF2-40B4-BE49-F238E27FC236}">
              <a16:creationId xmlns:a16="http://schemas.microsoft.com/office/drawing/2014/main" id="{272E3781-7808-4704-BC2B-FCC43342BB0A}"/>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10" name="フローチャート: 判断 709">
          <a:extLst>
            <a:ext uri="{FF2B5EF4-FFF2-40B4-BE49-F238E27FC236}">
              <a16:creationId xmlns:a16="http://schemas.microsoft.com/office/drawing/2014/main" id="{5D7BC62B-E33E-4776-9180-43C942040194}"/>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11" name="フローチャート: 判断 710">
          <a:extLst>
            <a:ext uri="{FF2B5EF4-FFF2-40B4-BE49-F238E27FC236}">
              <a16:creationId xmlns:a16="http://schemas.microsoft.com/office/drawing/2014/main" id="{E4F567DB-5511-4292-893C-7428682DCE12}"/>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43A23F63-A2A8-4D08-A2FE-226DC3F92A9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068139E-1EDC-4639-9E81-35FD99A8EF2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8202C829-1C59-4FBC-8F06-E2FDADAF2EF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9BB362C-593F-40AE-883A-4A1E3B129FF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5767C4A-2F6C-44B1-A339-CA4BA0B43B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17" name="楕円 716">
          <a:extLst>
            <a:ext uri="{FF2B5EF4-FFF2-40B4-BE49-F238E27FC236}">
              <a16:creationId xmlns:a16="http://schemas.microsoft.com/office/drawing/2014/main" id="{DD17BC30-3379-4CCA-AA68-48A33737FFA0}"/>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18" name="【児童館】&#10;有形固定資産減価償却率該当値テキスト">
          <a:extLst>
            <a:ext uri="{FF2B5EF4-FFF2-40B4-BE49-F238E27FC236}">
              <a16:creationId xmlns:a16="http://schemas.microsoft.com/office/drawing/2014/main" id="{8EED35EE-7C24-4F56-BFF7-66F38370A254}"/>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19" name="楕円 718">
          <a:extLst>
            <a:ext uri="{FF2B5EF4-FFF2-40B4-BE49-F238E27FC236}">
              <a16:creationId xmlns:a16="http://schemas.microsoft.com/office/drawing/2014/main" id="{69EFB4DE-B747-481D-8D68-EBD7FC9E373D}"/>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20" name="直線コネクタ 719">
          <a:extLst>
            <a:ext uri="{FF2B5EF4-FFF2-40B4-BE49-F238E27FC236}">
              <a16:creationId xmlns:a16="http://schemas.microsoft.com/office/drawing/2014/main" id="{AB8983C4-6B5A-4388-984A-8805C5A325D7}"/>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21" name="楕円 720">
          <a:extLst>
            <a:ext uri="{FF2B5EF4-FFF2-40B4-BE49-F238E27FC236}">
              <a16:creationId xmlns:a16="http://schemas.microsoft.com/office/drawing/2014/main" id="{45922B12-9BBB-4182-AE25-D61E844759DE}"/>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22" name="直線コネクタ 721">
          <a:extLst>
            <a:ext uri="{FF2B5EF4-FFF2-40B4-BE49-F238E27FC236}">
              <a16:creationId xmlns:a16="http://schemas.microsoft.com/office/drawing/2014/main" id="{5C9F09CB-5140-4198-A42F-3B1D825A6BA6}"/>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23" name="楕円 722">
          <a:extLst>
            <a:ext uri="{FF2B5EF4-FFF2-40B4-BE49-F238E27FC236}">
              <a16:creationId xmlns:a16="http://schemas.microsoft.com/office/drawing/2014/main" id="{18B1B911-197F-41B8-809E-FB4AD03BABEF}"/>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24" name="直線コネクタ 723">
          <a:extLst>
            <a:ext uri="{FF2B5EF4-FFF2-40B4-BE49-F238E27FC236}">
              <a16:creationId xmlns:a16="http://schemas.microsoft.com/office/drawing/2014/main" id="{7165810A-D987-40B8-B0EB-09381A7A2A57}"/>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25" name="n_1aveValue【児童館】&#10;有形固定資産減価償却率">
          <a:extLst>
            <a:ext uri="{FF2B5EF4-FFF2-40B4-BE49-F238E27FC236}">
              <a16:creationId xmlns:a16="http://schemas.microsoft.com/office/drawing/2014/main" id="{FC385AA9-47DB-4504-9224-F3A0328666DB}"/>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726" name="n_2aveValue【児童館】&#10;有形固定資産減価償却率">
          <a:extLst>
            <a:ext uri="{FF2B5EF4-FFF2-40B4-BE49-F238E27FC236}">
              <a16:creationId xmlns:a16="http://schemas.microsoft.com/office/drawing/2014/main" id="{1B80F215-B006-4D77-B41D-325C081C90D9}"/>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727" name="n_3aveValue【児童館】&#10;有形固定資産減価償却率">
          <a:extLst>
            <a:ext uri="{FF2B5EF4-FFF2-40B4-BE49-F238E27FC236}">
              <a16:creationId xmlns:a16="http://schemas.microsoft.com/office/drawing/2014/main" id="{178BB2ED-22D6-453A-B347-D19A85B504CA}"/>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28" name="n_4aveValue【児童館】&#10;有形固定資産減価償却率">
          <a:extLst>
            <a:ext uri="{FF2B5EF4-FFF2-40B4-BE49-F238E27FC236}">
              <a16:creationId xmlns:a16="http://schemas.microsoft.com/office/drawing/2014/main" id="{929C255A-7C05-455A-8D28-52271F9D54BB}"/>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29" name="n_1mainValue【児童館】&#10;有形固定資産減価償却率">
          <a:extLst>
            <a:ext uri="{FF2B5EF4-FFF2-40B4-BE49-F238E27FC236}">
              <a16:creationId xmlns:a16="http://schemas.microsoft.com/office/drawing/2014/main" id="{BDFE962A-5979-42CD-BF18-B4331D066C6B}"/>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30" name="n_2mainValue【児童館】&#10;有形固定資産減価償却率">
          <a:extLst>
            <a:ext uri="{FF2B5EF4-FFF2-40B4-BE49-F238E27FC236}">
              <a16:creationId xmlns:a16="http://schemas.microsoft.com/office/drawing/2014/main" id="{09B0B641-0E4B-4F63-ADC5-903BD0322DA4}"/>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31" name="n_3mainValue【児童館】&#10;有形固定資産減価償却率">
          <a:extLst>
            <a:ext uri="{FF2B5EF4-FFF2-40B4-BE49-F238E27FC236}">
              <a16:creationId xmlns:a16="http://schemas.microsoft.com/office/drawing/2014/main" id="{01751792-07BE-4975-AA83-430BDADF731F}"/>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DF2A4B97-5504-46A0-8509-2F10C1E2E4C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582053D3-08BB-4D80-B4F1-EAC10992B0E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8D1C15B8-E721-4E0A-8128-7ED110817B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1E066130-CB36-4E37-B04A-E488B27ABD2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60BC7800-B60E-4A13-8233-477B6D8529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552B0C61-28B9-45C3-B188-B269DDE1224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DAF3FC7C-E0F5-4DE0-BEEB-5EA4929FFE9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8C72A145-BACD-4856-B43E-E4CF01A989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0" name="テキスト ボックス 739">
          <a:extLst>
            <a:ext uri="{FF2B5EF4-FFF2-40B4-BE49-F238E27FC236}">
              <a16:creationId xmlns:a16="http://schemas.microsoft.com/office/drawing/2014/main" id="{9514F319-8686-4077-A781-B11826CF56A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1" name="直線コネクタ 740">
          <a:extLst>
            <a:ext uri="{FF2B5EF4-FFF2-40B4-BE49-F238E27FC236}">
              <a16:creationId xmlns:a16="http://schemas.microsoft.com/office/drawing/2014/main" id="{C163BB7A-DC9C-4F57-9FDF-7969586B4F5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2" name="直線コネクタ 741">
          <a:extLst>
            <a:ext uri="{FF2B5EF4-FFF2-40B4-BE49-F238E27FC236}">
              <a16:creationId xmlns:a16="http://schemas.microsoft.com/office/drawing/2014/main" id="{A7C6818A-6583-47C4-9DD7-9725F9AEE35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3" name="テキスト ボックス 742">
          <a:extLst>
            <a:ext uri="{FF2B5EF4-FFF2-40B4-BE49-F238E27FC236}">
              <a16:creationId xmlns:a16="http://schemas.microsoft.com/office/drawing/2014/main" id="{36F3485D-AD4C-45D6-A993-9323BDD26A8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4" name="直線コネクタ 743">
          <a:extLst>
            <a:ext uri="{FF2B5EF4-FFF2-40B4-BE49-F238E27FC236}">
              <a16:creationId xmlns:a16="http://schemas.microsoft.com/office/drawing/2014/main" id="{C02262CB-A3AD-4340-B36F-B7E31CDFC30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5" name="テキスト ボックス 744">
          <a:extLst>
            <a:ext uri="{FF2B5EF4-FFF2-40B4-BE49-F238E27FC236}">
              <a16:creationId xmlns:a16="http://schemas.microsoft.com/office/drawing/2014/main" id="{739FA540-D615-4FB0-97E6-452207C85CB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6" name="直線コネクタ 745">
          <a:extLst>
            <a:ext uri="{FF2B5EF4-FFF2-40B4-BE49-F238E27FC236}">
              <a16:creationId xmlns:a16="http://schemas.microsoft.com/office/drawing/2014/main" id="{4F260C50-5E35-4287-9C91-5A4397FDB87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7" name="テキスト ボックス 746">
          <a:extLst>
            <a:ext uri="{FF2B5EF4-FFF2-40B4-BE49-F238E27FC236}">
              <a16:creationId xmlns:a16="http://schemas.microsoft.com/office/drawing/2014/main" id="{90EAB364-3A3B-498A-ABCC-42FB43CDE72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8" name="直線コネクタ 747">
          <a:extLst>
            <a:ext uri="{FF2B5EF4-FFF2-40B4-BE49-F238E27FC236}">
              <a16:creationId xmlns:a16="http://schemas.microsoft.com/office/drawing/2014/main" id="{9FC8E61A-C4BF-4B25-B15D-60587C835D9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49" name="テキスト ボックス 748">
          <a:extLst>
            <a:ext uri="{FF2B5EF4-FFF2-40B4-BE49-F238E27FC236}">
              <a16:creationId xmlns:a16="http://schemas.microsoft.com/office/drawing/2014/main" id="{D32E2F9E-E273-4784-9D26-2CD455F0DA4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0" name="直線コネクタ 749">
          <a:extLst>
            <a:ext uri="{FF2B5EF4-FFF2-40B4-BE49-F238E27FC236}">
              <a16:creationId xmlns:a16="http://schemas.microsoft.com/office/drawing/2014/main" id="{32F2F3E2-5997-44A5-B807-EF1739D8F12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1" name="テキスト ボックス 750">
          <a:extLst>
            <a:ext uri="{FF2B5EF4-FFF2-40B4-BE49-F238E27FC236}">
              <a16:creationId xmlns:a16="http://schemas.microsoft.com/office/drawing/2014/main" id="{965CDD2F-5826-44DB-85AB-599CEDA6D02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2" name="【児童館】&#10;一人当たり面積グラフ枠">
          <a:extLst>
            <a:ext uri="{FF2B5EF4-FFF2-40B4-BE49-F238E27FC236}">
              <a16:creationId xmlns:a16="http://schemas.microsoft.com/office/drawing/2014/main" id="{73D86B67-0A6B-4516-A7CE-416C94B63D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53" name="直線コネクタ 752">
          <a:extLst>
            <a:ext uri="{FF2B5EF4-FFF2-40B4-BE49-F238E27FC236}">
              <a16:creationId xmlns:a16="http://schemas.microsoft.com/office/drawing/2014/main" id="{D618DB7D-7D0E-44BC-97DC-1E542A60BEA8}"/>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54" name="【児童館】&#10;一人当たり面積最小値テキスト">
          <a:extLst>
            <a:ext uri="{FF2B5EF4-FFF2-40B4-BE49-F238E27FC236}">
              <a16:creationId xmlns:a16="http://schemas.microsoft.com/office/drawing/2014/main" id="{C06AAF59-04D0-48ED-A42C-C24093D1264D}"/>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55" name="直線コネクタ 754">
          <a:extLst>
            <a:ext uri="{FF2B5EF4-FFF2-40B4-BE49-F238E27FC236}">
              <a16:creationId xmlns:a16="http://schemas.microsoft.com/office/drawing/2014/main" id="{7B8F70EA-D5BC-417F-9C94-59E86FB33078}"/>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56" name="【児童館】&#10;一人当たり面積最大値テキスト">
          <a:extLst>
            <a:ext uri="{FF2B5EF4-FFF2-40B4-BE49-F238E27FC236}">
              <a16:creationId xmlns:a16="http://schemas.microsoft.com/office/drawing/2014/main" id="{89E05AE8-85EC-459F-B128-E94167E61A87}"/>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57" name="直線コネクタ 756">
          <a:extLst>
            <a:ext uri="{FF2B5EF4-FFF2-40B4-BE49-F238E27FC236}">
              <a16:creationId xmlns:a16="http://schemas.microsoft.com/office/drawing/2014/main" id="{A018A0C9-9DD9-4D0C-8163-089F742FDCB7}"/>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58" name="【児童館】&#10;一人当たり面積平均値テキスト">
          <a:extLst>
            <a:ext uri="{FF2B5EF4-FFF2-40B4-BE49-F238E27FC236}">
              <a16:creationId xmlns:a16="http://schemas.microsoft.com/office/drawing/2014/main" id="{8C85DC31-BF77-4CE2-9D6F-16A5A23FA5B1}"/>
            </a:ext>
          </a:extLst>
        </xdr:cNvPr>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759" name="フローチャート: 判断 758">
          <a:extLst>
            <a:ext uri="{FF2B5EF4-FFF2-40B4-BE49-F238E27FC236}">
              <a16:creationId xmlns:a16="http://schemas.microsoft.com/office/drawing/2014/main" id="{76100AA1-74BB-4633-B342-1240ECA85321}"/>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760" name="フローチャート: 判断 759">
          <a:extLst>
            <a:ext uri="{FF2B5EF4-FFF2-40B4-BE49-F238E27FC236}">
              <a16:creationId xmlns:a16="http://schemas.microsoft.com/office/drawing/2014/main" id="{EB467879-25E6-42D9-A8FB-96A2DEE762C3}"/>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761" name="フローチャート: 判断 760">
          <a:extLst>
            <a:ext uri="{FF2B5EF4-FFF2-40B4-BE49-F238E27FC236}">
              <a16:creationId xmlns:a16="http://schemas.microsoft.com/office/drawing/2014/main" id="{670ECD35-23A1-40A1-B528-024EB3DA4C96}"/>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762" name="フローチャート: 判断 761">
          <a:extLst>
            <a:ext uri="{FF2B5EF4-FFF2-40B4-BE49-F238E27FC236}">
              <a16:creationId xmlns:a16="http://schemas.microsoft.com/office/drawing/2014/main" id="{77D91E61-2CB5-46EF-BA96-91FE7F14C2C7}"/>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63" name="フローチャート: 判断 762">
          <a:extLst>
            <a:ext uri="{FF2B5EF4-FFF2-40B4-BE49-F238E27FC236}">
              <a16:creationId xmlns:a16="http://schemas.microsoft.com/office/drawing/2014/main" id="{4E27D021-54F5-4D04-9F59-1D277263CDBA}"/>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E5983E1-2681-447F-A9FC-91A13C15F40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3777844-12E8-445F-BBC4-891905CAA44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459FEDBD-939B-49CD-875F-4E92758CDEE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6F684944-6EEB-4502-B807-8B7EFC718CE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C9A6D007-11B7-4EB1-AB86-4AC2E5E8CC4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769" name="楕円 768">
          <a:extLst>
            <a:ext uri="{FF2B5EF4-FFF2-40B4-BE49-F238E27FC236}">
              <a16:creationId xmlns:a16="http://schemas.microsoft.com/office/drawing/2014/main" id="{4C57206A-B522-460B-BDBF-70571610B040}"/>
            </a:ext>
          </a:extLst>
        </xdr:cNvPr>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770" name="【児童館】&#10;一人当たり面積該当値テキスト">
          <a:extLst>
            <a:ext uri="{FF2B5EF4-FFF2-40B4-BE49-F238E27FC236}">
              <a16:creationId xmlns:a16="http://schemas.microsoft.com/office/drawing/2014/main" id="{EBF54CDC-4DFE-4136-94AD-54B477DFB541}"/>
            </a:ext>
          </a:extLst>
        </xdr:cNvPr>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771" name="楕円 770">
          <a:extLst>
            <a:ext uri="{FF2B5EF4-FFF2-40B4-BE49-F238E27FC236}">
              <a16:creationId xmlns:a16="http://schemas.microsoft.com/office/drawing/2014/main" id="{5320D6A7-D9DA-416A-AD7B-EE45249D0403}"/>
            </a:ext>
          </a:extLst>
        </xdr:cNvPr>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772" name="直線コネクタ 771">
          <a:extLst>
            <a:ext uri="{FF2B5EF4-FFF2-40B4-BE49-F238E27FC236}">
              <a16:creationId xmlns:a16="http://schemas.microsoft.com/office/drawing/2014/main" id="{BF77F9D4-1CDB-438C-963E-4C8BD8E2ACF7}"/>
            </a:ext>
          </a:extLst>
        </xdr:cNvPr>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773" name="楕円 772">
          <a:extLst>
            <a:ext uri="{FF2B5EF4-FFF2-40B4-BE49-F238E27FC236}">
              <a16:creationId xmlns:a16="http://schemas.microsoft.com/office/drawing/2014/main" id="{D2A1E878-2F8E-465D-A9E2-4D71F7DD93ED}"/>
            </a:ext>
          </a:extLst>
        </xdr:cNvPr>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774" name="直線コネクタ 773">
          <a:extLst>
            <a:ext uri="{FF2B5EF4-FFF2-40B4-BE49-F238E27FC236}">
              <a16:creationId xmlns:a16="http://schemas.microsoft.com/office/drawing/2014/main" id="{608C5BFA-6289-467C-B35C-D4D4EE3877CA}"/>
            </a:ext>
          </a:extLst>
        </xdr:cNvPr>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75" name="楕円 774">
          <a:extLst>
            <a:ext uri="{FF2B5EF4-FFF2-40B4-BE49-F238E27FC236}">
              <a16:creationId xmlns:a16="http://schemas.microsoft.com/office/drawing/2014/main" id="{E2E35CFE-5805-465C-BB76-567E9F241CA1}"/>
            </a:ext>
          </a:extLst>
        </xdr:cNvPr>
        <xdr:cNvSpPr/>
      </xdr:nvSpPr>
      <xdr:spPr>
        <a:xfrm>
          <a:off x="19494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776" name="直線コネクタ 775">
          <a:extLst>
            <a:ext uri="{FF2B5EF4-FFF2-40B4-BE49-F238E27FC236}">
              <a16:creationId xmlns:a16="http://schemas.microsoft.com/office/drawing/2014/main" id="{ED250699-EF68-4D05-88C7-15D03CF2263F}"/>
            </a:ext>
          </a:extLst>
        </xdr:cNvPr>
        <xdr:cNvCxnSpPr/>
      </xdr:nvCxnSpPr>
      <xdr:spPr>
        <a:xfrm>
          <a:off x="19545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777" name="n_1aveValue【児童館】&#10;一人当たり面積">
          <a:extLst>
            <a:ext uri="{FF2B5EF4-FFF2-40B4-BE49-F238E27FC236}">
              <a16:creationId xmlns:a16="http://schemas.microsoft.com/office/drawing/2014/main" id="{4FD27A98-0C41-4885-BC0E-B8E8B3D98594}"/>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778" name="n_2aveValue【児童館】&#10;一人当たり面積">
          <a:extLst>
            <a:ext uri="{FF2B5EF4-FFF2-40B4-BE49-F238E27FC236}">
              <a16:creationId xmlns:a16="http://schemas.microsoft.com/office/drawing/2014/main" id="{8FBF7A5C-E1FF-479F-B1C5-7CAE89C73393}"/>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779" name="n_3aveValue【児童館】&#10;一人当たり面積">
          <a:extLst>
            <a:ext uri="{FF2B5EF4-FFF2-40B4-BE49-F238E27FC236}">
              <a16:creationId xmlns:a16="http://schemas.microsoft.com/office/drawing/2014/main" id="{F6D6979A-48CE-4535-A19D-72E549D6FEBE}"/>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80" name="n_4aveValue【児童館】&#10;一人当たり面積">
          <a:extLst>
            <a:ext uri="{FF2B5EF4-FFF2-40B4-BE49-F238E27FC236}">
              <a16:creationId xmlns:a16="http://schemas.microsoft.com/office/drawing/2014/main" id="{FD32E454-D4A0-4948-A4B5-BD21B9585F05}"/>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781" name="n_1mainValue【児童館】&#10;一人当たり面積">
          <a:extLst>
            <a:ext uri="{FF2B5EF4-FFF2-40B4-BE49-F238E27FC236}">
              <a16:creationId xmlns:a16="http://schemas.microsoft.com/office/drawing/2014/main" id="{9A92DBC3-EEC1-454D-A476-4DBDAC62D849}"/>
            </a:ext>
          </a:extLst>
        </xdr:cNvPr>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782" name="n_2mainValue【児童館】&#10;一人当たり面積">
          <a:extLst>
            <a:ext uri="{FF2B5EF4-FFF2-40B4-BE49-F238E27FC236}">
              <a16:creationId xmlns:a16="http://schemas.microsoft.com/office/drawing/2014/main" id="{19DF93A7-C297-411D-B624-466D3A62E585}"/>
            </a:ext>
          </a:extLst>
        </xdr:cNvPr>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83" name="n_3mainValue【児童館】&#10;一人当たり面積">
          <a:extLst>
            <a:ext uri="{FF2B5EF4-FFF2-40B4-BE49-F238E27FC236}">
              <a16:creationId xmlns:a16="http://schemas.microsoft.com/office/drawing/2014/main" id="{2FB73155-A64A-44B9-83B3-741C73DC0AAA}"/>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4" name="正方形/長方形 783">
          <a:extLst>
            <a:ext uri="{FF2B5EF4-FFF2-40B4-BE49-F238E27FC236}">
              <a16:creationId xmlns:a16="http://schemas.microsoft.com/office/drawing/2014/main" id="{86917BAB-77AE-46C3-AC12-F31642D3262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5" name="正方形/長方形 784">
          <a:extLst>
            <a:ext uri="{FF2B5EF4-FFF2-40B4-BE49-F238E27FC236}">
              <a16:creationId xmlns:a16="http://schemas.microsoft.com/office/drawing/2014/main" id="{105FECEB-F7EC-413C-9F17-A8A725D1EFD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6" name="正方形/長方形 785">
          <a:extLst>
            <a:ext uri="{FF2B5EF4-FFF2-40B4-BE49-F238E27FC236}">
              <a16:creationId xmlns:a16="http://schemas.microsoft.com/office/drawing/2014/main" id="{37535847-4D34-4023-A420-BC9CB1F6936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7" name="正方形/長方形 786">
          <a:extLst>
            <a:ext uri="{FF2B5EF4-FFF2-40B4-BE49-F238E27FC236}">
              <a16:creationId xmlns:a16="http://schemas.microsoft.com/office/drawing/2014/main" id="{A281DA9C-8F27-4DDD-BF7B-8217645AB30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8" name="正方形/長方形 787">
          <a:extLst>
            <a:ext uri="{FF2B5EF4-FFF2-40B4-BE49-F238E27FC236}">
              <a16:creationId xmlns:a16="http://schemas.microsoft.com/office/drawing/2014/main" id="{E1D50E1E-98FE-412E-A85F-30A60DB0B7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9" name="正方形/長方形 788">
          <a:extLst>
            <a:ext uri="{FF2B5EF4-FFF2-40B4-BE49-F238E27FC236}">
              <a16:creationId xmlns:a16="http://schemas.microsoft.com/office/drawing/2014/main" id="{A92B6DD0-EE6C-47D8-BC4C-D8B264D1BF1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0" name="正方形/長方形 789">
          <a:extLst>
            <a:ext uri="{FF2B5EF4-FFF2-40B4-BE49-F238E27FC236}">
              <a16:creationId xmlns:a16="http://schemas.microsoft.com/office/drawing/2014/main" id="{300654FD-E3A7-4ED4-B3A4-AE9537D819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1" name="正方形/長方形 790">
          <a:extLst>
            <a:ext uri="{FF2B5EF4-FFF2-40B4-BE49-F238E27FC236}">
              <a16:creationId xmlns:a16="http://schemas.microsoft.com/office/drawing/2014/main" id="{569DA573-A01C-46DF-90EA-4DF8C6246C0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2" name="テキスト ボックス 791">
          <a:extLst>
            <a:ext uri="{FF2B5EF4-FFF2-40B4-BE49-F238E27FC236}">
              <a16:creationId xmlns:a16="http://schemas.microsoft.com/office/drawing/2014/main" id="{B4A218E1-D15E-47AB-96B7-13D8F99B3B6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3" name="直線コネクタ 792">
          <a:extLst>
            <a:ext uri="{FF2B5EF4-FFF2-40B4-BE49-F238E27FC236}">
              <a16:creationId xmlns:a16="http://schemas.microsoft.com/office/drawing/2014/main" id="{54CEBA08-5E99-4E65-A8EC-EBEF1F48045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4" name="テキスト ボックス 793">
          <a:extLst>
            <a:ext uri="{FF2B5EF4-FFF2-40B4-BE49-F238E27FC236}">
              <a16:creationId xmlns:a16="http://schemas.microsoft.com/office/drawing/2014/main" id="{3CD1E81C-F08A-499A-88A4-31732A10693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5" name="直線コネクタ 794">
          <a:extLst>
            <a:ext uri="{FF2B5EF4-FFF2-40B4-BE49-F238E27FC236}">
              <a16:creationId xmlns:a16="http://schemas.microsoft.com/office/drawing/2014/main" id="{0A4BF982-0126-4D81-A488-79463149DAE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6" name="テキスト ボックス 795">
          <a:extLst>
            <a:ext uri="{FF2B5EF4-FFF2-40B4-BE49-F238E27FC236}">
              <a16:creationId xmlns:a16="http://schemas.microsoft.com/office/drawing/2014/main" id="{B3B112A2-A172-408B-929C-D1DF3952458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7" name="直線コネクタ 796">
          <a:extLst>
            <a:ext uri="{FF2B5EF4-FFF2-40B4-BE49-F238E27FC236}">
              <a16:creationId xmlns:a16="http://schemas.microsoft.com/office/drawing/2014/main" id="{D9A6B3D4-4639-4BEF-858A-6B37E120E90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8" name="テキスト ボックス 797">
          <a:extLst>
            <a:ext uri="{FF2B5EF4-FFF2-40B4-BE49-F238E27FC236}">
              <a16:creationId xmlns:a16="http://schemas.microsoft.com/office/drawing/2014/main" id="{4D65F792-C543-4D99-B14C-3E36DF73A07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9" name="直線コネクタ 798">
          <a:extLst>
            <a:ext uri="{FF2B5EF4-FFF2-40B4-BE49-F238E27FC236}">
              <a16:creationId xmlns:a16="http://schemas.microsoft.com/office/drawing/2014/main" id="{0741B09E-9438-4358-877C-0D2C7EBC8A8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0" name="テキスト ボックス 799">
          <a:extLst>
            <a:ext uri="{FF2B5EF4-FFF2-40B4-BE49-F238E27FC236}">
              <a16:creationId xmlns:a16="http://schemas.microsoft.com/office/drawing/2014/main" id="{08D3936A-6F4F-49FA-B08E-760089DE74A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1" name="直線コネクタ 800">
          <a:extLst>
            <a:ext uri="{FF2B5EF4-FFF2-40B4-BE49-F238E27FC236}">
              <a16:creationId xmlns:a16="http://schemas.microsoft.com/office/drawing/2014/main" id="{E89399E6-4C28-469B-82A4-D3AEEBEC7D9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2" name="テキスト ボックス 801">
          <a:extLst>
            <a:ext uri="{FF2B5EF4-FFF2-40B4-BE49-F238E27FC236}">
              <a16:creationId xmlns:a16="http://schemas.microsoft.com/office/drawing/2014/main" id="{69D69825-4057-4A50-B203-BE2EDBFF81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3" name="直線コネクタ 802">
          <a:extLst>
            <a:ext uri="{FF2B5EF4-FFF2-40B4-BE49-F238E27FC236}">
              <a16:creationId xmlns:a16="http://schemas.microsoft.com/office/drawing/2014/main" id="{CC20B5B2-2E23-48F5-984B-90E1CBB9807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4" name="テキスト ボックス 803">
          <a:extLst>
            <a:ext uri="{FF2B5EF4-FFF2-40B4-BE49-F238E27FC236}">
              <a16:creationId xmlns:a16="http://schemas.microsoft.com/office/drawing/2014/main" id="{FC784F7B-AF36-4B0F-B320-6CC20F5282F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5" name="直線コネクタ 804">
          <a:extLst>
            <a:ext uri="{FF2B5EF4-FFF2-40B4-BE49-F238E27FC236}">
              <a16:creationId xmlns:a16="http://schemas.microsoft.com/office/drawing/2014/main" id="{5D9FB0D0-AA23-423F-9F55-8027AF464E0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6" name="テキスト ボックス 805">
          <a:extLst>
            <a:ext uri="{FF2B5EF4-FFF2-40B4-BE49-F238E27FC236}">
              <a16:creationId xmlns:a16="http://schemas.microsoft.com/office/drawing/2014/main" id="{9EDC0CD8-F6F0-46E3-B566-9BC09A1E7F0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7" name="直線コネクタ 806">
          <a:extLst>
            <a:ext uri="{FF2B5EF4-FFF2-40B4-BE49-F238E27FC236}">
              <a16:creationId xmlns:a16="http://schemas.microsoft.com/office/drawing/2014/main" id="{47152BFC-AAA2-474B-A068-0FE6DCE0B1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8" name="【公民館】&#10;有形固定資産減価償却率グラフ枠">
          <a:extLst>
            <a:ext uri="{FF2B5EF4-FFF2-40B4-BE49-F238E27FC236}">
              <a16:creationId xmlns:a16="http://schemas.microsoft.com/office/drawing/2014/main" id="{D92D51AF-9E5A-4B40-B242-A68D6AD622D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809" name="直線コネクタ 808">
          <a:extLst>
            <a:ext uri="{FF2B5EF4-FFF2-40B4-BE49-F238E27FC236}">
              <a16:creationId xmlns:a16="http://schemas.microsoft.com/office/drawing/2014/main" id="{FE2C3FF8-3A46-4470-9112-3D450F1D6166}"/>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0" name="【公民館】&#10;有形固定資産減価償却率最小値テキスト">
          <a:extLst>
            <a:ext uri="{FF2B5EF4-FFF2-40B4-BE49-F238E27FC236}">
              <a16:creationId xmlns:a16="http://schemas.microsoft.com/office/drawing/2014/main" id="{FF19FE93-2933-40B3-BA40-BA243B6E962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1" name="直線コネクタ 810">
          <a:extLst>
            <a:ext uri="{FF2B5EF4-FFF2-40B4-BE49-F238E27FC236}">
              <a16:creationId xmlns:a16="http://schemas.microsoft.com/office/drawing/2014/main" id="{5DFA080A-3902-4F96-AF30-CF1B17EE776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12" name="【公民館】&#10;有形固定資産減価償却率最大値テキスト">
          <a:extLst>
            <a:ext uri="{FF2B5EF4-FFF2-40B4-BE49-F238E27FC236}">
              <a16:creationId xmlns:a16="http://schemas.microsoft.com/office/drawing/2014/main" id="{DD9B273C-D608-4168-8FFA-7104D4D61498}"/>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13" name="直線コネクタ 812">
          <a:extLst>
            <a:ext uri="{FF2B5EF4-FFF2-40B4-BE49-F238E27FC236}">
              <a16:creationId xmlns:a16="http://schemas.microsoft.com/office/drawing/2014/main" id="{6543297E-A26D-46E0-8BA5-BBF246FD8272}"/>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814" name="【公民館】&#10;有形固定資産減価償却率平均値テキスト">
          <a:extLst>
            <a:ext uri="{FF2B5EF4-FFF2-40B4-BE49-F238E27FC236}">
              <a16:creationId xmlns:a16="http://schemas.microsoft.com/office/drawing/2014/main" id="{E39EF001-36EB-4A39-A8B5-C386D6CA58AE}"/>
            </a:ext>
          </a:extLst>
        </xdr:cNvPr>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15" name="フローチャート: 判断 814">
          <a:extLst>
            <a:ext uri="{FF2B5EF4-FFF2-40B4-BE49-F238E27FC236}">
              <a16:creationId xmlns:a16="http://schemas.microsoft.com/office/drawing/2014/main" id="{36B0A778-C39F-407A-BD00-E29D8E363F19}"/>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16" name="フローチャート: 判断 815">
          <a:extLst>
            <a:ext uri="{FF2B5EF4-FFF2-40B4-BE49-F238E27FC236}">
              <a16:creationId xmlns:a16="http://schemas.microsoft.com/office/drawing/2014/main" id="{5D4B52A5-7A6D-4991-8A35-5DCF932134DE}"/>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17" name="フローチャート: 判断 816">
          <a:extLst>
            <a:ext uri="{FF2B5EF4-FFF2-40B4-BE49-F238E27FC236}">
              <a16:creationId xmlns:a16="http://schemas.microsoft.com/office/drawing/2014/main" id="{B34F0A50-487A-4AED-A99C-44EA3AF6551C}"/>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18" name="フローチャート: 判断 817">
          <a:extLst>
            <a:ext uri="{FF2B5EF4-FFF2-40B4-BE49-F238E27FC236}">
              <a16:creationId xmlns:a16="http://schemas.microsoft.com/office/drawing/2014/main" id="{E5B09E3D-AFDF-42A5-90F4-94A8EAE221D6}"/>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819" name="フローチャート: 判断 818">
          <a:extLst>
            <a:ext uri="{FF2B5EF4-FFF2-40B4-BE49-F238E27FC236}">
              <a16:creationId xmlns:a16="http://schemas.microsoft.com/office/drawing/2014/main" id="{27722979-DCB9-4550-ACEE-3A683547648E}"/>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ED014356-A8EB-4851-B38B-1532F581C97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C6E19BF6-EFA1-4D59-B8A9-F6E400ADC39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E3EB3360-2605-4138-BBB1-4E88787264C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DF605804-BC6A-4F2A-9F30-268B6E04FA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348D6B2D-78F0-4E8D-A4B1-F205C0B5EEE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825" name="楕円 824">
          <a:extLst>
            <a:ext uri="{FF2B5EF4-FFF2-40B4-BE49-F238E27FC236}">
              <a16:creationId xmlns:a16="http://schemas.microsoft.com/office/drawing/2014/main" id="{B5EED477-537E-4432-A178-AB33D9A8C8EE}"/>
            </a:ext>
          </a:extLst>
        </xdr:cNvPr>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72770</xdr:rowOff>
    </xdr:from>
    <xdr:ext cx="405111" cy="259045"/>
    <xdr:sp macro="" textlink="">
      <xdr:nvSpPr>
        <xdr:cNvPr id="826" name="【公民館】&#10;有形固定資産減価償却率該当値テキスト">
          <a:extLst>
            <a:ext uri="{FF2B5EF4-FFF2-40B4-BE49-F238E27FC236}">
              <a16:creationId xmlns:a16="http://schemas.microsoft.com/office/drawing/2014/main" id="{050E7B15-B071-4D8D-9730-0CEF777A9BCF}"/>
            </a:ext>
          </a:extLst>
        </xdr:cNvPr>
        <xdr:cNvSpPr txBox="1"/>
      </xdr:nvSpPr>
      <xdr:spPr>
        <a:xfrm>
          <a:off x="16357600" y="1790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87449</xdr:rowOff>
    </xdr:from>
    <xdr:to>
      <xdr:col>81</xdr:col>
      <xdr:colOff>101600</xdr:colOff>
      <xdr:row>106</xdr:row>
      <xdr:rowOff>17599</xdr:rowOff>
    </xdr:to>
    <xdr:sp macro="" textlink="">
      <xdr:nvSpPr>
        <xdr:cNvPr id="827" name="楕円 826">
          <a:extLst>
            <a:ext uri="{FF2B5EF4-FFF2-40B4-BE49-F238E27FC236}">
              <a16:creationId xmlns:a16="http://schemas.microsoft.com/office/drawing/2014/main" id="{E8BA3EC9-0DBB-483E-8DE2-27B88AAE1266}"/>
            </a:ext>
          </a:extLst>
        </xdr:cNvPr>
        <xdr:cNvSpPr/>
      </xdr:nvSpPr>
      <xdr:spPr>
        <a:xfrm>
          <a:off x="15430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100693</xdr:rowOff>
    </xdr:from>
    <xdr:to>
      <xdr:col>85</xdr:col>
      <xdr:colOff>127000</xdr:colOff>
      <xdr:row>105</xdr:row>
      <xdr:rowOff>138249</xdr:rowOff>
    </xdr:to>
    <xdr:cxnSp macro="">
      <xdr:nvCxnSpPr>
        <xdr:cNvPr id="828" name="直線コネクタ 827">
          <a:extLst>
            <a:ext uri="{FF2B5EF4-FFF2-40B4-BE49-F238E27FC236}">
              <a16:creationId xmlns:a16="http://schemas.microsoft.com/office/drawing/2014/main" id="{F5372606-B598-42CC-8713-659F185B955C}"/>
            </a:ext>
          </a:extLst>
        </xdr:cNvPr>
        <xdr:cNvCxnSpPr/>
      </xdr:nvCxnSpPr>
      <xdr:spPr>
        <a:xfrm flipV="1">
          <a:off x="15481300" y="1810294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159294</xdr:rowOff>
    </xdr:from>
    <xdr:to>
      <xdr:col>76</xdr:col>
      <xdr:colOff>165100</xdr:colOff>
      <xdr:row>105</xdr:row>
      <xdr:rowOff>89444</xdr:rowOff>
    </xdr:to>
    <xdr:sp macro="" textlink="">
      <xdr:nvSpPr>
        <xdr:cNvPr id="829" name="楕円 828">
          <a:extLst>
            <a:ext uri="{FF2B5EF4-FFF2-40B4-BE49-F238E27FC236}">
              <a16:creationId xmlns:a16="http://schemas.microsoft.com/office/drawing/2014/main" id="{D5B0E670-F9F5-4317-897F-D7A4E2CB0BC7}"/>
            </a:ext>
          </a:extLst>
        </xdr:cNvPr>
        <xdr:cNvSpPr/>
      </xdr:nvSpPr>
      <xdr:spPr>
        <a:xfrm>
          <a:off x="14541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38644</xdr:rowOff>
    </xdr:from>
    <xdr:to>
      <xdr:col>81</xdr:col>
      <xdr:colOff>50800</xdr:colOff>
      <xdr:row>105</xdr:row>
      <xdr:rowOff>138249</xdr:rowOff>
    </xdr:to>
    <xdr:cxnSp macro="">
      <xdr:nvCxnSpPr>
        <xdr:cNvPr id="830" name="直線コネクタ 829">
          <a:extLst>
            <a:ext uri="{FF2B5EF4-FFF2-40B4-BE49-F238E27FC236}">
              <a16:creationId xmlns:a16="http://schemas.microsoft.com/office/drawing/2014/main" id="{A0A2DDD7-25F7-4627-AEB7-CB4E62A0C1EA}"/>
            </a:ext>
          </a:extLst>
        </xdr:cNvPr>
        <xdr:cNvCxnSpPr/>
      </xdr:nvCxnSpPr>
      <xdr:spPr>
        <a:xfrm>
          <a:off x="14592300" y="18040894"/>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831" name="楕円 830">
          <a:extLst>
            <a:ext uri="{FF2B5EF4-FFF2-40B4-BE49-F238E27FC236}">
              <a16:creationId xmlns:a16="http://schemas.microsoft.com/office/drawing/2014/main" id="{69E87718-DA07-46F3-84B7-214AFB6F837E}"/>
            </a:ext>
          </a:extLst>
        </xdr:cNvPr>
        <xdr:cNvSpPr/>
      </xdr:nvSpPr>
      <xdr:spPr>
        <a:xfrm>
          <a:off x="13652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38644</xdr:rowOff>
    </xdr:from>
    <xdr:to>
      <xdr:col>76</xdr:col>
      <xdr:colOff>114300</xdr:colOff>
      <xdr:row>105</xdr:row>
      <xdr:rowOff>79466</xdr:rowOff>
    </xdr:to>
    <xdr:cxnSp macro="">
      <xdr:nvCxnSpPr>
        <xdr:cNvPr id="832" name="直線コネクタ 831">
          <a:extLst>
            <a:ext uri="{FF2B5EF4-FFF2-40B4-BE49-F238E27FC236}">
              <a16:creationId xmlns:a16="http://schemas.microsoft.com/office/drawing/2014/main" id="{C4E92B6D-1FDC-4DD3-A749-C419870F6E57}"/>
            </a:ext>
          </a:extLst>
        </xdr:cNvPr>
        <xdr:cNvCxnSpPr/>
      </xdr:nvCxnSpPr>
      <xdr:spPr>
        <a:xfrm flipV="1">
          <a:off x="13703300" y="1804089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833" name="n_1aveValue【公民館】&#10;有形固定資産減価償却率">
          <a:extLst>
            <a:ext uri="{FF2B5EF4-FFF2-40B4-BE49-F238E27FC236}">
              <a16:creationId xmlns:a16="http://schemas.microsoft.com/office/drawing/2014/main" id="{FC499030-8115-4D3D-9544-062614E914D0}"/>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834" name="n_2aveValue【公民館】&#10;有形固定資産減価償却率">
          <a:extLst>
            <a:ext uri="{FF2B5EF4-FFF2-40B4-BE49-F238E27FC236}">
              <a16:creationId xmlns:a16="http://schemas.microsoft.com/office/drawing/2014/main" id="{F7C03579-85F7-451C-A624-64E61E3AD992}"/>
            </a:ext>
          </a:extLst>
        </xdr:cNvPr>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835" name="n_3aveValue【公民館】&#10;有形固定資産減価償却率">
          <a:extLst>
            <a:ext uri="{FF2B5EF4-FFF2-40B4-BE49-F238E27FC236}">
              <a16:creationId xmlns:a16="http://schemas.microsoft.com/office/drawing/2014/main" id="{9A9EB7AD-6726-4F94-B31D-B13A11C8F180}"/>
            </a:ext>
          </a:extLst>
        </xdr:cNvPr>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836" name="n_4aveValue【公民館】&#10;有形固定資産減価償却率">
          <a:extLst>
            <a:ext uri="{FF2B5EF4-FFF2-40B4-BE49-F238E27FC236}">
              <a16:creationId xmlns:a16="http://schemas.microsoft.com/office/drawing/2014/main" id="{392ADA23-EDDA-4FD7-8ABE-E919F2907B87}"/>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8726</xdr:rowOff>
    </xdr:from>
    <xdr:ext cx="405111" cy="259045"/>
    <xdr:sp macro="" textlink="">
      <xdr:nvSpPr>
        <xdr:cNvPr id="837" name="n_1mainValue【公民館】&#10;有形固定資産減価償却率">
          <a:extLst>
            <a:ext uri="{FF2B5EF4-FFF2-40B4-BE49-F238E27FC236}">
              <a16:creationId xmlns:a16="http://schemas.microsoft.com/office/drawing/2014/main" id="{8B2FD9DC-4934-4933-A7E3-7BAADB36EA4B}"/>
            </a:ext>
          </a:extLst>
        </xdr:cNvPr>
        <xdr:cNvSpPr txBox="1"/>
      </xdr:nvSpPr>
      <xdr:spPr>
        <a:xfrm>
          <a:off x="15266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105971</xdr:rowOff>
    </xdr:from>
    <xdr:ext cx="405111" cy="259045"/>
    <xdr:sp macro="" textlink="">
      <xdr:nvSpPr>
        <xdr:cNvPr id="838" name="n_2mainValue【公民館】&#10;有形固定資産減価償却率">
          <a:extLst>
            <a:ext uri="{FF2B5EF4-FFF2-40B4-BE49-F238E27FC236}">
              <a16:creationId xmlns:a16="http://schemas.microsoft.com/office/drawing/2014/main" id="{39C715FB-E52B-4485-A7F4-304FC837F8A8}"/>
            </a:ext>
          </a:extLst>
        </xdr:cNvPr>
        <xdr:cNvSpPr txBox="1"/>
      </xdr:nvSpPr>
      <xdr:spPr>
        <a:xfrm>
          <a:off x="14389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146793</xdr:rowOff>
    </xdr:from>
    <xdr:ext cx="405111" cy="259045"/>
    <xdr:sp macro="" textlink="">
      <xdr:nvSpPr>
        <xdr:cNvPr id="839" name="n_3mainValue【公民館】&#10;有形固定資産減価償却率">
          <a:extLst>
            <a:ext uri="{FF2B5EF4-FFF2-40B4-BE49-F238E27FC236}">
              <a16:creationId xmlns:a16="http://schemas.microsoft.com/office/drawing/2014/main" id="{A1A7BB19-DE84-420F-B5BD-7427DA7F1B5A}"/>
            </a:ext>
          </a:extLst>
        </xdr:cNvPr>
        <xdr:cNvSpPr txBox="1"/>
      </xdr:nvSpPr>
      <xdr:spPr>
        <a:xfrm>
          <a:off x="13500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0" name="正方形/長方形 839">
          <a:extLst>
            <a:ext uri="{FF2B5EF4-FFF2-40B4-BE49-F238E27FC236}">
              <a16:creationId xmlns:a16="http://schemas.microsoft.com/office/drawing/2014/main" id="{6CECBD52-76E7-4D08-AB26-C24AD64EBB5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1" name="正方形/長方形 840">
          <a:extLst>
            <a:ext uri="{FF2B5EF4-FFF2-40B4-BE49-F238E27FC236}">
              <a16:creationId xmlns:a16="http://schemas.microsoft.com/office/drawing/2014/main" id="{31ECC930-9458-4B06-8F57-96B0B776C1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2" name="正方形/長方形 841">
          <a:extLst>
            <a:ext uri="{FF2B5EF4-FFF2-40B4-BE49-F238E27FC236}">
              <a16:creationId xmlns:a16="http://schemas.microsoft.com/office/drawing/2014/main" id="{4D038920-EA9E-4A54-9BFD-955CB86562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3" name="正方形/長方形 842">
          <a:extLst>
            <a:ext uri="{FF2B5EF4-FFF2-40B4-BE49-F238E27FC236}">
              <a16:creationId xmlns:a16="http://schemas.microsoft.com/office/drawing/2014/main" id="{6CB9BAF3-0128-4BEE-9B02-B324DB6CD8A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4" name="正方形/長方形 843">
          <a:extLst>
            <a:ext uri="{FF2B5EF4-FFF2-40B4-BE49-F238E27FC236}">
              <a16:creationId xmlns:a16="http://schemas.microsoft.com/office/drawing/2014/main" id="{1C3AE903-A444-40D0-A4AC-FFC8E7A4D31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5" name="正方形/長方形 844">
          <a:extLst>
            <a:ext uri="{FF2B5EF4-FFF2-40B4-BE49-F238E27FC236}">
              <a16:creationId xmlns:a16="http://schemas.microsoft.com/office/drawing/2014/main" id="{B5B7BC3F-FD08-4199-AA90-0D1C7C8C46E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6" name="正方形/長方形 845">
          <a:extLst>
            <a:ext uri="{FF2B5EF4-FFF2-40B4-BE49-F238E27FC236}">
              <a16:creationId xmlns:a16="http://schemas.microsoft.com/office/drawing/2014/main" id="{918B064B-F497-4096-AB16-B61E5D2368B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7" name="正方形/長方形 846">
          <a:extLst>
            <a:ext uri="{FF2B5EF4-FFF2-40B4-BE49-F238E27FC236}">
              <a16:creationId xmlns:a16="http://schemas.microsoft.com/office/drawing/2014/main" id="{FD6321F6-2330-4C84-A687-457E192300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8" name="テキスト ボックス 847">
          <a:extLst>
            <a:ext uri="{FF2B5EF4-FFF2-40B4-BE49-F238E27FC236}">
              <a16:creationId xmlns:a16="http://schemas.microsoft.com/office/drawing/2014/main" id="{BC0CE8C4-8391-4D5D-A909-65A0F36756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9" name="直線コネクタ 848">
          <a:extLst>
            <a:ext uri="{FF2B5EF4-FFF2-40B4-BE49-F238E27FC236}">
              <a16:creationId xmlns:a16="http://schemas.microsoft.com/office/drawing/2014/main" id="{5F7EB80F-36C6-414B-A77C-5B886774CAF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0" name="直線コネクタ 849">
          <a:extLst>
            <a:ext uri="{FF2B5EF4-FFF2-40B4-BE49-F238E27FC236}">
              <a16:creationId xmlns:a16="http://schemas.microsoft.com/office/drawing/2014/main" id="{96F177E2-8DFE-46DE-AA2B-6B70C61F2CE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6E610896-4AF1-4CAC-84DD-8104AB2A163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2" name="直線コネクタ 851">
          <a:extLst>
            <a:ext uri="{FF2B5EF4-FFF2-40B4-BE49-F238E27FC236}">
              <a16:creationId xmlns:a16="http://schemas.microsoft.com/office/drawing/2014/main" id="{6AD63344-3ED1-467D-B99C-509320508C2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3" name="テキスト ボックス 852">
          <a:extLst>
            <a:ext uri="{FF2B5EF4-FFF2-40B4-BE49-F238E27FC236}">
              <a16:creationId xmlns:a16="http://schemas.microsoft.com/office/drawing/2014/main" id="{AC4A9C17-9121-460A-B087-D73E71E9444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4" name="直線コネクタ 853">
          <a:extLst>
            <a:ext uri="{FF2B5EF4-FFF2-40B4-BE49-F238E27FC236}">
              <a16:creationId xmlns:a16="http://schemas.microsoft.com/office/drawing/2014/main" id="{1FF7018A-C83C-4048-85E8-35E6E745DEC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5" name="テキスト ボックス 854">
          <a:extLst>
            <a:ext uri="{FF2B5EF4-FFF2-40B4-BE49-F238E27FC236}">
              <a16:creationId xmlns:a16="http://schemas.microsoft.com/office/drawing/2014/main" id="{7C2D34F9-7F14-4A35-B607-DAA83FC47DA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6" name="直線コネクタ 855">
          <a:extLst>
            <a:ext uri="{FF2B5EF4-FFF2-40B4-BE49-F238E27FC236}">
              <a16:creationId xmlns:a16="http://schemas.microsoft.com/office/drawing/2014/main" id="{BB696DF3-5575-404F-B164-2E9818739A4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7" name="テキスト ボックス 856">
          <a:extLst>
            <a:ext uri="{FF2B5EF4-FFF2-40B4-BE49-F238E27FC236}">
              <a16:creationId xmlns:a16="http://schemas.microsoft.com/office/drawing/2014/main" id="{BC298AEE-7B54-49C0-86EE-338ADDF6765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8" name="直線コネクタ 857">
          <a:extLst>
            <a:ext uri="{FF2B5EF4-FFF2-40B4-BE49-F238E27FC236}">
              <a16:creationId xmlns:a16="http://schemas.microsoft.com/office/drawing/2014/main" id="{5238F227-2221-44C4-917D-05CBF3ADD73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9" name="テキスト ボックス 858">
          <a:extLst>
            <a:ext uri="{FF2B5EF4-FFF2-40B4-BE49-F238E27FC236}">
              <a16:creationId xmlns:a16="http://schemas.microsoft.com/office/drawing/2014/main" id="{BA06D0CA-51CA-4B05-9C04-2E3D890A0E8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0" name="直線コネクタ 859">
          <a:extLst>
            <a:ext uri="{FF2B5EF4-FFF2-40B4-BE49-F238E27FC236}">
              <a16:creationId xmlns:a16="http://schemas.microsoft.com/office/drawing/2014/main" id="{07546BC8-900E-4B21-8E9C-0B15D0E6490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1" name="テキスト ボックス 860">
          <a:extLst>
            <a:ext uri="{FF2B5EF4-FFF2-40B4-BE49-F238E27FC236}">
              <a16:creationId xmlns:a16="http://schemas.microsoft.com/office/drawing/2014/main" id="{F99BACA0-8BED-4BAE-BE97-00F4CBA1CE3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2" name="直線コネクタ 861">
          <a:extLst>
            <a:ext uri="{FF2B5EF4-FFF2-40B4-BE49-F238E27FC236}">
              <a16:creationId xmlns:a16="http://schemas.microsoft.com/office/drawing/2014/main" id="{0F74F4FC-9CB3-4C74-945B-7C7CCDFE15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3" name="テキスト ボックス 862">
          <a:extLst>
            <a:ext uri="{FF2B5EF4-FFF2-40B4-BE49-F238E27FC236}">
              <a16:creationId xmlns:a16="http://schemas.microsoft.com/office/drawing/2014/main" id="{BC827B36-6087-4047-9CBA-04806E48424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4" name="【公民館】&#10;一人当たり面積グラフ枠">
          <a:extLst>
            <a:ext uri="{FF2B5EF4-FFF2-40B4-BE49-F238E27FC236}">
              <a16:creationId xmlns:a16="http://schemas.microsoft.com/office/drawing/2014/main" id="{FC5A5FCF-CA76-499C-87FD-260670F8D4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65" name="直線コネクタ 864">
          <a:extLst>
            <a:ext uri="{FF2B5EF4-FFF2-40B4-BE49-F238E27FC236}">
              <a16:creationId xmlns:a16="http://schemas.microsoft.com/office/drawing/2014/main" id="{483689AA-67F7-48ED-874C-71DBB4848C5C}"/>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66" name="【公民館】&#10;一人当たり面積最小値テキスト">
          <a:extLst>
            <a:ext uri="{FF2B5EF4-FFF2-40B4-BE49-F238E27FC236}">
              <a16:creationId xmlns:a16="http://schemas.microsoft.com/office/drawing/2014/main" id="{F67B7D25-9DF9-41B8-9146-16CFCD500555}"/>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67" name="直線コネクタ 866">
          <a:extLst>
            <a:ext uri="{FF2B5EF4-FFF2-40B4-BE49-F238E27FC236}">
              <a16:creationId xmlns:a16="http://schemas.microsoft.com/office/drawing/2014/main" id="{3D995E1D-E135-42C1-8D2C-C64DFCF96FDD}"/>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68" name="【公民館】&#10;一人当たり面積最大値テキスト">
          <a:extLst>
            <a:ext uri="{FF2B5EF4-FFF2-40B4-BE49-F238E27FC236}">
              <a16:creationId xmlns:a16="http://schemas.microsoft.com/office/drawing/2014/main" id="{1071D98F-8BA2-4866-9D21-79FEE23E1E74}"/>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69" name="直線コネクタ 868">
          <a:extLst>
            <a:ext uri="{FF2B5EF4-FFF2-40B4-BE49-F238E27FC236}">
              <a16:creationId xmlns:a16="http://schemas.microsoft.com/office/drawing/2014/main" id="{6C4049F2-A767-4CBE-B398-CCD58E393BF2}"/>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870" name="【公民館】&#10;一人当たり面積平均値テキスト">
          <a:extLst>
            <a:ext uri="{FF2B5EF4-FFF2-40B4-BE49-F238E27FC236}">
              <a16:creationId xmlns:a16="http://schemas.microsoft.com/office/drawing/2014/main" id="{97486698-6E0F-43B6-85F0-E381E14F5F16}"/>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71" name="フローチャート: 判断 870">
          <a:extLst>
            <a:ext uri="{FF2B5EF4-FFF2-40B4-BE49-F238E27FC236}">
              <a16:creationId xmlns:a16="http://schemas.microsoft.com/office/drawing/2014/main" id="{600400B4-462A-4E69-97EE-57641D5220CA}"/>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72" name="フローチャート: 判断 871">
          <a:extLst>
            <a:ext uri="{FF2B5EF4-FFF2-40B4-BE49-F238E27FC236}">
              <a16:creationId xmlns:a16="http://schemas.microsoft.com/office/drawing/2014/main" id="{CB8DDA44-B55E-40CC-8090-2653973F7618}"/>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73" name="フローチャート: 判断 872">
          <a:extLst>
            <a:ext uri="{FF2B5EF4-FFF2-40B4-BE49-F238E27FC236}">
              <a16:creationId xmlns:a16="http://schemas.microsoft.com/office/drawing/2014/main" id="{8600D68F-072F-4184-A418-109EFADC50ED}"/>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74" name="フローチャート: 判断 873">
          <a:extLst>
            <a:ext uri="{FF2B5EF4-FFF2-40B4-BE49-F238E27FC236}">
              <a16:creationId xmlns:a16="http://schemas.microsoft.com/office/drawing/2014/main" id="{9CE439DD-F759-49AD-979A-250A0CD0A682}"/>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75" name="フローチャート: 判断 874">
          <a:extLst>
            <a:ext uri="{FF2B5EF4-FFF2-40B4-BE49-F238E27FC236}">
              <a16:creationId xmlns:a16="http://schemas.microsoft.com/office/drawing/2014/main" id="{4E643F2F-9E45-42D3-99EF-3E41A8058486}"/>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940E4-2EAB-4A61-8495-52CE51C2CB0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9449ECA-A9C7-4150-8BD1-0F60105541F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41400B4-98A4-432E-8969-5584877DE4C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F5547ED-B85F-4B65-ABF9-75B4E5979B1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2185F61E-90BC-4112-BCDB-3864295734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881" name="楕円 880">
          <a:extLst>
            <a:ext uri="{FF2B5EF4-FFF2-40B4-BE49-F238E27FC236}">
              <a16:creationId xmlns:a16="http://schemas.microsoft.com/office/drawing/2014/main" id="{66AAB1C7-638F-47EC-9293-1B1ECBFE4369}"/>
            </a:ext>
          </a:extLst>
        </xdr:cNvPr>
        <xdr:cNvSpPr/>
      </xdr:nvSpPr>
      <xdr:spPr>
        <a:xfrm>
          <a:off x="221107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139354</xdr:rowOff>
    </xdr:from>
    <xdr:ext cx="469744" cy="259045"/>
    <xdr:sp macro="" textlink="">
      <xdr:nvSpPr>
        <xdr:cNvPr id="882" name="【公民館】&#10;一人当たり面積該当値テキスト">
          <a:extLst>
            <a:ext uri="{FF2B5EF4-FFF2-40B4-BE49-F238E27FC236}">
              <a16:creationId xmlns:a16="http://schemas.microsoft.com/office/drawing/2014/main" id="{54D041CE-BD8C-4A4D-AA74-0699B09E4EA4}"/>
            </a:ext>
          </a:extLst>
        </xdr:cNvPr>
        <xdr:cNvSpPr txBox="1"/>
      </xdr:nvSpPr>
      <xdr:spPr>
        <a:xfrm>
          <a:off x="22199600"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883" name="楕円 882">
          <a:extLst>
            <a:ext uri="{FF2B5EF4-FFF2-40B4-BE49-F238E27FC236}">
              <a16:creationId xmlns:a16="http://schemas.microsoft.com/office/drawing/2014/main" id="{CDCF4DC5-78AF-4DB3-8B44-74ED6FB0B366}"/>
            </a:ext>
          </a:extLst>
        </xdr:cNvPr>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40277</xdr:rowOff>
    </xdr:from>
    <xdr:to>
      <xdr:col>116</xdr:col>
      <xdr:colOff>63500</xdr:colOff>
      <xdr:row>107</xdr:row>
      <xdr:rowOff>45176</xdr:rowOff>
    </xdr:to>
    <xdr:cxnSp macro="">
      <xdr:nvCxnSpPr>
        <xdr:cNvPr id="884" name="直線コネクタ 883">
          <a:extLst>
            <a:ext uri="{FF2B5EF4-FFF2-40B4-BE49-F238E27FC236}">
              <a16:creationId xmlns:a16="http://schemas.microsoft.com/office/drawing/2014/main" id="{0A7D4495-241F-4DE0-B39E-8053A2E9254F}"/>
            </a:ext>
          </a:extLst>
        </xdr:cNvPr>
        <xdr:cNvCxnSpPr/>
      </xdr:nvCxnSpPr>
      <xdr:spPr>
        <a:xfrm flipV="1">
          <a:off x="21323300" y="1838542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170724</xdr:rowOff>
    </xdr:from>
    <xdr:to>
      <xdr:col>107</xdr:col>
      <xdr:colOff>101600</xdr:colOff>
      <xdr:row>107</xdr:row>
      <xdr:rowOff>100874</xdr:rowOff>
    </xdr:to>
    <xdr:sp macro="" textlink="">
      <xdr:nvSpPr>
        <xdr:cNvPr id="885" name="楕円 884">
          <a:extLst>
            <a:ext uri="{FF2B5EF4-FFF2-40B4-BE49-F238E27FC236}">
              <a16:creationId xmlns:a16="http://schemas.microsoft.com/office/drawing/2014/main" id="{0A6A97E4-93B5-4C8D-901D-0A79E824868F}"/>
            </a:ext>
          </a:extLst>
        </xdr:cNvPr>
        <xdr:cNvSpPr/>
      </xdr:nvSpPr>
      <xdr:spPr>
        <a:xfrm>
          <a:off x="2038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50074</xdr:rowOff>
    </xdr:to>
    <xdr:cxnSp macro="">
      <xdr:nvCxnSpPr>
        <xdr:cNvPr id="886" name="直線コネクタ 885">
          <a:extLst>
            <a:ext uri="{FF2B5EF4-FFF2-40B4-BE49-F238E27FC236}">
              <a16:creationId xmlns:a16="http://schemas.microsoft.com/office/drawing/2014/main" id="{FE269F93-1373-407F-B654-463F8B91291F}"/>
            </a:ext>
          </a:extLst>
        </xdr:cNvPr>
        <xdr:cNvCxnSpPr/>
      </xdr:nvCxnSpPr>
      <xdr:spPr>
        <a:xfrm flipV="1">
          <a:off x="20434300" y="183903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2539</xdr:rowOff>
    </xdr:from>
    <xdr:to>
      <xdr:col>102</xdr:col>
      <xdr:colOff>165100</xdr:colOff>
      <xdr:row>107</xdr:row>
      <xdr:rowOff>104139</xdr:rowOff>
    </xdr:to>
    <xdr:sp macro="" textlink="">
      <xdr:nvSpPr>
        <xdr:cNvPr id="887" name="楕円 886">
          <a:extLst>
            <a:ext uri="{FF2B5EF4-FFF2-40B4-BE49-F238E27FC236}">
              <a16:creationId xmlns:a16="http://schemas.microsoft.com/office/drawing/2014/main" id="{E6DFB0C3-7786-4C99-B7E9-8A5ED22116E4}"/>
            </a:ext>
          </a:extLst>
        </xdr:cNvPr>
        <xdr:cNvSpPr/>
      </xdr:nvSpPr>
      <xdr:spPr>
        <a:xfrm>
          <a:off x="19494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50074</xdr:rowOff>
    </xdr:from>
    <xdr:to>
      <xdr:col>107</xdr:col>
      <xdr:colOff>50800</xdr:colOff>
      <xdr:row>107</xdr:row>
      <xdr:rowOff>53339</xdr:rowOff>
    </xdr:to>
    <xdr:cxnSp macro="">
      <xdr:nvCxnSpPr>
        <xdr:cNvPr id="888" name="直線コネクタ 887">
          <a:extLst>
            <a:ext uri="{FF2B5EF4-FFF2-40B4-BE49-F238E27FC236}">
              <a16:creationId xmlns:a16="http://schemas.microsoft.com/office/drawing/2014/main" id="{4A8DF93D-8BE9-4ED3-BE28-C117EA27A430}"/>
            </a:ext>
          </a:extLst>
        </xdr:cNvPr>
        <xdr:cNvCxnSpPr/>
      </xdr:nvCxnSpPr>
      <xdr:spPr>
        <a:xfrm flipV="1">
          <a:off x="19545300" y="1839522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889" name="n_1aveValue【公民館】&#10;一人当たり面積">
          <a:extLst>
            <a:ext uri="{FF2B5EF4-FFF2-40B4-BE49-F238E27FC236}">
              <a16:creationId xmlns:a16="http://schemas.microsoft.com/office/drawing/2014/main" id="{0A8CDD7B-5B87-4D37-A5E6-76958C08E2A3}"/>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90" name="n_2aveValue【公民館】&#10;一人当たり面積">
          <a:extLst>
            <a:ext uri="{FF2B5EF4-FFF2-40B4-BE49-F238E27FC236}">
              <a16:creationId xmlns:a16="http://schemas.microsoft.com/office/drawing/2014/main" id="{19CE6954-F670-4331-8C36-F5574A7B22B6}"/>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91" name="n_3aveValue【公民館】&#10;一人当たり面積">
          <a:extLst>
            <a:ext uri="{FF2B5EF4-FFF2-40B4-BE49-F238E27FC236}">
              <a16:creationId xmlns:a16="http://schemas.microsoft.com/office/drawing/2014/main" id="{00F0F8D3-A707-474A-B3BD-98358140FD95}"/>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92" name="n_4aveValue【公民館】&#10;一人当たり面積">
          <a:extLst>
            <a:ext uri="{FF2B5EF4-FFF2-40B4-BE49-F238E27FC236}">
              <a16:creationId xmlns:a16="http://schemas.microsoft.com/office/drawing/2014/main" id="{512E53FA-5E4D-48FD-856A-1F2AAF931F8B}"/>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893" name="n_1mainValue【公民館】&#10;一人当たり面積">
          <a:extLst>
            <a:ext uri="{FF2B5EF4-FFF2-40B4-BE49-F238E27FC236}">
              <a16:creationId xmlns:a16="http://schemas.microsoft.com/office/drawing/2014/main" id="{4163F15F-C4C1-4922-BCCF-5CCDEE231F30}"/>
            </a:ext>
          </a:extLst>
        </xdr:cNvPr>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92001</xdr:rowOff>
    </xdr:from>
    <xdr:ext cx="469744" cy="259045"/>
    <xdr:sp macro="" textlink="">
      <xdr:nvSpPr>
        <xdr:cNvPr id="894" name="n_2mainValue【公民館】&#10;一人当たり面積">
          <a:extLst>
            <a:ext uri="{FF2B5EF4-FFF2-40B4-BE49-F238E27FC236}">
              <a16:creationId xmlns:a16="http://schemas.microsoft.com/office/drawing/2014/main" id="{516FAF28-7C9C-4B19-B0D6-C8A57B46D991}"/>
            </a:ext>
          </a:extLst>
        </xdr:cNvPr>
        <xdr:cNvSpPr txBox="1"/>
      </xdr:nvSpPr>
      <xdr:spPr>
        <a:xfrm>
          <a:off x="20199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95266</xdr:rowOff>
    </xdr:from>
    <xdr:ext cx="469744" cy="259045"/>
    <xdr:sp macro="" textlink="">
      <xdr:nvSpPr>
        <xdr:cNvPr id="895" name="n_3mainValue【公民館】&#10;一人当たり面積">
          <a:extLst>
            <a:ext uri="{FF2B5EF4-FFF2-40B4-BE49-F238E27FC236}">
              <a16:creationId xmlns:a16="http://schemas.microsoft.com/office/drawing/2014/main" id="{8CF9C720-0ED9-49A6-9396-197BEF606401}"/>
            </a:ext>
          </a:extLst>
        </xdr:cNvPr>
        <xdr:cNvSpPr txBox="1"/>
      </xdr:nvSpPr>
      <xdr:spPr>
        <a:xfrm>
          <a:off x="19310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6" name="正方形/長方形 895">
          <a:extLst>
            <a:ext uri="{FF2B5EF4-FFF2-40B4-BE49-F238E27FC236}">
              <a16:creationId xmlns:a16="http://schemas.microsoft.com/office/drawing/2014/main" id="{4F164E55-BD21-461D-9E02-EE9A1080479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7" name="正方形/長方形 896">
          <a:extLst>
            <a:ext uri="{FF2B5EF4-FFF2-40B4-BE49-F238E27FC236}">
              <a16:creationId xmlns:a16="http://schemas.microsoft.com/office/drawing/2014/main" id="{48F995D9-30B3-4476-9354-CEABC3CF23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8" name="テキスト ボックス 897">
          <a:extLst>
            <a:ext uri="{FF2B5EF4-FFF2-40B4-BE49-F238E27FC236}">
              <a16:creationId xmlns:a16="http://schemas.microsoft.com/office/drawing/2014/main" id="{8134A610-9F49-46DD-8D79-72DEBAD46B0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別の有形固定資産減価償却率は公営住宅及び港湾・漁港を除くほとんどの類型において類似団体内平均を上回っている。近年、公営住宅及び港湾・漁港においては長寿命化計画を策定しており、同計画に基づき、施設の修繕や更新を行っていく予定に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今後は、壱岐市公共施設個別施設計画に基づき、持続可能な公共施設マネジメントのために、公共施設の修繕や更新、集約化・複合化等を推進していく必要がある。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437B668-988D-4BED-B485-0C6BC3987E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954BF9-6DE9-4F95-8F15-9046BE55D8A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4286B5-104F-4707-8011-3DA55CDDC81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6C9702-A10A-4C17-AC0A-4DD6BC62DF7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B27E45-20FD-4C52-9F20-17235BFFDE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74EB2C-A821-42E3-8B94-8FB04E32DF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E3A3A8-9955-4BB3-B7A0-878C0A0FBB2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5BB6A5-B8AE-4DC3-A419-F0C36062EB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069B57-B11D-4E9D-875C-6F9DABE804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D206CC-C98D-4461-931A-393C6664278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26,439
26,336
139.42
26,564,231
25,792,248
446,651
12,104,245
27,756,810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5D642C-9FCC-4589-8F03-31824640917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2BD724-49E3-4FCB-AF11-F91FE27661D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51B3DA-B401-461E-ABD9-BB52F07B63C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25EB32-57C6-40B5-8D18-29B4A9C735C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14C57E7-32C5-4C92-89BB-90FF8B60F2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B64F93-57C9-457D-93A4-F5BD44A8DAD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5D28976-C7F0-4EEB-A609-BD2DAF986A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313632A-CD03-4CC7-8BC7-D25212E495E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5D31DF-EB2A-478E-805C-B1D5E21EC6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20A6B97-384C-4377-9D0F-1C87ACB469A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EFB1CC-905F-4DFB-A802-EBBF1EA84A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14C25B-86FB-4C51-A249-935501BDFA1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E0B1C4-CA2A-40CB-9558-F04E5A09C7A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9400B3-568F-4F25-9C40-65DB18D6559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8484E4-4995-4595-B2FF-3EADB81C7C3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CC1198-0583-427B-B807-3BDB35A63D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FAEEAF-6A08-442E-A64C-E590B1ECD6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5ADCC9-874E-42EE-8293-4F6C14D6006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10B004-3E13-4641-9EA0-475666670FA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0B8934E-DDF4-4532-BF84-4D4E4253ECC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54F4B28-5FCE-4150-95E9-1931E13767E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D3E1AC-3FE0-43C5-8DA8-E84D800C59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EB6DBE-9BD0-420B-A19F-374D552FE87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752415-E816-4EF2-9727-7722F8659BB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8D4F45-F60B-4153-B259-6A033D1FBEE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B14701-07C6-4975-8560-67FB3037DF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31A0F6-C67A-4EEB-B593-EB09377C251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77FBAD1-1628-4AFC-A226-12A5BBD24B5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28E1FC-0A08-47D6-AB5C-5287DE6E47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5897DA-5501-46D3-97F7-BDD12D86B1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7CB134-308E-495C-8F16-97283C5B1CE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F7300D3-A0FD-4CA3-B405-E749A80ECBF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0F5D1DD-A5FD-4363-AD88-73C3777F037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2A41E60-B1B9-41D7-B994-A69676B0F7D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9D589CE-89A9-4EBA-9E47-110B210CB80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B7680C3-5A78-422F-A39F-FAA8ED1FB2F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6CB7C05-F0FC-4A96-9851-FA637A01BE0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0A39EB3-9530-4311-BD81-EC7BDCCE027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10BF25C-07B5-4777-B668-D2B4EB602CB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82FA325-C9B3-45AC-9BB5-CC7F7136F11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0BA336C-7C00-4D92-8F5E-63341DC65AA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B2A37E46-CBFE-4E99-93DD-17769C454C0B}"/>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84EB844-E680-4C33-A3F5-B92C7C04F9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E2A05BB-E151-4F5A-91BE-9691980B41E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BD39AE84-3286-43C8-87D6-38A90598B425}"/>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61D2DAB9-2317-4A9E-AC8C-D69B501AC0A9}"/>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405DA58-4A44-4D7B-A8E8-C8916BBF055F}"/>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C6D0DF5F-56EA-4825-981A-C78535C8C9D9}"/>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75F6FFB-0389-4604-87F9-108B9D3FC374}"/>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id="{E34B667D-2B35-4313-B1FD-13193A6B13F6}"/>
            </a:ext>
          </a:extLst>
        </xdr:cNvPr>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3663460A-09B4-49E6-B316-A6C30D14BBC3}"/>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A7695B84-CB87-40FB-8CA7-A81DE041124A}"/>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5B337716-752D-4560-83A3-49851C6AF75C}"/>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A1371560-2CCD-48B3-BF3F-D825F2940918}"/>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3B8BAAB1-3F2A-41F5-818A-05C6497ED1FF}"/>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47639AE-6589-4A31-AC4C-62F3F995165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166E25-535D-4BE6-8247-F36E3579A92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1F9AE2-8954-4781-99FC-5CCEFBABE2E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A809A5-28B1-49E2-B092-100957BA87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98BEEC-A45F-4BBE-9DD5-386D48BFBD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137160</xdr:rowOff>
    </xdr:from>
    <xdr:to>
      <xdr:col>24</xdr:col>
      <xdr:colOff>114300</xdr:colOff>
      <xdr:row>37</xdr:row>
      <xdr:rowOff>67310</xdr:rowOff>
    </xdr:to>
    <xdr:sp macro="" textlink="">
      <xdr:nvSpPr>
        <xdr:cNvPr id="72" name="楕円 71">
          <a:extLst>
            <a:ext uri="{FF2B5EF4-FFF2-40B4-BE49-F238E27FC236}">
              <a16:creationId xmlns:a16="http://schemas.microsoft.com/office/drawing/2014/main" id="{DBCBF283-DCB1-4765-853C-458A14189E1C}"/>
            </a:ext>
          </a:extLst>
        </xdr:cNvPr>
        <xdr:cNvSpPr/>
      </xdr:nvSpPr>
      <xdr:spPr>
        <a:xfrm>
          <a:off x="45847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115587</xdr:rowOff>
    </xdr:from>
    <xdr:ext cx="405111" cy="259045"/>
    <xdr:sp macro="" textlink="">
      <xdr:nvSpPr>
        <xdr:cNvPr id="73" name="【図書館】&#10;有形固定資産減価償却率該当値テキスト">
          <a:extLst>
            <a:ext uri="{FF2B5EF4-FFF2-40B4-BE49-F238E27FC236}">
              <a16:creationId xmlns:a16="http://schemas.microsoft.com/office/drawing/2014/main" id="{F2942835-2DE8-4811-AC64-7A2FA29BAD64}"/>
            </a:ext>
          </a:extLst>
        </xdr:cNvPr>
        <xdr:cNvSpPr txBox="1"/>
      </xdr:nvSpPr>
      <xdr:spPr>
        <a:xfrm>
          <a:off x="4673600"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127000</xdr:rowOff>
    </xdr:from>
    <xdr:to>
      <xdr:col>20</xdr:col>
      <xdr:colOff>38100</xdr:colOff>
      <xdr:row>37</xdr:row>
      <xdr:rowOff>57150</xdr:rowOff>
    </xdr:to>
    <xdr:sp macro="" textlink="">
      <xdr:nvSpPr>
        <xdr:cNvPr id="74" name="楕円 73">
          <a:extLst>
            <a:ext uri="{FF2B5EF4-FFF2-40B4-BE49-F238E27FC236}">
              <a16:creationId xmlns:a16="http://schemas.microsoft.com/office/drawing/2014/main" id="{81F2B93E-EA7F-4F0E-B4E6-C65ED2B59813}"/>
            </a:ext>
          </a:extLst>
        </xdr:cNvPr>
        <xdr:cNvSpPr/>
      </xdr:nvSpPr>
      <xdr:spPr>
        <a:xfrm>
          <a:off x="3746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6350</xdr:rowOff>
    </xdr:from>
    <xdr:to>
      <xdr:col>24</xdr:col>
      <xdr:colOff>63500</xdr:colOff>
      <xdr:row>37</xdr:row>
      <xdr:rowOff>16510</xdr:rowOff>
    </xdr:to>
    <xdr:cxnSp macro="">
      <xdr:nvCxnSpPr>
        <xdr:cNvPr id="75" name="直線コネクタ 74">
          <a:extLst>
            <a:ext uri="{FF2B5EF4-FFF2-40B4-BE49-F238E27FC236}">
              <a16:creationId xmlns:a16="http://schemas.microsoft.com/office/drawing/2014/main" id="{C8E2009B-A6F5-44AF-B477-63C9AF7C6377}"/>
            </a:ext>
          </a:extLst>
        </xdr:cNvPr>
        <xdr:cNvCxnSpPr/>
      </xdr:nvCxnSpPr>
      <xdr:spPr>
        <a:xfrm>
          <a:off x="3797300" y="635000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101600</xdr:rowOff>
    </xdr:from>
    <xdr:to>
      <xdr:col>15</xdr:col>
      <xdr:colOff>101600</xdr:colOff>
      <xdr:row>37</xdr:row>
      <xdr:rowOff>31750</xdr:rowOff>
    </xdr:to>
    <xdr:sp macro="" textlink="">
      <xdr:nvSpPr>
        <xdr:cNvPr id="76" name="楕円 75">
          <a:extLst>
            <a:ext uri="{FF2B5EF4-FFF2-40B4-BE49-F238E27FC236}">
              <a16:creationId xmlns:a16="http://schemas.microsoft.com/office/drawing/2014/main" id="{869AE215-04F2-4EE7-9F44-421CA424695A}"/>
            </a:ext>
          </a:extLst>
        </xdr:cNvPr>
        <xdr:cNvSpPr/>
      </xdr:nvSpPr>
      <xdr:spPr>
        <a:xfrm>
          <a:off x="2857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152400</xdr:rowOff>
    </xdr:from>
    <xdr:to>
      <xdr:col>19</xdr:col>
      <xdr:colOff>177800</xdr:colOff>
      <xdr:row>37</xdr:row>
      <xdr:rowOff>6350</xdr:rowOff>
    </xdr:to>
    <xdr:cxnSp macro="">
      <xdr:nvCxnSpPr>
        <xdr:cNvPr id="77" name="直線コネクタ 76">
          <a:extLst>
            <a:ext uri="{FF2B5EF4-FFF2-40B4-BE49-F238E27FC236}">
              <a16:creationId xmlns:a16="http://schemas.microsoft.com/office/drawing/2014/main" id="{A1428178-45C8-4697-A1A8-FB58A56EDD5B}"/>
            </a:ext>
          </a:extLst>
        </xdr:cNvPr>
        <xdr:cNvCxnSpPr/>
      </xdr:nvCxnSpPr>
      <xdr:spPr>
        <a:xfrm>
          <a:off x="2908300" y="632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74930</xdr:rowOff>
    </xdr:from>
    <xdr:to>
      <xdr:col>10</xdr:col>
      <xdr:colOff>165100</xdr:colOff>
      <xdr:row>37</xdr:row>
      <xdr:rowOff>5080</xdr:rowOff>
    </xdr:to>
    <xdr:sp macro="" textlink="">
      <xdr:nvSpPr>
        <xdr:cNvPr id="78" name="楕円 77">
          <a:extLst>
            <a:ext uri="{FF2B5EF4-FFF2-40B4-BE49-F238E27FC236}">
              <a16:creationId xmlns:a16="http://schemas.microsoft.com/office/drawing/2014/main" id="{783CB02B-BBA5-40B9-8466-98A522C3FCD2}"/>
            </a:ext>
          </a:extLst>
        </xdr:cNvPr>
        <xdr:cNvSpPr/>
      </xdr:nvSpPr>
      <xdr:spPr>
        <a:xfrm>
          <a:off x="1968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125730</xdr:rowOff>
    </xdr:from>
    <xdr:to>
      <xdr:col>15</xdr:col>
      <xdr:colOff>50800</xdr:colOff>
      <xdr:row>36</xdr:row>
      <xdr:rowOff>152400</xdr:rowOff>
    </xdr:to>
    <xdr:cxnSp macro="">
      <xdr:nvCxnSpPr>
        <xdr:cNvPr id="79" name="直線コネクタ 78">
          <a:extLst>
            <a:ext uri="{FF2B5EF4-FFF2-40B4-BE49-F238E27FC236}">
              <a16:creationId xmlns:a16="http://schemas.microsoft.com/office/drawing/2014/main" id="{96BC0328-A635-427E-8F14-0E2CAFF61378}"/>
            </a:ext>
          </a:extLst>
        </xdr:cNvPr>
        <xdr:cNvCxnSpPr/>
      </xdr:nvCxnSpPr>
      <xdr:spPr>
        <a:xfrm>
          <a:off x="2019300" y="6297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0" name="n_1aveValue【図書館】&#10;有形固定資産減価償却率">
          <a:extLst>
            <a:ext uri="{FF2B5EF4-FFF2-40B4-BE49-F238E27FC236}">
              <a16:creationId xmlns:a16="http://schemas.microsoft.com/office/drawing/2014/main" id="{4D40133F-669B-4954-8831-0C934203F36F}"/>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1" name="n_2aveValue【図書館】&#10;有形固定資産減価償却率">
          <a:extLst>
            <a:ext uri="{FF2B5EF4-FFF2-40B4-BE49-F238E27FC236}">
              <a16:creationId xmlns:a16="http://schemas.microsoft.com/office/drawing/2014/main" id="{566F312A-C12A-4498-B533-27855A03C561}"/>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2" name="n_3aveValue【図書館】&#10;有形固定資産減価償却率">
          <a:extLst>
            <a:ext uri="{FF2B5EF4-FFF2-40B4-BE49-F238E27FC236}">
              <a16:creationId xmlns:a16="http://schemas.microsoft.com/office/drawing/2014/main" id="{80311692-ABFE-4818-A1C7-83BCBDD6D729}"/>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3" name="n_4aveValue【図書館】&#10;有形固定資産減価償却率">
          <a:extLst>
            <a:ext uri="{FF2B5EF4-FFF2-40B4-BE49-F238E27FC236}">
              <a16:creationId xmlns:a16="http://schemas.microsoft.com/office/drawing/2014/main" id="{BEA65F45-DA9C-4764-971A-0DE3F069E8C2}"/>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48277</xdr:rowOff>
    </xdr:from>
    <xdr:ext cx="405111" cy="259045"/>
    <xdr:sp macro="" textlink="">
      <xdr:nvSpPr>
        <xdr:cNvPr id="84" name="n_1mainValue【図書館】&#10;有形固定資産減価償却率">
          <a:extLst>
            <a:ext uri="{FF2B5EF4-FFF2-40B4-BE49-F238E27FC236}">
              <a16:creationId xmlns:a16="http://schemas.microsoft.com/office/drawing/2014/main" id="{FE53E6D0-8619-4C42-955E-1C792E2DF6AD}"/>
            </a:ext>
          </a:extLst>
        </xdr:cNvPr>
        <xdr:cNvSpPr txBox="1"/>
      </xdr:nvSpPr>
      <xdr:spPr>
        <a:xfrm>
          <a:off x="3582044"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22877</xdr:rowOff>
    </xdr:from>
    <xdr:ext cx="405111" cy="259045"/>
    <xdr:sp macro="" textlink="">
      <xdr:nvSpPr>
        <xdr:cNvPr id="85" name="n_2mainValue【図書館】&#10;有形固定資産減価償却率">
          <a:extLst>
            <a:ext uri="{FF2B5EF4-FFF2-40B4-BE49-F238E27FC236}">
              <a16:creationId xmlns:a16="http://schemas.microsoft.com/office/drawing/2014/main" id="{A0C2274F-52B2-4523-B383-0D1EC9B31E29}"/>
            </a:ext>
          </a:extLst>
        </xdr:cNvPr>
        <xdr:cNvSpPr txBox="1"/>
      </xdr:nvSpPr>
      <xdr:spPr>
        <a:xfrm>
          <a:off x="2705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167657</xdr:rowOff>
    </xdr:from>
    <xdr:ext cx="405111" cy="259045"/>
    <xdr:sp macro="" textlink="">
      <xdr:nvSpPr>
        <xdr:cNvPr id="86" name="n_3mainValue【図書館】&#10;有形固定資産減価償却率">
          <a:extLst>
            <a:ext uri="{FF2B5EF4-FFF2-40B4-BE49-F238E27FC236}">
              <a16:creationId xmlns:a16="http://schemas.microsoft.com/office/drawing/2014/main" id="{31834547-7CB0-47C4-B21B-E4601721F745}"/>
            </a:ext>
          </a:extLst>
        </xdr:cNvPr>
        <xdr:cNvSpPr txBox="1"/>
      </xdr:nvSpPr>
      <xdr:spPr>
        <a:xfrm>
          <a:off x="1816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5395AB96-7CCE-4562-85D3-757CD12EE95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336AB335-28A1-480E-AA7A-F52F931719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3B8A77B2-9D44-4EE8-9046-9CF1390FD45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D9657717-9E42-4E51-B954-9A5838E801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1866623F-258C-439E-9F1C-94B7B7A408A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2FFBA8FA-4009-4A48-82B4-7335FE51414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741ECF23-927E-4DED-8CF3-5CA8A1BDEF3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55ED494B-5951-46DD-9E07-4C82CF87774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E11AB767-AACB-4EF6-B6B8-D57BC2BEB80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206E5AAF-8F9A-4DE1-BACC-7FBF0E4EF12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16E6D704-D0B7-4172-A2A8-E634D62CF96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B4BF99A8-C744-4002-8691-85D6F7D74D4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D7055366-3215-4031-9E90-802D532CA17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FB170BC0-513A-4078-9C64-92246038114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47B5E09E-0E78-4483-8981-6DA2D255CFC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EA82FFE3-A9B9-4B82-BF6D-CC8EB2007C1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8503E9ED-A678-4FDE-B47D-C97DFE463B3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75F72B3D-B9F3-4111-8017-8250C01ABC9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F37B58CC-821C-422F-8478-2E854AE3C0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D40685DA-466F-4F6C-B25B-0635A33DA4B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D6B63084-C291-4D22-B9D6-A9BA74FF994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397425CF-652E-4555-8CBB-9128237A21B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B36110E5-B4B1-46F1-A3FB-6DCB9008A9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a:extLst>
            <a:ext uri="{FF2B5EF4-FFF2-40B4-BE49-F238E27FC236}">
              <a16:creationId xmlns:a16="http://schemas.microsoft.com/office/drawing/2014/main" id="{AB2F44BE-F114-4A3E-8E94-519B69E763C7}"/>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a:extLst>
            <a:ext uri="{FF2B5EF4-FFF2-40B4-BE49-F238E27FC236}">
              <a16:creationId xmlns:a16="http://schemas.microsoft.com/office/drawing/2014/main" id="{3A4E6E46-115A-44C3-9C87-B82A306D48B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a:extLst>
            <a:ext uri="{FF2B5EF4-FFF2-40B4-BE49-F238E27FC236}">
              <a16:creationId xmlns:a16="http://schemas.microsoft.com/office/drawing/2014/main" id="{83735FCF-4A65-4CD9-8297-781323816825}"/>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a:extLst>
            <a:ext uri="{FF2B5EF4-FFF2-40B4-BE49-F238E27FC236}">
              <a16:creationId xmlns:a16="http://schemas.microsoft.com/office/drawing/2014/main" id="{76A27642-CAB3-485C-BF28-156BD9FCACB2}"/>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a:extLst>
            <a:ext uri="{FF2B5EF4-FFF2-40B4-BE49-F238E27FC236}">
              <a16:creationId xmlns:a16="http://schemas.microsoft.com/office/drawing/2014/main" id="{17707444-9076-4A18-8708-59556CEEB591}"/>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5" name="【図書館】&#10;一人当たり面積平均値テキスト">
          <a:extLst>
            <a:ext uri="{FF2B5EF4-FFF2-40B4-BE49-F238E27FC236}">
              <a16:creationId xmlns:a16="http://schemas.microsoft.com/office/drawing/2014/main" id="{E00FD6D7-765F-4801-88A3-224ABDD5780A}"/>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a:extLst>
            <a:ext uri="{FF2B5EF4-FFF2-40B4-BE49-F238E27FC236}">
              <a16:creationId xmlns:a16="http://schemas.microsoft.com/office/drawing/2014/main" id="{C11AB46A-EAF3-4875-88C3-3C675A70946D}"/>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a:extLst>
            <a:ext uri="{FF2B5EF4-FFF2-40B4-BE49-F238E27FC236}">
              <a16:creationId xmlns:a16="http://schemas.microsoft.com/office/drawing/2014/main" id="{E7DF4D4E-5C91-4366-AF27-6B8AF3EAA369}"/>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a:extLst>
            <a:ext uri="{FF2B5EF4-FFF2-40B4-BE49-F238E27FC236}">
              <a16:creationId xmlns:a16="http://schemas.microsoft.com/office/drawing/2014/main" id="{15150BCE-BB2D-4426-8350-94B96A8B26C5}"/>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a:extLst>
            <a:ext uri="{FF2B5EF4-FFF2-40B4-BE49-F238E27FC236}">
              <a16:creationId xmlns:a16="http://schemas.microsoft.com/office/drawing/2014/main" id="{7A13006D-AA94-470C-B460-53CE61ED10A5}"/>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0" name="フローチャート: 判断 119">
          <a:extLst>
            <a:ext uri="{FF2B5EF4-FFF2-40B4-BE49-F238E27FC236}">
              <a16:creationId xmlns:a16="http://schemas.microsoft.com/office/drawing/2014/main" id="{91924CD5-C3FF-4ED1-919F-00061EF8065E}"/>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05B7DF7-DF07-49A8-8323-6F6AC3CA1D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523B3A5-126D-4713-AFCC-689EC179CE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2BEE8EF-3F35-4F1A-9560-BCCA19B5359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8A0F354-C283-4A9F-8B97-C1E255AA870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6C1E61E-4F84-4CF9-A3AF-6E5DBBDDF4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6" name="楕円 125">
          <a:extLst>
            <a:ext uri="{FF2B5EF4-FFF2-40B4-BE49-F238E27FC236}">
              <a16:creationId xmlns:a16="http://schemas.microsoft.com/office/drawing/2014/main" id="{46859A53-7B7D-49A1-9CD2-98752FC4096D}"/>
            </a:ext>
          </a:extLst>
        </xdr:cNvPr>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7" name="【図書館】&#10;一人当たり面積該当値テキスト">
          <a:extLst>
            <a:ext uri="{FF2B5EF4-FFF2-40B4-BE49-F238E27FC236}">
              <a16:creationId xmlns:a16="http://schemas.microsoft.com/office/drawing/2014/main" id="{C94405E7-65C9-456D-BABA-CEAA5EF9E72A}"/>
            </a:ext>
          </a:extLst>
        </xdr:cNvPr>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97790</xdr:rowOff>
    </xdr:from>
    <xdr:to>
      <xdr:col>50</xdr:col>
      <xdr:colOff>165100</xdr:colOff>
      <xdr:row>41</xdr:row>
      <xdr:rowOff>27940</xdr:rowOff>
    </xdr:to>
    <xdr:sp macro="" textlink="">
      <xdr:nvSpPr>
        <xdr:cNvPr id="128" name="楕円 127">
          <a:extLst>
            <a:ext uri="{FF2B5EF4-FFF2-40B4-BE49-F238E27FC236}">
              <a16:creationId xmlns:a16="http://schemas.microsoft.com/office/drawing/2014/main" id="{B2897EAB-99B8-4E51-B68D-5733DBD214F3}"/>
            </a:ext>
          </a:extLst>
        </xdr:cNvPr>
        <xdr:cNvSpPr/>
      </xdr:nvSpPr>
      <xdr:spPr>
        <a:xfrm>
          <a:off x="9588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148590</xdr:rowOff>
    </xdr:to>
    <xdr:cxnSp macro="">
      <xdr:nvCxnSpPr>
        <xdr:cNvPr id="129" name="直線コネクタ 128">
          <a:extLst>
            <a:ext uri="{FF2B5EF4-FFF2-40B4-BE49-F238E27FC236}">
              <a16:creationId xmlns:a16="http://schemas.microsoft.com/office/drawing/2014/main" id="{7B546136-5A0C-4B2D-A078-F8D774E03531}"/>
            </a:ext>
          </a:extLst>
        </xdr:cNvPr>
        <xdr:cNvCxnSpPr/>
      </xdr:nvCxnSpPr>
      <xdr:spPr>
        <a:xfrm flipV="1">
          <a:off x="9639300" y="700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0" name="楕円 129">
          <a:extLst>
            <a:ext uri="{FF2B5EF4-FFF2-40B4-BE49-F238E27FC236}">
              <a16:creationId xmlns:a16="http://schemas.microsoft.com/office/drawing/2014/main" id="{D4A093FE-517D-4D23-90AA-36E908E22ECF}"/>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148590</xdr:rowOff>
    </xdr:from>
    <xdr:to>
      <xdr:col>50</xdr:col>
      <xdr:colOff>114300</xdr:colOff>
      <xdr:row>40</xdr:row>
      <xdr:rowOff>152400</xdr:rowOff>
    </xdr:to>
    <xdr:cxnSp macro="">
      <xdr:nvCxnSpPr>
        <xdr:cNvPr id="131" name="直線コネクタ 130">
          <a:extLst>
            <a:ext uri="{FF2B5EF4-FFF2-40B4-BE49-F238E27FC236}">
              <a16:creationId xmlns:a16="http://schemas.microsoft.com/office/drawing/2014/main" id="{CA9C4040-647B-4E25-8BED-F3E08F2FC79F}"/>
            </a:ext>
          </a:extLst>
        </xdr:cNvPr>
        <xdr:cNvCxnSpPr/>
      </xdr:nvCxnSpPr>
      <xdr:spPr>
        <a:xfrm flipV="1">
          <a:off x="8750300" y="700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105410</xdr:rowOff>
    </xdr:from>
    <xdr:to>
      <xdr:col>41</xdr:col>
      <xdr:colOff>101600</xdr:colOff>
      <xdr:row>41</xdr:row>
      <xdr:rowOff>35560</xdr:rowOff>
    </xdr:to>
    <xdr:sp macro="" textlink="">
      <xdr:nvSpPr>
        <xdr:cNvPr id="132" name="楕円 131">
          <a:extLst>
            <a:ext uri="{FF2B5EF4-FFF2-40B4-BE49-F238E27FC236}">
              <a16:creationId xmlns:a16="http://schemas.microsoft.com/office/drawing/2014/main" id="{FF44245A-1FEC-44FC-A87A-395A81542E29}"/>
            </a:ext>
          </a:extLst>
        </xdr:cNvPr>
        <xdr:cNvSpPr/>
      </xdr:nvSpPr>
      <xdr:spPr>
        <a:xfrm>
          <a:off x="7810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156210</xdr:rowOff>
    </xdr:to>
    <xdr:cxnSp macro="">
      <xdr:nvCxnSpPr>
        <xdr:cNvPr id="133" name="直線コネクタ 132">
          <a:extLst>
            <a:ext uri="{FF2B5EF4-FFF2-40B4-BE49-F238E27FC236}">
              <a16:creationId xmlns:a16="http://schemas.microsoft.com/office/drawing/2014/main" id="{0F6DEBDF-7585-4894-9672-655732C704AD}"/>
            </a:ext>
          </a:extLst>
        </xdr:cNvPr>
        <xdr:cNvCxnSpPr/>
      </xdr:nvCxnSpPr>
      <xdr:spPr>
        <a:xfrm flipV="1">
          <a:off x="7861300" y="701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4" name="n_1aveValue【図書館】&#10;一人当たり面積">
          <a:extLst>
            <a:ext uri="{FF2B5EF4-FFF2-40B4-BE49-F238E27FC236}">
              <a16:creationId xmlns:a16="http://schemas.microsoft.com/office/drawing/2014/main" id="{8006D1B4-424E-4A61-8045-986CD4F88363}"/>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5" name="n_2aveValue【図書館】&#10;一人当たり面積">
          <a:extLst>
            <a:ext uri="{FF2B5EF4-FFF2-40B4-BE49-F238E27FC236}">
              <a16:creationId xmlns:a16="http://schemas.microsoft.com/office/drawing/2014/main" id="{9E82D3FD-AF02-47D0-8FA4-A3156520A9F5}"/>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36" name="n_3aveValue【図書館】&#10;一人当たり面積">
          <a:extLst>
            <a:ext uri="{FF2B5EF4-FFF2-40B4-BE49-F238E27FC236}">
              <a16:creationId xmlns:a16="http://schemas.microsoft.com/office/drawing/2014/main" id="{C747F896-E1E5-4EAA-ABE5-BBEC077B90FE}"/>
            </a:ext>
          </a:extLst>
        </xdr:cNvPr>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7" name="n_4aveValue【図書館】&#10;一人当たり面積">
          <a:extLst>
            <a:ext uri="{FF2B5EF4-FFF2-40B4-BE49-F238E27FC236}">
              <a16:creationId xmlns:a16="http://schemas.microsoft.com/office/drawing/2014/main" id="{DF43D205-C877-4531-83EF-80341A482CB4}"/>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19067</xdr:rowOff>
    </xdr:from>
    <xdr:ext cx="469744" cy="259045"/>
    <xdr:sp macro="" textlink="">
      <xdr:nvSpPr>
        <xdr:cNvPr id="138" name="n_1mainValue【図書館】&#10;一人当たり面積">
          <a:extLst>
            <a:ext uri="{FF2B5EF4-FFF2-40B4-BE49-F238E27FC236}">
              <a16:creationId xmlns:a16="http://schemas.microsoft.com/office/drawing/2014/main" id="{BA5689D8-8C85-4F8C-9011-39E8FD0DE785}"/>
            </a:ext>
          </a:extLst>
        </xdr:cNvPr>
        <xdr:cNvSpPr txBox="1"/>
      </xdr:nvSpPr>
      <xdr:spPr>
        <a:xfrm>
          <a:off x="93917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9" name="n_2mainValue【図書館】&#10;一人当たり面積">
          <a:extLst>
            <a:ext uri="{FF2B5EF4-FFF2-40B4-BE49-F238E27FC236}">
              <a16:creationId xmlns:a16="http://schemas.microsoft.com/office/drawing/2014/main" id="{D11FA416-431E-4D9B-BD5E-EAE480883DC1}"/>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0" name="n_3mainValue【図書館】&#10;一人当たり面積">
          <a:extLst>
            <a:ext uri="{FF2B5EF4-FFF2-40B4-BE49-F238E27FC236}">
              <a16:creationId xmlns:a16="http://schemas.microsoft.com/office/drawing/2014/main" id="{01B50EE8-F439-46AD-B6DB-517304C7159F}"/>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B91A6EF4-2843-46E9-8C2F-283105A4FE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BC3C2663-FB3D-46EF-B4D0-EA74AAD0E37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CC6E57AD-AB25-4FDC-A373-EE76F75FEBB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2AE24B7-8C5D-466D-ACB3-1AEA4E412DD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1436BD21-C91E-46EE-B99E-B1B3F69A81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FF3F0142-B4DA-4981-A2CA-2623132A3E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4EF55332-B467-4BC6-BE00-4A60FE750F2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C742E2A8-0219-4D02-A4C5-567EA949FCC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78EB12A9-7B3E-450D-8BDB-E6F592C14F2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A1F7A10E-60D6-4D11-83F8-74856A32DD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AADBC4A2-8F85-4CB6-B8B6-43D76509A67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4EF30D58-715B-45E1-B0CC-948920D5ED2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B7B40102-D830-4EE7-B053-78EACE71351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4103814D-C764-474A-BB87-9FB8E3CE106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74EE9333-812D-4493-86A6-B3C000AEBDE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F2CD6C32-F3BA-448D-ABD5-D179FB51CCA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C5EBA482-7F03-4C90-81F3-809DE5FFE2E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C5882D5A-F804-4093-93C6-2ECA2598375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7EA15541-0C8D-4A6C-A8BB-B9E08216D4D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D9621244-37D7-4F91-AA9F-44439176D93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769C1902-8229-4608-9D5B-1117F7A4EBB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5CD20DD1-E4EB-4F7F-8F7D-1F02F02F5B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C2792695-BD11-4354-9D42-C5825834331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D46FFF51-2CEF-4AD9-9441-F61FE34782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405BC46A-3ED1-4D30-A577-B2138B13B104}"/>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AE96D0B6-AD8E-4F6F-A187-F0977749CEE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ED35C73D-7CCE-45EA-8470-946B69FFC8F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25A18A0B-CFB8-4674-804D-7B400206D8C2}"/>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a:extLst>
            <a:ext uri="{FF2B5EF4-FFF2-40B4-BE49-F238E27FC236}">
              <a16:creationId xmlns:a16="http://schemas.microsoft.com/office/drawing/2014/main" id="{A21AC43F-FDA8-4B00-8310-12BA7D31859B}"/>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39093F73-EE5B-44C5-9C8F-3D9BACEF5970}"/>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a:extLst>
            <a:ext uri="{FF2B5EF4-FFF2-40B4-BE49-F238E27FC236}">
              <a16:creationId xmlns:a16="http://schemas.microsoft.com/office/drawing/2014/main" id="{7575D838-BCBA-44E3-9574-2BB37101FB3F}"/>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a:extLst>
            <a:ext uri="{FF2B5EF4-FFF2-40B4-BE49-F238E27FC236}">
              <a16:creationId xmlns:a16="http://schemas.microsoft.com/office/drawing/2014/main" id="{C31F3692-376B-4727-AF24-1004DF36EDF7}"/>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a:extLst>
            <a:ext uri="{FF2B5EF4-FFF2-40B4-BE49-F238E27FC236}">
              <a16:creationId xmlns:a16="http://schemas.microsoft.com/office/drawing/2014/main" id="{B867D631-C254-4BE2-89E1-C6FEEA212D84}"/>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a:extLst>
            <a:ext uri="{FF2B5EF4-FFF2-40B4-BE49-F238E27FC236}">
              <a16:creationId xmlns:a16="http://schemas.microsoft.com/office/drawing/2014/main" id="{38855B31-2928-45C4-AD03-4B23A0D72180}"/>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75" name="フローチャート: 判断 174">
          <a:extLst>
            <a:ext uri="{FF2B5EF4-FFF2-40B4-BE49-F238E27FC236}">
              <a16:creationId xmlns:a16="http://schemas.microsoft.com/office/drawing/2014/main" id="{287C3708-2D74-4728-8CD5-B69ACF9472C8}"/>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F72712E-36D2-4A4B-9C3A-2944977C88F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1C07346-D73F-4588-9DB8-75D05371032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47D95219-A510-4A8E-94ED-930638087D6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FBB96B0-F64A-4B3B-82FB-99EB665727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6CB5AFB-F5F3-4359-9A1B-22AF4B10618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114935</xdr:rowOff>
    </xdr:from>
    <xdr:to>
      <xdr:col>24</xdr:col>
      <xdr:colOff>114300</xdr:colOff>
      <xdr:row>59</xdr:row>
      <xdr:rowOff>45085</xdr:rowOff>
    </xdr:to>
    <xdr:sp macro="" textlink="">
      <xdr:nvSpPr>
        <xdr:cNvPr id="181" name="楕円 180">
          <a:extLst>
            <a:ext uri="{FF2B5EF4-FFF2-40B4-BE49-F238E27FC236}">
              <a16:creationId xmlns:a16="http://schemas.microsoft.com/office/drawing/2014/main" id="{AF0F281A-0BC3-4856-B899-14569E5214CF}"/>
            </a:ext>
          </a:extLst>
        </xdr:cNvPr>
        <xdr:cNvSpPr/>
      </xdr:nvSpPr>
      <xdr:spPr>
        <a:xfrm>
          <a:off x="45847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137812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B08500B6-72D7-42ED-B0EB-E2DFA3324031}"/>
            </a:ext>
          </a:extLst>
        </xdr:cNvPr>
        <xdr:cNvSpPr txBox="1"/>
      </xdr:nvSpPr>
      <xdr:spPr>
        <a:xfrm>
          <a:off x="4673600"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111125</xdr:rowOff>
    </xdr:from>
    <xdr:to>
      <xdr:col>20</xdr:col>
      <xdr:colOff>38100</xdr:colOff>
      <xdr:row>59</xdr:row>
      <xdr:rowOff>41275</xdr:rowOff>
    </xdr:to>
    <xdr:sp macro="" textlink="">
      <xdr:nvSpPr>
        <xdr:cNvPr id="183" name="楕円 182">
          <a:extLst>
            <a:ext uri="{FF2B5EF4-FFF2-40B4-BE49-F238E27FC236}">
              <a16:creationId xmlns:a16="http://schemas.microsoft.com/office/drawing/2014/main" id="{8C828D59-F6FF-44A8-9076-35CAF1559F00}"/>
            </a:ext>
          </a:extLst>
        </xdr:cNvPr>
        <xdr:cNvSpPr/>
      </xdr:nvSpPr>
      <xdr:spPr>
        <a:xfrm>
          <a:off x="3746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161925</xdr:rowOff>
    </xdr:from>
    <xdr:to>
      <xdr:col>24</xdr:col>
      <xdr:colOff>63500</xdr:colOff>
      <xdr:row>58</xdr:row>
      <xdr:rowOff>165735</xdr:rowOff>
    </xdr:to>
    <xdr:cxnSp macro="">
      <xdr:nvCxnSpPr>
        <xdr:cNvPr id="184" name="直線コネクタ 183">
          <a:extLst>
            <a:ext uri="{FF2B5EF4-FFF2-40B4-BE49-F238E27FC236}">
              <a16:creationId xmlns:a16="http://schemas.microsoft.com/office/drawing/2014/main" id="{C648FB1F-9DE0-49CE-9277-C256301A5342}"/>
            </a:ext>
          </a:extLst>
        </xdr:cNvPr>
        <xdr:cNvCxnSpPr/>
      </xdr:nvCxnSpPr>
      <xdr:spPr>
        <a:xfrm>
          <a:off x="3797300" y="101060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101600</xdr:rowOff>
    </xdr:from>
    <xdr:to>
      <xdr:col>15</xdr:col>
      <xdr:colOff>101600</xdr:colOff>
      <xdr:row>59</xdr:row>
      <xdr:rowOff>31750</xdr:rowOff>
    </xdr:to>
    <xdr:sp macro="" textlink="">
      <xdr:nvSpPr>
        <xdr:cNvPr id="185" name="楕円 184">
          <a:extLst>
            <a:ext uri="{FF2B5EF4-FFF2-40B4-BE49-F238E27FC236}">
              <a16:creationId xmlns:a16="http://schemas.microsoft.com/office/drawing/2014/main" id="{D000F326-FCB7-45FE-BBC2-5D1481EA73C2}"/>
            </a:ext>
          </a:extLst>
        </xdr:cNvPr>
        <xdr:cNvSpPr/>
      </xdr:nvSpPr>
      <xdr:spPr>
        <a:xfrm>
          <a:off x="2857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152400</xdr:rowOff>
    </xdr:from>
    <xdr:to>
      <xdr:col>19</xdr:col>
      <xdr:colOff>177800</xdr:colOff>
      <xdr:row>58</xdr:row>
      <xdr:rowOff>161925</xdr:rowOff>
    </xdr:to>
    <xdr:cxnSp macro="">
      <xdr:nvCxnSpPr>
        <xdr:cNvPr id="186" name="直線コネクタ 185">
          <a:extLst>
            <a:ext uri="{FF2B5EF4-FFF2-40B4-BE49-F238E27FC236}">
              <a16:creationId xmlns:a16="http://schemas.microsoft.com/office/drawing/2014/main" id="{023D32F5-0BA9-4D82-AF3E-D8D8DF37251C}"/>
            </a:ext>
          </a:extLst>
        </xdr:cNvPr>
        <xdr:cNvCxnSpPr/>
      </xdr:nvCxnSpPr>
      <xdr:spPr>
        <a:xfrm>
          <a:off x="2908300" y="10096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7" name="楕円 186">
          <a:extLst>
            <a:ext uri="{FF2B5EF4-FFF2-40B4-BE49-F238E27FC236}">
              <a16:creationId xmlns:a16="http://schemas.microsoft.com/office/drawing/2014/main" id="{B36F83D6-CE01-4DDA-A6EF-2F250E0DD4BA}"/>
            </a:ext>
          </a:extLst>
        </xdr:cNvPr>
        <xdr:cNvSpPr/>
      </xdr:nvSpPr>
      <xdr:spPr>
        <a:xfrm>
          <a:off x="1968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152400</xdr:rowOff>
    </xdr:from>
    <xdr:to>
      <xdr:col>15</xdr:col>
      <xdr:colOff>50800</xdr:colOff>
      <xdr:row>59</xdr:row>
      <xdr:rowOff>152400</xdr:rowOff>
    </xdr:to>
    <xdr:cxnSp macro="">
      <xdr:nvCxnSpPr>
        <xdr:cNvPr id="188" name="直線コネクタ 187">
          <a:extLst>
            <a:ext uri="{FF2B5EF4-FFF2-40B4-BE49-F238E27FC236}">
              <a16:creationId xmlns:a16="http://schemas.microsoft.com/office/drawing/2014/main" id="{DCCBC055-3A4D-4E13-936F-CFBD1DB2C3EB}"/>
            </a:ext>
          </a:extLst>
        </xdr:cNvPr>
        <xdr:cNvCxnSpPr/>
      </xdr:nvCxnSpPr>
      <xdr:spPr>
        <a:xfrm flipV="1">
          <a:off x="2019300" y="100965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89" name="n_1aveValue【体育館・プール】&#10;有形固定資産減価償却率">
          <a:extLst>
            <a:ext uri="{FF2B5EF4-FFF2-40B4-BE49-F238E27FC236}">
              <a16:creationId xmlns:a16="http://schemas.microsoft.com/office/drawing/2014/main" id="{B1D0B07E-D4D3-4988-B99C-B546B88B1513}"/>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90" name="n_2aveValue【体育館・プール】&#10;有形固定資産減価償却率">
          <a:extLst>
            <a:ext uri="{FF2B5EF4-FFF2-40B4-BE49-F238E27FC236}">
              <a16:creationId xmlns:a16="http://schemas.microsoft.com/office/drawing/2014/main" id="{6583D303-D220-4BF7-A860-1A3CA85F3B17}"/>
            </a:ext>
          </a:extLst>
        </xdr:cNvPr>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1" name="n_3aveValue【体育館・プール】&#10;有形固定資産減価償却率">
          <a:extLst>
            <a:ext uri="{FF2B5EF4-FFF2-40B4-BE49-F238E27FC236}">
              <a16:creationId xmlns:a16="http://schemas.microsoft.com/office/drawing/2014/main" id="{42134663-11C4-41F0-A32F-5C994EC141D5}"/>
            </a:ext>
          </a:extLst>
        </xdr:cNvPr>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92" name="n_4aveValue【体育館・プール】&#10;有形固定資産減価償却率">
          <a:extLst>
            <a:ext uri="{FF2B5EF4-FFF2-40B4-BE49-F238E27FC236}">
              <a16:creationId xmlns:a16="http://schemas.microsoft.com/office/drawing/2014/main" id="{10EB2680-A3AC-4B6C-9D09-D7EAF89D0345}"/>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57802</xdr:rowOff>
    </xdr:from>
    <xdr:ext cx="405111" cy="259045"/>
    <xdr:sp macro="" textlink="">
      <xdr:nvSpPr>
        <xdr:cNvPr id="193" name="n_1mainValue【体育館・プール】&#10;有形固定資産減価償却率">
          <a:extLst>
            <a:ext uri="{FF2B5EF4-FFF2-40B4-BE49-F238E27FC236}">
              <a16:creationId xmlns:a16="http://schemas.microsoft.com/office/drawing/2014/main" id="{F4093653-3F64-4409-92C9-284C7478EE83}"/>
            </a:ext>
          </a:extLst>
        </xdr:cNvPr>
        <xdr:cNvSpPr txBox="1"/>
      </xdr:nvSpPr>
      <xdr:spPr>
        <a:xfrm>
          <a:off x="35820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194" name="n_2mainValue【体育館・プール】&#10;有形固定資産減価償却率">
          <a:extLst>
            <a:ext uri="{FF2B5EF4-FFF2-40B4-BE49-F238E27FC236}">
              <a16:creationId xmlns:a16="http://schemas.microsoft.com/office/drawing/2014/main" id="{9E514EBE-E6AA-44C0-9E4E-05CEB20CB0EE}"/>
            </a:ext>
          </a:extLst>
        </xdr:cNvPr>
        <xdr:cNvSpPr txBox="1"/>
      </xdr:nvSpPr>
      <xdr:spPr>
        <a:xfrm>
          <a:off x="2705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95" name="n_3mainValue【体育館・プール】&#10;有形固定資産減価償却率">
          <a:extLst>
            <a:ext uri="{FF2B5EF4-FFF2-40B4-BE49-F238E27FC236}">
              <a16:creationId xmlns:a16="http://schemas.microsoft.com/office/drawing/2014/main" id="{899C3EE9-0DE3-48B6-9AB9-AB943E4B21DE}"/>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13B384E7-B94B-43C9-88F7-7BD904C2A6C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F6DF4611-3603-42E6-9A2D-526BAC35D1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DCE31C32-C5EE-41B4-9AFE-B21F2ACFD56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B87B82F2-474E-448F-AA13-331EA6B1AE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E3D09EB6-3AAA-44E6-8D5A-BF03C18C8F4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4FE3999E-F3CF-4F5D-933C-5639A92EE7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94C57663-6761-474B-8899-6A6B7ED400F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9D3309B6-F65D-461A-913D-D298F499DE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3F59F017-FF49-4B4E-A3ED-A2D3073C8E8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A42B3A68-53EC-4000-9B14-BF4984E7BB5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60AA55AD-7492-4FA2-90EB-08AA7C82604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E3DFFCD1-38B2-4A4A-A2EE-80358370187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63FBE66E-2E25-46A6-BF74-F3D4432AF88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F45EA9DD-B458-47ED-98C4-5D11D92A0BE8}"/>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C1D59E02-E987-4961-BFBB-15C23033419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D1880C65-3A1F-4AA4-A8A5-8F7D9EF5B56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210C70D2-6B46-4C1E-A87E-00C9BEFF03F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D9B71D04-7D88-486A-A151-3F6AFED08438}"/>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32750D8A-5E40-4055-8D96-EE2613C9B3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7C465094-3737-4459-80EB-5C6EFB9DA7A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F9715E69-64E0-476D-A9D0-965665D501E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a:extLst>
            <a:ext uri="{FF2B5EF4-FFF2-40B4-BE49-F238E27FC236}">
              <a16:creationId xmlns:a16="http://schemas.microsoft.com/office/drawing/2014/main" id="{F9438BA1-A379-4BE3-B04C-1203C92C2F88}"/>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a:extLst>
            <a:ext uri="{FF2B5EF4-FFF2-40B4-BE49-F238E27FC236}">
              <a16:creationId xmlns:a16="http://schemas.microsoft.com/office/drawing/2014/main" id="{6148C890-154C-4122-B530-52B44BF22EC0}"/>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a:extLst>
            <a:ext uri="{FF2B5EF4-FFF2-40B4-BE49-F238E27FC236}">
              <a16:creationId xmlns:a16="http://schemas.microsoft.com/office/drawing/2014/main" id="{FCBA5925-4E5B-4621-BB2F-72958D513809}"/>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a:extLst>
            <a:ext uri="{FF2B5EF4-FFF2-40B4-BE49-F238E27FC236}">
              <a16:creationId xmlns:a16="http://schemas.microsoft.com/office/drawing/2014/main" id="{825BA772-E0DC-4693-B6AC-651E231A48F1}"/>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a:extLst>
            <a:ext uri="{FF2B5EF4-FFF2-40B4-BE49-F238E27FC236}">
              <a16:creationId xmlns:a16="http://schemas.microsoft.com/office/drawing/2014/main" id="{E905AB74-2721-4509-B5CA-E07730273061}"/>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a:extLst>
            <a:ext uri="{FF2B5EF4-FFF2-40B4-BE49-F238E27FC236}">
              <a16:creationId xmlns:a16="http://schemas.microsoft.com/office/drawing/2014/main" id="{D4A060E1-B1D4-4783-A619-7271C4FFCD6D}"/>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a:extLst>
            <a:ext uri="{FF2B5EF4-FFF2-40B4-BE49-F238E27FC236}">
              <a16:creationId xmlns:a16="http://schemas.microsoft.com/office/drawing/2014/main" id="{80D6799E-E222-479A-AD92-EC36A5625E17}"/>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a:extLst>
            <a:ext uri="{FF2B5EF4-FFF2-40B4-BE49-F238E27FC236}">
              <a16:creationId xmlns:a16="http://schemas.microsoft.com/office/drawing/2014/main" id="{2A17403A-3FD8-47EA-B326-993D7CC1CFBB}"/>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a:extLst>
            <a:ext uri="{FF2B5EF4-FFF2-40B4-BE49-F238E27FC236}">
              <a16:creationId xmlns:a16="http://schemas.microsoft.com/office/drawing/2014/main" id="{330E48A6-4BEA-468C-B6BB-711A6D06ED78}"/>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a:extLst>
            <a:ext uri="{FF2B5EF4-FFF2-40B4-BE49-F238E27FC236}">
              <a16:creationId xmlns:a16="http://schemas.microsoft.com/office/drawing/2014/main" id="{6AD0588C-482A-4B3B-B919-F991C9BBC7BC}"/>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27" name="フローチャート: 判断 226">
          <a:extLst>
            <a:ext uri="{FF2B5EF4-FFF2-40B4-BE49-F238E27FC236}">
              <a16:creationId xmlns:a16="http://schemas.microsoft.com/office/drawing/2014/main" id="{A35F83E6-FE37-402D-9201-22EC2059176B}"/>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32368B8A-E2B1-4A6D-8CB8-39521504EB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A73ED835-89DB-4E01-922A-952BCCC2B8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B45FD505-7C1C-4F30-B8AE-225D459CC0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4954A202-BED5-4FD7-A75A-EAE60CCD06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F451F28-1B89-49DA-BEA2-50DF5E07457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131623</xdr:rowOff>
    </xdr:from>
    <xdr:to>
      <xdr:col>55</xdr:col>
      <xdr:colOff>50800</xdr:colOff>
      <xdr:row>63</xdr:row>
      <xdr:rowOff>61773</xdr:rowOff>
    </xdr:to>
    <xdr:sp macro="" textlink="">
      <xdr:nvSpPr>
        <xdr:cNvPr id="233" name="楕円 232">
          <a:extLst>
            <a:ext uri="{FF2B5EF4-FFF2-40B4-BE49-F238E27FC236}">
              <a16:creationId xmlns:a16="http://schemas.microsoft.com/office/drawing/2014/main" id="{722AA857-9379-4672-907D-5C071B6A5C47}"/>
            </a:ext>
          </a:extLst>
        </xdr:cNvPr>
        <xdr:cNvSpPr/>
      </xdr:nvSpPr>
      <xdr:spPr>
        <a:xfrm>
          <a:off x="10426700" y="107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154500</xdr:rowOff>
    </xdr:from>
    <xdr:ext cx="469744" cy="259045"/>
    <xdr:sp macro="" textlink="">
      <xdr:nvSpPr>
        <xdr:cNvPr id="234" name="【体育館・プール】&#10;一人当たり面積該当値テキスト">
          <a:extLst>
            <a:ext uri="{FF2B5EF4-FFF2-40B4-BE49-F238E27FC236}">
              <a16:creationId xmlns:a16="http://schemas.microsoft.com/office/drawing/2014/main" id="{DFD10526-CBEB-4866-8A6B-2D72B16185EB}"/>
            </a:ext>
          </a:extLst>
        </xdr:cNvPr>
        <xdr:cNvSpPr txBox="1"/>
      </xdr:nvSpPr>
      <xdr:spPr>
        <a:xfrm>
          <a:off x="10515600" y="106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133909</xdr:rowOff>
    </xdr:from>
    <xdr:to>
      <xdr:col>50</xdr:col>
      <xdr:colOff>165100</xdr:colOff>
      <xdr:row>63</xdr:row>
      <xdr:rowOff>64059</xdr:rowOff>
    </xdr:to>
    <xdr:sp macro="" textlink="">
      <xdr:nvSpPr>
        <xdr:cNvPr id="235" name="楕円 234">
          <a:extLst>
            <a:ext uri="{FF2B5EF4-FFF2-40B4-BE49-F238E27FC236}">
              <a16:creationId xmlns:a16="http://schemas.microsoft.com/office/drawing/2014/main" id="{8DA1C7AD-06CA-4F0A-ACC3-C728C83E303F}"/>
            </a:ext>
          </a:extLst>
        </xdr:cNvPr>
        <xdr:cNvSpPr/>
      </xdr:nvSpPr>
      <xdr:spPr>
        <a:xfrm>
          <a:off x="9588500" y="107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10973</xdr:rowOff>
    </xdr:from>
    <xdr:to>
      <xdr:col>55</xdr:col>
      <xdr:colOff>0</xdr:colOff>
      <xdr:row>63</xdr:row>
      <xdr:rowOff>13259</xdr:rowOff>
    </xdr:to>
    <xdr:cxnSp macro="">
      <xdr:nvCxnSpPr>
        <xdr:cNvPr id="236" name="直線コネクタ 235">
          <a:extLst>
            <a:ext uri="{FF2B5EF4-FFF2-40B4-BE49-F238E27FC236}">
              <a16:creationId xmlns:a16="http://schemas.microsoft.com/office/drawing/2014/main" id="{4EC6978F-7ADE-4E5D-AA63-040464D29D95}"/>
            </a:ext>
          </a:extLst>
        </xdr:cNvPr>
        <xdr:cNvCxnSpPr/>
      </xdr:nvCxnSpPr>
      <xdr:spPr>
        <a:xfrm flipV="1">
          <a:off x="9639300" y="1081232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136195</xdr:rowOff>
    </xdr:from>
    <xdr:to>
      <xdr:col>46</xdr:col>
      <xdr:colOff>38100</xdr:colOff>
      <xdr:row>63</xdr:row>
      <xdr:rowOff>66345</xdr:rowOff>
    </xdr:to>
    <xdr:sp macro="" textlink="">
      <xdr:nvSpPr>
        <xdr:cNvPr id="237" name="楕円 236">
          <a:extLst>
            <a:ext uri="{FF2B5EF4-FFF2-40B4-BE49-F238E27FC236}">
              <a16:creationId xmlns:a16="http://schemas.microsoft.com/office/drawing/2014/main" id="{6A087FFF-3F43-4B97-83CB-F109AC6B76AC}"/>
            </a:ext>
          </a:extLst>
        </xdr:cNvPr>
        <xdr:cNvSpPr/>
      </xdr:nvSpPr>
      <xdr:spPr>
        <a:xfrm>
          <a:off x="8699500" y="107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13259</xdr:rowOff>
    </xdr:from>
    <xdr:to>
      <xdr:col>50</xdr:col>
      <xdr:colOff>114300</xdr:colOff>
      <xdr:row>63</xdr:row>
      <xdr:rowOff>15545</xdr:rowOff>
    </xdr:to>
    <xdr:cxnSp macro="">
      <xdr:nvCxnSpPr>
        <xdr:cNvPr id="238" name="直線コネクタ 237">
          <a:extLst>
            <a:ext uri="{FF2B5EF4-FFF2-40B4-BE49-F238E27FC236}">
              <a16:creationId xmlns:a16="http://schemas.microsoft.com/office/drawing/2014/main" id="{CFF3507D-13A0-4415-9A61-4AE741DF8C3C}"/>
            </a:ext>
          </a:extLst>
        </xdr:cNvPr>
        <xdr:cNvCxnSpPr/>
      </xdr:nvCxnSpPr>
      <xdr:spPr>
        <a:xfrm flipV="1">
          <a:off x="8750300" y="1081460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138481</xdr:rowOff>
    </xdr:from>
    <xdr:to>
      <xdr:col>41</xdr:col>
      <xdr:colOff>101600</xdr:colOff>
      <xdr:row>63</xdr:row>
      <xdr:rowOff>68631</xdr:rowOff>
    </xdr:to>
    <xdr:sp macro="" textlink="">
      <xdr:nvSpPr>
        <xdr:cNvPr id="239" name="楕円 238">
          <a:extLst>
            <a:ext uri="{FF2B5EF4-FFF2-40B4-BE49-F238E27FC236}">
              <a16:creationId xmlns:a16="http://schemas.microsoft.com/office/drawing/2014/main" id="{29EE446A-395A-477D-877A-2A84D2B43109}"/>
            </a:ext>
          </a:extLst>
        </xdr:cNvPr>
        <xdr:cNvSpPr/>
      </xdr:nvSpPr>
      <xdr:spPr>
        <a:xfrm>
          <a:off x="7810500" y="1076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15545</xdr:rowOff>
    </xdr:from>
    <xdr:to>
      <xdr:col>45</xdr:col>
      <xdr:colOff>177800</xdr:colOff>
      <xdr:row>63</xdr:row>
      <xdr:rowOff>17831</xdr:rowOff>
    </xdr:to>
    <xdr:cxnSp macro="">
      <xdr:nvCxnSpPr>
        <xdr:cNvPr id="240" name="直線コネクタ 239">
          <a:extLst>
            <a:ext uri="{FF2B5EF4-FFF2-40B4-BE49-F238E27FC236}">
              <a16:creationId xmlns:a16="http://schemas.microsoft.com/office/drawing/2014/main" id="{050763F4-BF91-437E-857F-897BBC20D2A4}"/>
            </a:ext>
          </a:extLst>
        </xdr:cNvPr>
        <xdr:cNvCxnSpPr/>
      </xdr:nvCxnSpPr>
      <xdr:spPr>
        <a:xfrm flipV="1">
          <a:off x="7861300" y="1081689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41" name="n_1aveValue【体育館・プール】&#10;一人当たり面積">
          <a:extLst>
            <a:ext uri="{FF2B5EF4-FFF2-40B4-BE49-F238E27FC236}">
              <a16:creationId xmlns:a16="http://schemas.microsoft.com/office/drawing/2014/main" id="{B99CA1F9-B9DB-49DD-B09F-20159091A44B}"/>
            </a:ext>
          </a:extLst>
        </xdr:cNvPr>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42" name="n_2aveValue【体育館・プール】&#10;一人当たり面積">
          <a:extLst>
            <a:ext uri="{FF2B5EF4-FFF2-40B4-BE49-F238E27FC236}">
              <a16:creationId xmlns:a16="http://schemas.microsoft.com/office/drawing/2014/main" id="{56CD3E30-E71C-42B2-BC3D-FCEDAE668AC1}"/>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43" name="n_3aveValue【体育館・プール】&#10;一人当たり面積">
          <a:extLst>
            <a:ext uri="{FF2B5EF4-FFF2-40B4-BE49-F238E27FC236}">
              <a16:creationId xmlns:a16="http://schemas.microsoft.com/office/drawing/2014/main" id="{824A0DAE-4C88-4047-9EC1-E4145EB6640E}"/>
            </a:ext>
          </a:extLst>
        </xdr:cNvPr>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44" name="n_4aveValue【体育館・プール】&#10;一人当たり面積">
          <a:extLst>
            <a:ext uri="{FF2B5EF4-FFF2-40B4-BE49-F238E27FC236}">
              <a16:creationId xmlns:a16="http://schemas.microsoft.com/office/drawing/2014/main" id="{B6698DD3-E274-45CB-8071-9D3FB6145B2C}"/>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80586</xdr:rowOff>
    </xdr:from>
    <xdr:ext cx="469744" cy="259045"/>
    <xdr:sp macro="" textlink="">
      <xdr:nvSpPr>
        <xdr:cNvPr id="245" name="n_1mainValue【体育館・プール】&#10;一人当たり面積">
          <a:extLst>
            <a:ext uri="{FF2B5EF4-FFF2-40B4-BE49-F238E27FC236}">
              <a16:creationId xmlns:a16="http://schemas.microsoft.com/office/drawing/2014/main" id="{044C36B0-CF77-492E-9C62-F9938BEC353D}"/>
            </a:ext>
          </a:extLst>
        </xdr:cNvPr>
        <xdr:cNvSpPr txBox="1"/>
      </xdr:nvSpPr>
      <xdr:spPr>
        <a:xfrm>
          <a:off x="9391727" y="1053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82872</xdr:rowOff>
    </xdr:from>
    <xdr:ext cx="469744" cy="259045"/>
    <xdr:sp macro="" textlink="">
      <xdr:nvSpPr>
        <xdr:cNvPr id="246" name="n_2mainValue【体育館・プール】&#10;一人当たり面積">
          <a:extLst>
            <a:ext uri="{FF2B5EF4-FFF2-40B4-BE49-F238E27FC236}">
              <a16:creationId xmlns:a16="http://schemas.microsoft.com/office/drawing/2014/main" id="{ED3D7DE4-09E8-4574-9DCB-CEB2D1687B51}"/>
            </a:ext>
          </a:extLst>
        </xdr:cNvPr>
        <xdr:cNvSpPr txBox="1"/>
      </xdr:nvSpPr>
      <xdr:spPr>
        <a:xfrm>
          <a:off x="8515427" y="1054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85158</xdr:rowOff>
    </xdr:from>
    <xdr:ext cx="469744" cy="259045"/>
    <xdr:sp macro="" textlink="">
      <xdr:nvSpPr>
        <xdr:cNvPr id="247" name="n_3mainValue【体育館・プール】&#10;一人当たり面積">
          <a:extLst>
            <a:ext uri="{FF2B5EF4-FFF2-40B4-BE49-F238E27FC236}">
              <a16:creationId xmlns:a16="http://schemas.microsoft.com/office/drawing/2014/main" id="{76223DB9-99E0-4F7F-8C41-D68DE3A23D56}"/>
            </a:ext>
          </a:extLst>
        </xdr:cNvPr>
        <xdr:cNvSpPr txBox="1"/>
      </xdr:nvSpPr>
      <xdr:spPr>
        <a:xfrm>
          <a:off x="7626427" y="105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7935115D-1A2F-43B4-A5A7-8D9A6E8B56E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2A52A96D-0BF7-4D38-A78F-BF1AB49CE6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450CF9B3-A520-4C17-BB85-4AD02312A7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A7D5E013-DBAF-4BFE-A502-B72B4D1C25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DE9A127-A96E-41C3-A4C0-824B0BC55B8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8D8D1736-49D4-4105-8D0E-3552F436EB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458E07AD-6185-49BC-9C33-30468D87477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216F2D6E-E34F-4BFA-8060-D850353D869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DA8D42D0-B9CF-4620-8305-47CE3B76D1E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4810670D-06B7-467E-994E-35AB6D210FF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2908D64C-C6B3-4C79-A95C-0E7AAE3DB31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A61D2D19-428C-43E9-B917-4E216BA10E5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8FBB6B72-27D8-4784-AB67-0DC97164F2F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3FCA70BD-1793-4EC2-BFF3-5E32A6F4DEC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2484FAF6-8677-413D-90C5-451680996C9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EF4B9433-0FB7-47B1-80D0-68C75CAF915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825BC715-53BC-4A50-A635-E63E48D533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BD09D849-19DC-48E0-BD28-9E82ED62114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46F3AA7A-487D-4D29-8085-A1ED3917B7C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E5D160B2-1620-4462-B620-9683D5FD328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C89B0FD2-C89D-4AC1-9CF1-65A28CF816F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D91BB454-B4F1-4FCF-80FA-5F745AE0AFF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827F29AF-1001-4771-A18D-A390951AB03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F9BACBC4-B540-4FF3-9333-74534D5FF6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E8C7A506-05EC-4F1E-AC48-F37FE32D6302}"/>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8A3ECE3D-C67D-42BB-B561-86EEEEB3A0D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FD727578-1645-4CDA-ADBA-8389C49CD93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41529DC7-A7E3-4C46-BED1-224060B5C064}"/>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a:extLst>
            <a:ext uri="{FF2B5EF4-FFF2-40B4-BE49-F238E27FC236}">
              <a16:creationId xmlns:a16="http://schemas.microsoft.com/office/drawing/2014/main" id="{32A1DAFC-D869-4838-B1D2-A4AC15FB0CA7}"/>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F1B947F6-40BF-4D16-9FE8-FD7602AF597D}"/>
            </a:ext>
          </a:extLst>
        </xdr:cNvPr>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a:extLst>
            <a:ext uri="{FF2B5EF4-FFF2-40B4-BE49-F238E27FC236}">
              <a16:creationId xmlns:a16="http://schemas.microsoft.com/office/drawing/2014/main" id="{06C2372F-3647-41C6-A0CA-B77F374D78AF}"/>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a:extLst>
            <a:ext uri="{FF2B5EF4-FFF2-40B4-BE49-F238E27FC236}">
              <a16:creationId xmlns:a16="http://schemas.microsoft.com/office/drawing/2014/main" id="{A8BA7FE5-DE54-40B3-A8AC-E3E469ADC67B}"/>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a:extLst>
            <a:ext uri="{FF2B5EF4-FFF2-40B4-BE49-F238E27FC236}">
              <a16:creationId xmlns:a16="http://schemas.microsoft.com/office/drawing/2014/main" id="{6C07A758-3603-4CBD-A3AC-DED3469B62EF}"/>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a:extLst>
            <a:ext uri="{FF2B5EF4-FFF2-40B4-BE49-F238E27FC236}">
              <a16:creationId xmlns:a16="http://schemas.microsoft.com/office/drawing/2014/main" id="{BC6E8807-DF3F-4CD0-8868-F4AF5DA9FA0B}"/>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82" name="フローチャート: 判断 281">
          <a:extLst>
            <a:ext uri="{FF2B5EF4-FFF2-40B4-BE49-F238E27FC236}">
              <a16:creationId xmlns:a16="http://schemas.microsoft.com/office/drawing/2014/main" id="{66F2507F-20A5-459F-B7F1-9220C5342A49}"/>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2738F105-1B49-4C5E-9119-A04A508C8C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1EC82B1C-6847-4971-ABC2-02DA403DB06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2794D1C6-4057-425D-AFD1-C0F1EE75BB1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1DE2F253-F563-46A5-8632-9F221D3BF5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5D39DAB3-46D2-4200-A099-9852E1B9135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76836</xdr:rowOff>
    </xdr:from>
    <xdr:to>
      <xdr:col>24</xdr:col>
      <xdr:colOff>114300</xdr:colOff>
      <xdr:row>82</xdr:row>
      <xdr:rowOff>6986</xdr:rowOff>
    </xdr:to>
    <xdr:sp macro="" textlink="">
      <xdr:nvSpPr>
        <xdr:cNvPr id="288" name="楕円 287">
          <a:extLst>
            <a:ext uri="{FF2B5EF4-FFF2-40B4-BE49-F238E27FC236}">
              <a16:creationId xmlns:a16="http://schemas.microsoft.com/office/drawing/2014/main" id="{0404A9CA-2352-4756-8A93-993CF6CE37FE}"/>
            </a:ext>
          </a:extLst>
        </xdr:cNvPr>
        <xdr:cNvSpPr/>
      </xdr:nvSpPr>
      <xdr:spPr>
        <a:xfrm>
          <a:off x="4584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99713</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BA5B3075-43DE-4039-9FAE-19308B357A2F}"/>
            </a:ext>
          </a:extLst>
        </xdr:cNvPr>
        <xdr:cNvSpPr txBox="1"/>
      </xdr:nvSpPr>
      <xdr:spPr>
        <a:xfrm>
          <a:off x="4673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33020</xdr:rowOff>
    </xdr:from>
    <xdr:to>
      <xdr:col>20</xdr:col>
      <xdr:colOff>38100</xdr:colOff>
      <xdr:row>81</xdr:row>
      <xdr:rowOff>134620</xdr:rowOff>
    </xdr:to>
    <xdr:sp macro="" textlink="">
      <xdr:nvSpPr>
        <xdr:cNvPr id="290" name="楕円 289">
          <a:extLst>
            <a:ext uri="{FF2B5EF4-FFF2-40B4-BE49-F238E27FC236}">
              <a16:creationId xmlns:a16="http://schemas.microsoft.com/office/drawing/2014/main" id="{92F78F20-9996-4680-885F-9F4C424A6FAE}"/>
            </a:ext>
          </a:extLst>
        </xdr:cNvPr>
        <xdr:cNvSpPr/>
      </xdr:nvSpPr>
      <xdr:spPr>
        <a:xfrm>
          <a:off x="3746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83820</xdr:rowOff>
    </xdr:from>
    <xdr:to>
      <xdr:col>24</xdr:col>
      <xdr:colOff>63500</xdr:colOff>
      <xdr:row>81</xdr:row>
      <xdr:rowOff>127636</xdr:rowOff>
    </xdr:to>
    <xdr:cxnSp macro="">
      <xdr:nvCxnSpPr>
        <xdr:cNvPr id="291" name="直線コネクタ 290">
          <a:extLst>
            <a:ext uri="{FF2B5EF4-FFF2-40B4-BE49-F238E27FC236}">
              <a16:creationId xmlns:a16="http://schemas.microsoft.com/office/drawing/2014/main" id="{01C746A2-3A51-48F4-B765-38CE38F54749}"/>
            </a:ext>
          </a:extLst>
        </xdr:cNvPr>
        <xdr:cNvCxnSpPr/>
      </xdr:nvCxnSpPr>
      <xdr:spPr>
        <a:xfrm>
          <a:off x="3797300" y="139712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xdr:rowOff>
    </xdr:from>
    <xdr:to>
      <xdr:col>15</xdr:col>
      <xdr:colOff>101600</xdr:colOff>
      <xdr:row>81</xdr:row>
      <xdr:rowOff>106045</xdr:rowOff>
    </xdr:to>
    <xdr:sp macro="" textlink="">
      <xdr:nvSpPr>
        <xdr:cNvPr id="292" name="楕円 291">
          <a:extLst>
            <a:ext uri="{FF2B5EF4-FFF2-40B4-BE49-F238E27FC236}">
              <a16:creationId xmlns:a16="http://schemas.microsoft.com/office/drawing/2014/main" id="{D3111746-1B32-4B09-80BC-BF4567A3F97B}"/>
            </a:ext>
          </a:extLst>
        </xdr:cNvPr>
        <xdr:cNvSpPr/>
      </xdr:nvSpPr>
      <xdr:spPr>
        <a:xfrm>
          <a:off x="2857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55245</xdr:rowOff>
    </xdr:from>
    <xdr:to>
      <xdr:col>19</xdr:col>
      <xdr:colOff>177800</xdr:colOff>
      <xdr:row>81</xdr:row>
      <xdr:rowOff>83820</xdr:rowOff>
    </xdr:to>
    <xdr:cxnSp macro="">
      <xdr:nvCxnSpPr>
        <xdr:cNvPr id="293" name="直線コネクタ 292">
          <a:extLst>
            <a:ext uri="{FF2B5EF4-FFF2-40B4-BE49-F238E27FC236}">
              <a16:creationId xmlns:a16="http://schemas.microsoft.com/office/drawing/2014/main" id="{CFBAFF77-2662-462F-9C83-6558FCC6F154}"/>
            </a:ext>
          </a:extLst>
        </xdr:cNvPr>
        <xdr:cNvCxnSpPr/>
      </xdr:nvCxnSpPr>
      <xdr:spPr>
        <a:xfrm>
          <a:off x="2908300" y="139426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111125</xdr:rowOff>
    </xdr:from>
    <xdr:to>
      <xdr:col>10</xdr:col>
      <xdr:colOff>165100</xdr:colOff>
      <xdr:row>81</xdr:row>
      <xdr:rowOff>41275</xdr:rowOff>
    </xdr:to>
    <xdr:sp macro="" textlink="">
      <xdr:nvSpPr>
        <xdr:cNvPr id="294" name="楕円 293">
          <a:extLst>
            <a:ext uri="{FF2B5EF4-FFF2-40B4-BE49-F238E27FC236}">
              <a16:creationId xmlns:a16="http://schemas.microsoft.com/office/drawing/2014/main" id="{32B1B383-83BF-44C9-B1DE-01DACB5221D4}"/>
            </a:ext>
          </a:extLst>
        </xdr:cNvPr>
        <xdr:cNvSpPr/>
      </xdr:nvSpPr>
      <xdr:spPr>
        <a:xfrm>
          <a:off x="1968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161925</xdr:rowOff>
    </xdr:from>
    <xdr:to>
      <xdr:col>15</xdr:col>
      <xdr:colOff>50800</xdr:colOff>
      <xdr:row>81</xdr:row>
      <xdr:rowOff>55245</xdr:rowOff>
    </xdr:to>
    <xdr:cxnSp macro="">
      <xdr:nvCxnSpPr>
        <xdr:cNvPr id="295" name="直線コネクタ 294">
          <a:extLst>
            <a:ext uri="{FF2B5EF4-FFF2-40B4-BE49-F238E27FC236}">
              <a16:creationId xmlns:a16="http://schemas.microsoft.com/office/drawing/2014/main" id="{AC6E824F-ECDD-473A-89A0-D0E3262E8F2D}"/>
            </a:ext>
          </a:extLst>
        </xdr:cNvPr>
        <xdr:cNvCxnSpPr/>
      </xdr:nvCxnSpPr>
      <xdr:spPr>
        <a:xfrm>
          <a:off x="2019300" y="1387792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169563</xdr:rowOff>
    </xdr:from>
    <xdr:ext cx="405111" cy="259045"/>
    <xdr:sp macro="" textlink="">
      <xdr:nvSpPr>
        <xdr:cNvPr id="296" name="n_1aveValue【福祉施設】&#10;有形固定資産減価償却率">
          <a:extLst>
            <a:ext uri="{FF2B5EF4-FFF2-40B4-BE49-F238E27FC236}">
              <a16:creationId xmlns:a16="http://schemas.microsoft.com/office/drawing/2014/main" id="{AD948C00-07DB-4BD0-B38E-633AE1047DD6}"/>
            </a:ext>
          </a:extLst>
        </xdr:cNvPr>
        <xdr:cNvSpPr txBox="1"/>
      </xdr:nvSpPr>
      <xdr:spPr>
        <a:xfrm>
          <a:off x="35820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297" name="n_2aveValue【福祉施設】&#10;有形固定資産減価償却率">
          <a:extLst>
            <a:ext uri="{FF2B5EF4-FFF2-40B4-BE49-F238E27FC236}">
              <a16:creationId xmlns:a16="http://schemas.microsoft.com/office/drawing/2014/main" id="{80233E28-C134-41C0-B501-B97ED4F393BD}"/>
            </a:ext>
          </a:extLst>
        </xdr:cNvPr>
        <xdr:cNvSpPr txBox="1"/>
      </xdr:nvSpPr>
      <xdr:spPr>
        <a:xfrm>
          <a:off x="2705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144797</xdr:rowOff>
    </xdr:from>
    <xdr:ext cx="405111" cy="259045"/>
    <xdr:sp macro="" textlink="">
      <xdr:nvSpPr>
        <xdr:cNvPr id="298" name="n_3aveValue【福祉施設】&#10;有形固定資産減価償却率">
          <a:extLst>
            <a:ext uri="{FF2B5EF4-FFF2-40B4-BE49-F238E27FC236}">
              <a16:creationId xmlns:a16="http://schemas.microsoft.com/office/drawing/2014/main" id="{D84B205C-6E3B-494A-9BB2-12EFB130025C}"/>
            </a:ext>
          </a:extLst>
        </xdr:cNvPr>
        <xdr:cNvSpPr txBox="1"/>
      </xdr:nvSpPr>
      <xdr:spPr>
        <a:xfrm>
          <a:off x="1816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99" name="n_4aveValue【福祉施設】&#10;有形固定資産減価償却率">
          <a:extLst>
            <a:ext uri="{FF2B5EF4-FFF2-40B4-BE49-F238E27FC236}">
              <a16:creationId xmlns:a16="http://schemas.microsoft.com/office/drawing/2014/main" id="{B4BF3CB0-D425-4C6B-9D1E-32569C4DDA0C}"/>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151147</xdr:rowOff>
    </xdr:from>
    <xdr:ext cx="405111" cy="259045"/>
    <xdr:sp macro="" textlink="">
      <xdr:nvSpPr>
        <xdr:cNvPr id="300" name="n_1mainValue【福祉施設】&#10;有形固定資産減価償却率">
          <a:extLst>
            <a:ext uri="{FF2B5EF4-FFF2-40B4-BE49-F238E27FC236}">
              <a16:creationId xmlns:a16="http://schemas.microsoft.com/office/drawing/2014/main" id="{3BAB8548-4660-4D9E-BA2E-13A3C3EFCE4A}"/>
            </a:ext>
          </a:extLst>
        </xdr:cNvPr>
        <xdr:cNvSpPr txBox="1"/>
      </xdr:nvSpPr>
      <xdr:spPr>
        <a:xfrm>
          <a:off x="3582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122572</xdr:rowOff>
    </xdr:from>
    <xdr:ext cx="405111" cy="259045"/>
    <xdr:sp macro="" textlink="">
      <xdr:nvSpPr>
        <xdr:cNvPr id="301" name="n_2mainValue【福祉施設】&#10;有形固定資産減価償却率">
          <a:extLst>
            <a:ext uri="{FF2B5EF4-FFF2-40B4-BE49-F238E27FC236}">
              <a16:creationId xmlns:a16="http://schemas.microsoft.com/office/drawing/2014/main" id="{C62DF169-9DDE-4A47-B712-5B44DA3D0577}"/>
            </a:ext>
          </a:extLst>
        </xdr:cNvPr>
        <xdr:cNvSpPr txBox="1"/>
      </xdr:nvSpPr>
      <xdr:spPr>
        <a:xfrm>
          <a:off x="2705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57802</xdr:rowOff>
    </xdr:from>
    <xdr:ext cx="405111" cy="259045"/>
    <xdr:sp macro="" textlink="">
      <xdr:nvSpPr>
        <xdr:cNvPr id="302" name="n_3mainValue【福祉施設】&#10;有形固定資産減価償却率">
          <a:extLst>
            <a:ext uri="{FF2B5EF4-FFF2-40B4-BE49-F238E27FC236}">
              <a16:creationId xmlns:a16="http://schemas.microsoft.com/office/drawing/2014/main" id="{8BD16089-0A85-4B14-BCDF-3A5AEE3B1A4E}"/>
            </a:ext>
          </a:extLst>
        </xdr:cNvPr>
        <xdr:cNvSpPr txBox="1"/>
      </xdr:nvSpPr>
      <xdr:spPr>
        <a:xfrm>
          <a:off x="18167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4E5C3DC5-F3D2-4365-AE8C-BB3E1A04FC6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5F1F1489-C00C-416B-AA42-07055850F08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BCE47718-B2EA-48A0-9D52-DE1C41039B2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4E2925A1-949C-4207-80D2-CB28D5305B0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7BAEDB84-33D6-4522-9467-19690B69F0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79FE27C2-A310-4893-BC17-8F3A9895A9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193B9053-5AF5-4A88-918D-9D3C5A365C9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D2AA0CAF-9883-4863-A926-E7F31F7017D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11C693CF-B6C4-4D0A-99E3-0C975ABB6D0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028FAD55-9E11-49D8-98F7-D50F2A79328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815A2713-CC37-42BE-8573-6E624F08E5B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75E10DFA-1FF7-4CD1-B89A-B3CBBE11F4B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915FF397-C278-4C31-8CC9-5B40502C042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636C0E53-4540-4F13-A14E-59F59D3C67A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417E94E7-4C96-479E-B16C-3D3B4172630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AE95610F-68D7-4E79-9CB9-2C5AF849A51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9A4A5AB5-8BF8-4852-85DB-62FA215BE2B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B96B6E07-15C2-4132-AC2D-C0D5268919E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583719AE-F7DB-4A6D-9C32-16A3BBBED80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1A7966E7-8619-4E4D-B965-65E013A85A8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92213303-ABA7-4CD9-B4B9-49EA7499BEA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88F891A1-3DCD-4D03-AAB5-5F6C27CDACE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4C3D2DA2-0DEE-4600-9BD0-56100C7E86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26" name="直線コネクタ 325">
          <a:extLst>
            <a:ext uri="{FF2B5EF4-FFF2-40B4-BE49-F238E27FC236}">
              <a16:creationId xmlns:a16="http://schemas.microsoft.com/office/drawing/2014/main" id="{ABFA8AF9-2692-434F-9957-802D27F2FF33}"/>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7" name="【福祉施設】&#10;一人当たり面積最小値テキスト">
          <a:extLst>
            <a:ext uri="{FF2B5EF4-FFF2-40B4-BE49-F238E27FC236}">
              <a16:creationId xmlns:a16="http://schemas.microsoft.com/office/drawing/2014/main" id="{2FD1E366-C59E-4DC7-9D92-7683DDD32D83}"/>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8" name="直線コネクタ 327">
          <a:extLst>
            <a:ext uri="{FF2B5EF4-FFF2-40B4-BE49-F238E27FC236}">
              <a16:creationId xmlns:a16="http://schemas.microsoft.com/office/drawing/2014/main" id="{23D05E17-9F11-475F-B717-E7793105C672}"/>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9" name="【福祉施設】&#10;一人当たり面積最大値テキスト">
          <a:extLst>
            <a:ext uri="{FF2B5EF4-FFF2-40B4-BE49-F238E27FC236}">
              <a16:creationId xmlns:a16="http://schemas.microsoft.com/office/drawing/2014/main" id="{84BF9150-73E1-4F50-8775-EB74E0CC59CD}"/>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30" name="直線コネクタ 329">
          <a:extLst>
            <a:ext uri="{FF2B5EF4-FFF2-40B4-BE49-F238E27FC236}">
              <a16:creationId xmlns:a16="http://schemas.microsoft.com/office/drawing/2014/main" id="{0E8D75E6-26AD-4F2A-9017-8D461EBD74D7}"/>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31" name="【福祉施設】&#10;一人当たり面積平均値テキスト">
          <a:extLst>
            <a:ext uri="{FF2B5EF4-FFF2-40B4-BE49-F238E27FC236}">
              <a16:creationId xmlns:a16="http://schemas.microsoft.com/office/drawing/2014/main" id="{DFA15892-1CC5-4098-BAC8-A3373FFE9F67}"/>
            </a:ext>
          </a:extLst>
        </xdr:cNvPr>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32" name="フローチャート: 判断 331">
          <a:extLst>
            <a:ext uri="{FF2B5EF4-FFF2-40B4-BE49-F238E27FC236}">
              <a16:creationId xmlns:a16="http://schemas.microsoft.com/office/drawing/2014/main" id="{F27899CD-1A8F-462D-8D2B-0A6E8356D27E}"/>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33" name="フローチャート: 判断 332">
          <a:extLst>
            <a:ext uri="{FF2B5EF4-FFF2-40B4-BE49-F238E27FC236}">
              <a16:creationId xmlns:a16="http://schemas.microsoft.com/office/drawing/2014/main" id="{FCD6CA5C-53B6-44AA-AD7A-4692AA8BBF61}"/>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34" name="フローチャート: 判断 333">
          <a:extLst>
            <a:ext uri="{FF2B5EF4-FFF2-40B4-BE49-F238E27FC236}">
              <a16:creationId xmlns:a16="http://schemas.microsoft.com/office/drawing/2014/main" id="{4383994F-1BB5-4260-A647-0A6E3E3C7C78}"/>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35" name="フローチャート: 判断 334">
          <a:extLst>
            <a:ext uri="{FF2B5EF4-FFF2-40B4-BE49-F238E27FC236}">
              <a16:creationId xmlns:a16="http://schemas.microsoft.com/office/drawing/2014/main" id="{457FFEE6-96B9-4297-AB98-E45F9E069576}"/>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36" name="フローチャート: 判断 335">
          <a:extLst>
            <a:ext uri="{FF2B5EF4-FFF2-40B4-BE49-F238E27FC236}">
              <a16:creationId xmlns:a16="http://schemas.microsoft.com/office/drawing/2014/main" id="{20B92B04-752A-4FC4-8FFB-D55F4A242399}"/>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5DFE0059-A0B7-4242-90C3-33F060570F5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10DBCDA9-9448-496D-868B-6B6E98EA7DA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885799C2-E7C7-4F56-BF8C-2288E480901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3D7932BF-D1C0-4E6E-8125-FAB04C6680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C8F6DB62-3C97-4BD8-907C-1146AD19FDD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168911</xdr:rowOff>
    </xdr:from>
    <xdr:to>
      <xdr:col>55</xdr:col>
      <xdr:colOff>50800</xdr:colOff>
      <xdr:row>82</xdr:row>
      <xdr:rowOff>99061</xdr:rowOff>
    </xdr:to>
    <xdr:sp macro="" textlink="">
      <xdr:nvSpPr>
        <xdr:cNvPr id="342" name="楕円 341">
          <a:extLst>
            <a:ext uri="{FF2B5EF4-FFF2-40B4-BE49-F238E27FC236}">
              <a16:creationId xmlns:a16="http://schemas.microsoft.com/office/drawing/2014/main" id="{BC1D8DCF-1B9B-45B6-951C-1B5002CFC74C}"/>
            </a:ext>
          </a:extLst>
        </xdr:cNvPr>
        <xdr:cNvSpPr/>
      </xdr:nvSpPr>
      <xdr:spPr>
        <a:xfrm>
          <a:off x="10426700" y="140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20338</xdr:rowOff>
    </xdr:from>
    <xdr:ext cx="469744" cy="259045"/>
    <xdr:sp macro="" textlink="">
      <xdr:nvSpPr>
        <xdr:cNvPr id="343" name="【福祉施設】&#10;一人当たり面積該当値テキスト">
          <a:extLst>
            <a:ext uri="{FF2B5EF4-FFF2-40B4-BE49-F238E27FC236}">
              <a16:creationId xmlns:a16="http://schemas.microsoft.com/office/drawing/2014/main" id="{737390EB-EBBE-4AFF-91C3-767854F4B3AD}"/>
            </a:ext>
          </a:extLst>
        </xdr:cNvPr>
        <xdr:cNvSpPr txBox="1"/>
      </xdr:nvSpPr>
      <xdr:spPr>
        <a:xfrm>
          <a:off x="10515600" y="1390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7620</xdr:rowOff>
    </xdr:from>
    <xdr:to>
      <xdr:col>50</xdr:col>
      <xdr:colOff>165100</xdr:colOff>
      <xdr:row>82</xdr:row>
      <xdr:rowOff>109220</xdr:rowOff>
    </xdr:to>
    <xdr:sp macro="" textlink="">
      <xdr:nvSpPr>
        <xdr:cNvPr id="344" name="楕円 343">
          <a:extLst>
            <a:ext uri="{FF2B5EF4-FFF2-40B4-BE49-F238E27FC236}">
              <a16:creationId xmlns:a16="http://schemas.microsoft.com/office/drawing/2014/main" id="{67EBE8CF-7892-4367-81E2-3776976AC8DE}"/>
            </a:ext>
          </a:extLst>
        </xdr:cNvPr>
        <xdr:cNvSpPr/>
      </xdr:nvSpPr>
      <xdr:spPr>
        <a:xfrm>
          <a:off x="9588500" y="140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48261</xdr:rowOff>
    </xdr:from>
    <xdr:to>
      <xdr:col>55</xdr:col>
      <xdr:colOff>0</xdr:colOff>
      <xdr:row>82</xdr:row>
      <xdr:rowOff>58420</xdr:rowOff>
    </xdr:to>
    <xdr:cxnSp macro="">
      <xdr:nvCxnSpPr>
        <xdr:cNvPr id="345" name="直線コネクタ 344">
          <a:extLst>
            <a:ext uri="{FF2B5EF4-FFF2-40B4-BE49-F238E27FC236}">
              <a16:creationId xmlns:a16="http://schemas.microsoft.com/office/drawing/2014/main" id="{7D0005FD-BF2E-4ECF-93DB-FAF6280FE549}"/>
            </a:ext>
          </a:extLst>
        </xdr:cNvPr>
        <xdr:cNvCxnSpPr/>
      </xdr:nvCxnSpPr>
      <xdr:spPr>
        <a:xfrm flipV="1">
          <a:off x="9639300" y="14107161"/>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17780</xdr:rowOff>
    </xdr:from>
    <xdr:to>
      <xdr:col>46</xdr:col>
      <xdr:colOff>38100</xdr:colOff>
      <xdr:row>82</xdr:row>
      <xdr:rowOff>119380</xdr:rowOff>
    </xdr:to>
    <xdr:sp macro="" textlink="">
      <xdr:nvSpPr>
        <xdr:cNvPr id="346" name="楕円 345">
          <a:extLst>
            <a:ext uri="{FF2B5EF4-FFF2-40B4-BE49-F238E27FC236}">
              <a16:creationId xmlns:a16="http://schemas.microsoft.com/office/drawing/2014/main" id="{B768CAA9-061D-4BEB-AA75-8F11AE6CBD40}"/>
            </a:ext>
          </a:extLst>
        </xdr:cNvPr>
        <xdr:cNvSpPr/>
      </xdr:nvSpPr>
      <xdr:spPr>
        <a:xfrm>
          <a:off x="869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58420</xdr:rowOff>
    </xdr:from>
    <xdr:to>
      <xdr:col>50</xdr:col>
      <xdr:colOff>114300</xdr:colOff>
      <xdr:row>82</xdr:row>
      <xdr:rowOff>68580</xdr:rowOff>
    </xdr:to>
    <xdr:cxnSp macro="">
      <xdr:nvCxnSpPr>
        <xdr:cNvPr id="347" name="直線コネクタ 346">
          <a:extLst>
            <a:ext uri="{FF2B5EF4-FFF2-40B4-BE49-F238E27FC236}">
              <a16:creationId xmlns:a16="http://schemas.microsoft.com/office/drawing/2014/main" id="{C12651D0-BB55-4C47-BD4B-4518355BE2FD}"/>
            </a:ext>
          </a:extLst>
        </xdr:cNvPr>
        <xdr:cNvCxnSpPr/>
      </xdr:nvCxnSpPr>
      <xdr:spPr>
        <a:xfrm flipV="1">
          <a:off x="8750300" y="141173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27939</xdr:rowOff>
    </xdr:from>
    <xdr:to>
      <xdr:col>41</xdr:col>
      <xdr:colOff>101600</xdr:colOff>
      <xdr:row>82</xdr:row>
      <xdr:rowOff>129539</xdr:rowOff>
    </xdr:to>
    <xdr:sp macro="" textlink="">
      <xdr:nvSpPr>
        <xdr:cNvPr id="348" name="楕円 347">
          <a:extLst>
            <a:ext uri="{FF2B5EF4-FFF2-40B4-BE49-F238E27FC236}">
              <a16:creationId xmlns:a16="http://schemas.microsoft.com/office/drawing/2014/main" id="{789F8FC0-B297-49BB-892E-24E867175DA7}"/>
            </a:ext>
          </a:extLst>
        </xdr:cNvPr>
        <xdr:cNvSpPr/>
      </xdr:nvSpPr>
      <xdr:spPr>
        <a:xfrm>
          <a:off x="7810500" y="140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68580</xdr:rowOff>
    </xdr:from>
    <xdr:to>
      <xdr:col>45</xdr:col>
      <xdr:colOff>177800</xdr:colOff>
      <xdr:row>82</xdr:row>
      <xdr:rowOff>78739</xdr:rowOff>
    </xdr:to>
    <xdr:cxnSp macro="">
      <xdr:nvCxnSpPr>
        <xdr:cNvPr id="349" name="直線コネクタ 348">
          <a:extLst>
            <a:ext uri="{FF2B5EF4-FFF2-40B4-BE49-F238E27FC236}">
              <a16:creationId xmlns:a16="http://schemas.microsoft.com/office/drawing/2014/main" id="{C749D759-0060-44E7-BD96-AFC83C08343E}"/>
            </a:ext>
          </a:extLst>
        </xdr:cNvPr>
        <xdr:cNvCxnSpPr/>
      </xdr:nvCxnSpPr>
      <xdr:spPr>
        <a:xfrm flipV="1">
          <a:off x="7861300" y="1412748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139716</xdr:rowOff>
    </xdr:from>
    <xdr:ext cx="469744" cy="259045"/>
    <xdr:sp macro="" textlink="">
      <xdr:nvSpPr>
        <xdr:cNvPr id="350" name="n_1aveValue【福祉施設】&#10;一人当たり面積">
          <a:extLst>
            <a:ext uri="{FF2B5EF4-FFF2-40B4-BE49-F238E27FC236}">
              <a16:creationId xmlns:a16="http://schemas.microsoft.com/office/drawing/2014/main" id="{8A3DFDB1-2921-47B2-81FA-B84AEE9AFA11}"/>
            </a:ext>
          </a:extLst>
        </xdr:cNvPr>
        <xdr:cNvSpPr txBox="1"/>
      </xdr:nvSpPr>
      <xdr:spPr>
        <a:xfrm>
          <a:off x="93917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142257</xdr:rowOff>
    </xdr:from>
    <xdr:ext cx="469744" cy="259045"/>
    <xdr:sp macro="" textlink="">
      <xdr:nvSpPr>
        <xdr:cNvPr id="351" name="n_2aveValue【福祉施設】&#10;一人当たり面積">
          <a:extLst>
            <a:ext uri="{FF2B5EF4-FFF2-40B4-BE49-F238E27FC236}">
              <a16:creationId xmlns:a16="http://schemas.microsoft.com/office/drawing/2014/main" id="{10FACD27-44EB-471D-8395-DD77A33DE79D}"/>
            </a:ext>
          </a:extLst>
        </xdr:cNvPr>
        <xdr:cNvSpPr txBox="1"/>
      </xdr:nvSpPr>
      <xdr:spPr>
        <a:xfrm>
          <a:off x="85154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132097</xdr:rowOff>
    </xdr:from>
    <xdr:ext cx="469744" cy="259045"/>
    <xdr:sp macro="" textlink="">
      <xdr:nvSpPr>
        <xdr:cNvPr id="352" name="n_3aveValue【福祉施設】&#10;一人当たり面積">
          <a:extLst>
            <a:ext uri="{FF2B5EF4-FFF2-40B4-BE49-F238E27FC236}">
              <a16:creationId xmlns:a16="http://schemas.microsoft.com/office/drawing/2014/main" id="{E44B5125-02E8-4015-AB9A-9C6DD920D058}"/>
            </a:ext>
          </a:extLst>
        </xdr:cNvPr>
        <xdr:cNvSpPr txBox="1"/>
      </xdr:nvSpPr>
      <xdr:spPr>
        <a:xfrm>
          <a:off x="7626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53" name="n_4aveValue【福祉施設】&#10;一人当たり面積">
          <a:extLst>
            <a:ext uri="{FF2B5EF4-FFF2-40B4-BE49-F238E27FC236}">
              <a16:creationId xmlns:a16="http://schemas.microsoft.com/office/drawing/2014/main" id="{EEB7140F-B33F-4B49-BCD7-572228C8C8AD}"/>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125747</xdr:rowOff>
    </xdr:from>
    <xdr:ext cx="469744" cy="259045"/>
    <xdr:sp macro="" textlink="">
      <xdr:nvSpPr>
        <xdr:cNvPr id="354" name="n_1mainValue【福祉施設】&#10;一人当たり面積">
          <a:extLst>
            <a:ext uri="{FF2B5EF4-FFF2-40B4-BE49-F238E27FC236}">
              <a16:creationId xmlns:a16="http://schemas.microsoft.com/office/drawing/2014/main" id="{55004035-22BC-4586-9419-BCF50A29C212}"/>
            </a:ext>
          </a:extLst>
        </xdr:cNvPr>
        <xdr:cNvSpPr txBox="1"/>
      </xdr:nvSpPr>
      <xdr:spPr>
        <a:xfrm>
          <a:off x="93917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135907</xdr:rowOff>
    </xdr:from>
    <xdr:ext cx="469744" cy="259045"/>
    <xdr:sp macro="" textlink="">
      <xdr:nvSpPr>
        <xdr:cNvPr id="355" name="n_2mainValue【福祉施設】&#10;一人当たり面積">
          <a:extLst>
            <a:ext uri="{FF2B5EF4-FFF2-40B4-BE49-F238E27FC236}">
              <a16:creationId xmlns:a16="http://schemas.microsoft.com/office/drawing/2014/main" id="{97C565EC-286C-4A55-9165-C4BAC67FC6E8}"/>
            </a:ext>
          </a:extLst>
        </xdr:cNvPr>
        <xdr:cNvSpPr txBox="1"/>
      </xdr:nvSpPr>
      <xdr:spPr>
        <a:xfrm>
          <a:off x="85154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146066</xdr:rowOff>
    </xdr:from>
    <xdr:ext cx="469744" cy="259045"/>
    <xdr:sp macro="" textlink="">
      <xdr:nvSpPr>
        <xdr:cNvPr id="356" name="n_3mainValue【福祉施設】&#10;一人当たり面積">
          <a:extLst>
            <a:ext uri="{FF2B5EF4-FFF2-40B4-BE49-F238E27FC236}">
              <a16:creationId xmlns:a16="http://schemas.microsoft.com/office/drawing/2014/main" id="{D0875893-4AA3-4F93-AA08-C4C833FD8675}"/>
            </a:ext>
          </a:extLst>
        </xdr:cNvPr>
        <xdr:cNvSpPr txBox="1"/>
      </xdr:nvSpPr>
      <xdr:spPr>
        <a:xfrm>
          <a:off x="7626427" y="1386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52D8CE21-F9AD-4E58-ABAD-48404ADD408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53ABDA57-3EF1-4A07-82DC-91CB31E72F9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71E46562-7AC9-4C9E-A567-AA496B90D39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CF5020DE-39B1-4CF6-90D6-8E74D953369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A52D9DA1-740B-444A-8C24-5FB1372B1A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BED60516-9832-4F09-8BD2-BAC8436C5AA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5F247FE9-9421-4D27-8832-6327DF2F272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251E2BA1-DB69-450F-9690-4FE0858E4E7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29716718-6665-48DC-85B5-B556BCF6185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57A3F313-767C-4E57-AF99-D71F1443BF8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E5F40895-DEE8-4857-836B-F6116B6B78F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a:extLst>
            <a:ext uri="{FF2B5EF4-FFF2-40B4-BE49-F238E27FC236}">
              <a16:creationId xmlns:a16="http://schemas.microsoft.com/office/drawing/2014/main" id="{C01ADBDE-D975-449C-9D65-5882593C7DC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a:extLst>
            <a:ext uri="{FF2B5EF4-FFF2-40B4-BE49-F238E27FC236}">
              <a16:creationId xmlns:a16="http://schemas.microsoft.com/office/drawing/2014/main" id="{403514DD-5614-4A06-808D-57F2F928313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a:extLst>
            <a:ext uri="{FF2B5EF4-FFF2-40B4-BE49-F238E27FC236}">
              <a16:creationId xmlns:a16="http://schemas.microsoft.com/office/drawing/2014/main" id="{913A8AB1-56C1-4DE7-81B5-3705A84DD07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a:extLst>
            <a:ext uri="{FF2B5EF4-FFF2-40B4-BE49-F238E27FC236}">
              <a16:creationId xmlns:a16="http://schemas.microsoft.com/office/drawing/2014/main" id="{B98A8AC9-BEFD-4E3D-8F4B-7EC53433929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a:extLst>
            <a:ext uri="{FF2B5EF4-FFF2-40B4-BE49-F238E27FC236}">
              <a16:creationId xmlns:a16="http://schemas.microsoft.com/office/drawing/2014/main" id="{BEF064A7-EBF0-4104-A184-819EB11FECB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a:extLst>
            <a:ext uri="{FF2B5EF4-FFF2-40B4-BE49-F238E27FC236}">
              <a16:creationId xmlns:a16="http://schemas.microsoft.com/office/drawing/2014/main" id="{F562C5C0-75D1-438D-BFA9-51ED1FD48B7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a:extLst>
            <a:ext uri="{FF2B5EF4-FFF2-40B4-BE49-F238E27FC236}">
              <a16:creationId xmlns:a16="http://schemas.microsoft.com/office/drawing/2014/main" id="{3D417A85-3509-4DBD-9B02-B9F81436111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a:extLst>
            <a:ext uri="{FF2B5EF4-FFF2-40B4-BE49-F238E27FC236}">
              <a16:creationId xmlns:a16="http://schemas.microsoft.com/office/drawing/2014/main" id="{9832112F-63AA-4E35-BF6A-41F5144215C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a:extLst>
            <a:ext uri="{FF2B5EF4-FFF2-40B4-BE49-F238E27FC236}">
              <a16:creationId xmlns:a16="http://schemas.microsoft.com/office/drawing/2014/main" id="{0DF0B747-A94F-4C8C-B281-34D5F0A9101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7" name="テキスト ボックス 376">
          <a:extLst>
            <a:ext uri="{FF2B5EF4-FFF2-40B4-BE49-F238E27FC236}">
              <a16:creationId xmlns:a16="http://schemas.microsoft.com/office/drawing/2014/main" id="{F0534284-535A-4CC9-8357-281DA436EF4B}"/>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76E1E1A9-52C4-49EA-AAD0-27B54771199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AEEB8D2F-16B8-43B4-8128-39C12F10DFC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0" name="直線コネクタ 379">
          <a:extLst>
            <a:ext uri="{FF2B5EF4-FFF2-40B4-BE49-F238E27FC236}">
              <a16:creationId xmlns:a16="http://schemas.microsoft.com/office/drawing/2014/main" id="{C7E95AE5-2679-4CD4-A93F-6B8582DB21DD}"/>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1" name="【市民会館】&#10;有形固定資産減価償却率最小値テキスト">
          <a:extLst>
            <a:ext uri="{FF2B5EF4-FFF2-40B4-BE49-F238E27FC236}">
              <a16:creationId xmlns:a16="http://schemas.microsoft.com/office/drawing/2014/main" id="{4E093947-A9B5-4D75-9FAA-ACCEF1909021}"/>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2" name="直線コネクタ 381">
          <a:extLst>
            <a:ext uri="{FF2B5EF4-FFF2-40B4-BE49-F238E27FC236}">
              <a16:creationId xmlns:a16="http://schemas.microsoft.com/office/drawing/2014/main" id="{E799C457-315C-4B7C-AEE8-F14912DE47AE}"/>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3" name="【市民会館】&#10;有形固定資産減価償却率最大値テキスト">
          <a:extLst>
            <a:ext uri="{FF2B5EF4-FFF2-40B4-BE49-F238E27FC236}">
              <a16:creationId xmlns:a16="http://schemas.microsoft.com/office/drawing/2014/main" id="{A0A2E5E7-05DF-4980-ABBB-958B66630936}"/>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4" name="直線コネクタ 383">
          <a:extLst>
            <a:ext uri="{FF2B5EF4-FFF2-40B4-BE49-F238E27FC236}">
              <a16:creationId xmlns:a16="http://schemas.microsoft.com/office/drawing/2014/main" id="{59FA763C-7231-42EC-BFF0-ACD5920B335F}"/>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A69C5AFE-8FE3-4EF5-80A6-854DCDEFD6F3}"/>
            </a:ext>
          </a:extLst>
        </xdr:cNvPr>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86" name="フローチャート: 判断 385">
          <a:extLst>
            <a:ext uri="{FF2B5EF4-FFF2-40B4-BE49-F238E27FC236}">
              <a16:creationId xmlns:a16="http://schemas.microsoft.com/office/drawing/2014/main" id="{389D2C69-C8C1-41DB-B361-5DC45F1CCE9B}"/>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87" name="フローチャート: 判断 386">
          <a:extLst>
            <a:ext uri="{FF2B5EF4-FFF2-40B4-BE49-F238E27FC236}">
              <a16:creationId xmlns:a16="http://schemas.microsoft.com/office/drawing/2014/main" id="{8BA230E9-6EFC-48C3-AD65-CBFFC8D8F43F}"/>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88" name="フローチャート: 判断 387">
          <a:extLst>
            <a:ext uri="{FF2B5EF4-FFF2-40B4-BE49-F238E27FC236}">
              <a16:creationId xmlns:a16="http://schemas.microsoft.com/office/drawing/2014/main" id="{A14A2934-AB2D-41FE-8CB2-7C47B973691F}"/>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89" name="フローチャート: 判断 388">
          <a:extLst>
            <a:ext uri="{FF2B5EF4-FFF2-40B4-BE49-F238E27FC236}">
              <a16:creationId xmlns:a16="http://schemas.microsoft.com/office/drawing/2014/main" id="{31445754-BAEA-4437-9284-C64C06FDD0B1}"/>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90" name="フローチャート: 判断 389">
          <a:extLst>
            <a:ext uri="{FF2B5EF4-FFF2-40B4-BE49-F238E27FC236}">
              <a16:creationId xmlns:a16="http://schemas.microsoft.com/office/drawing/2014/main" id="{7B679635-3691-42BD-8D71-5BCE31D58FCA}"/>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C683B7A8-666B-4856-8060-F3CDDBA5C42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8FA90C8-B30F-4CD8-B691-652E4A307BD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70BBE5AA-A60E-4411-A4A6-7182AD513E6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6D71FF33-60D5-47CC-A07B-1BFBBE6BFA5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67D196B3-CF8E-4AC2-AC61-CC8DA16EFAC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96520</xdr:rowOff>
    </xdr:from>
    <xdr:to>
      <xdr:col>24</xdr:col>
      <xdr:colOff>114300</xdr:colOff>
      <xdr:row>104</xdr:row>
      <xdr:rowOff>26670</xdr:rowOff>
    </xdr:to>
    <xdr:sp macro="" textlink="">
      <xdr:nvSpPr>
        <xdr:cNvPr id="396" name="楕円 395">
          <a:extLst>
            <a:ext uri="{FF2B5EF4-FFF2-40B4-BE49-F238E27FC236}">
              <a16:creationId xmlns:a16="http://schemas.microsoft.com/office/drawing/2014/main" id="{56F5C983-90A3-4B37-A517-C9F94AB3FEA8}"/>
            </a:ext>
          </a:extLst>
        </xdr:cNvPr>
        <xdr:cNvSpPr/>
      </xdr:nvSpPr>
      <xdr:spPr>
        <a:xfrm>
          <a:off x="4584700" y="177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74947</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4752C6F2-27C4-4C65-A43D-82FE37C1AE45}"/>
            </a:ext>
          </a:extLst>
        </xdr:cNvPr>
        <xdr:cNvSpPr txBox="1"/>
      </xdr:nvSpPr>
      <xdr:spPr>
        <a:xfrm>
          <a:off x="4673600"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104139</xdr:rowOff>
    </xdr:from>
    <xdr:to>
      <xdr:col>20</xdr:col>
      <xdr:colOff>38100</xdr:colOff>
      <xdr:row>104</xdr:row>
      <xdr:rowOff>34289</xdr:rowOff>
    </xdr:to>
    <xdr:sp macro="" textlink="">
      <xdr:nvSpPr>
        <xdr:cNvPr id="398" name="楕円 397">
          <a:extLst>
            <a:ext uri="{FF2B5EF4-FFF2-40B4-BE49-F238E27FC236}">
              <a16:creationId xmlns:a16="http://schemas.microsoft.com/office/drawing/2014/main" id="{5B602E55-0E88-4AA1-9653-96324230A4E4}"/>
            </a:ext>
          </a:extLst>
        </xdr:cNvPr>
        <xdr:cNvSpPr/>
      </xdr:nvSpPr>
      <xdr:spPr>
        <a:xfrm>
          <a:off x="3746500" y="177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147320</xdr:rowOff>
    </xdr:from>
    <xdr:to>
      <xdr:col>24</xdr:col>
      <xdr:colOff>63500</xdr:colOff>
      <xdr:row>103</xdr:row>
      <xdr:rowOff>154939</xdr:rowOff>
    </xdr:to>
    <xdr:cxnSp macro="">
      <xdr:nvCxnSpPr>
        <xdr:cNvPr id="399" name="直線コネクタ 398">
          <a:extLst>
            <a:ext uri="{FF2B5EF4-FFF2-40B4-BE49-F238E27FC236}">
              <a16:creationId xmlns:a16="http://schemas.microsoft.com/office/drawing/2014/main" id="{B38A7BBA-3D3F-4AB3-AE90-9E5FC20F0BDA}"/>
            </a:ext>
          </a:extLst>
        </xdr:cNvPr>
        <xdr:cNvCxnSpPr/>
      </xdr:nvCxnSpPr>
      <xdr:spPr>
        <a:xfrm flipV="1">
          <a:off x="3797300" y="178066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80011</xdr:rowOff>
    </xdr:from>
    <xdr:to>
      <xdr:col>15</xdr:col>
      <xdr:colOff>101600</xdr:colOff>
      <xdr:row>104</xdr:row>
      <xdr:rowOff>10161</xdr:rowOff>
    </xdr:to>
    <xdr:sp macro="" textlink="">
      <xdr:nvSpPr>
        <xdr:cNvPr id="400" name="楕円 399">
          <a:extLst>
            <a:ext uri="{FF2B5EF4-FFF2-40B4-BE49-F238E27FC236}">
              <a16:creationId xmlns:a16="http://schemas.microsoft.com/office/drawing/2014/main" id="{32DA0DFC-2CC4-403E-9CFC-64EA94594430}"/>
            </a:ext>
          </a:extLst>
        </xdr:cNvPr>
        <xdr:cNvSpPr/>
      </xdr:nvSpPr>
      <xdr:spPr>
        <a:xfrm>
          <a:off x="2857500" y="177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130811</xdr:rowOff>
    </xdr:from>
    <xdr:to>
      <xdr:col>19</xdr:col>
      <xdr:colOff>177800</xdr:colOff>
      <xdr:row>103</xdr:row>
      <xdr:rowOff>154939</xdr:rowOff>
    </xdr:to>
    <xdr:cxnSp macro="">
      <xdr:nvCxnSpPr>
        <xdr:cNvPr id="401" name="直線コネクタ 400">
          <a:extLst>
            <a:ext uri="{FF2B5EF4-FFF2-40B4-BE49-F238E27FC236}">
              <a16:creationId xmlns:a16="http://schemas.microsoft.com/office/drawing/2014/main" id="{0CA70CBA-22C2-4B89-9F09-C9EFDF996041}"/>
            </a:ext>
          </a:extLst>
        </xdr:cNvPr>
        <xdr:cNvCxnSpPr/>
      </xdr:nvCxnSpPr>
      <xdr:spPr>
        <a:xfrm>
          <a:off x="2908300" y="177901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53339</xdr:rowOff>
    </xdr:from>
    <xdr:to>
      <xdr:col>10</xdr:col>
      <xdr:colOff>165100</xdr:colOff>
      <xdr:row>103</xdr:row>
      <xdr:rowOff>154939</xdr:rowOff>
    </xdr:to>
    <xdr:sp macro="" textlink="">
      <xdr:nvSpPr>
        <xdr:cNvPr id="402" name="楕円 401">
          <a:extLst>
            <a:ext uri="{FF2B5EF4-FFF2-40B4-BE49-F238E27FC236}">
              <a16:creationId xmlns:a16="http://schemas.microsoft.com/office/drawing/2014/main" id="{A097C625-84BE-443A-B35B-38E6E21641BF}"/>
            </a:ext>
          </a:extLst>
        </xdr:cNvPr>
        <xdr:cNvSpPr/>
      </xdr:nvSpPr>
      <xdr:spPr>
        <a:xfrm>
          <a:off x="1968500" y="1771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104139</xdr:rowOff>
    </xdr:from>
    <xdr:to>
      <xdr:col>15</xdr:col>
      <xdr:colOff>50800</xdr:colOff>
      <xdr:row>103</xdr:row>
      <xdr:rowOff>130811</xdr:rowOff>
    </xdr:to>
    <xdr:cxnSp macro="">
      <xdr:nvCxnSpPr>
        <xdr:cNvPr id="403" name="直線コネクタ 402">
          <a:extLst>
            <a:ext uri="{FF2B5EF4-FFF2-40B4-BE49-F238E27FC236}">
              <a16:creationId xmlns:a16="http://schemas.microsoft.com/office/drawing/2014/main" id="{52E57820-D8A1-40F0-AF22-E3F51CCC77C5}"/>
            </a:ext>
          </a:extLst>
        </xdr:cNvPr>
        <xdr:cNvCxnSpPr/>
      </xdr:nvCxnSpPr>
      <xdr:spPr>
        <a:xfrm>
          <a:off x="2019300" y="17763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04" name="n_1aveValue【市民会館】&#10;有形固定資産減価償却率">
          <a:extLst>
            <a:ext uri="{FF2B5EF4-FFF2-40B4-BE49-F238E27FC236}">
              <a16:creationId xmlns:a16="http://schemas.microsoft.com/office/drawing/2014/main" id="{C70A5B25-B518-4D7D-9A57-78C4AD51E14A}"/>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05" name="n_2aveValue【市民会館】&#10;有形固定資産減価償却率">
          <a:extLst>
            <a:ext uri="{FF2B5EF4-FFF2-40B4-BE49-F238E27FC236}">
              <a16:creationId xmlns:a16="http://schemas.microsoft.com/office/drawing/2014/main" id="{01E61629-1F7C-468A-A692-990C36620979}"/>
            </a:ext>
          </a:extLst>
        </xdr:cNvPr>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06" name="n_3aveValue【市民会館】&#10;有形固定資産減価償却率">
          <a:extLst>
            <a:ext uri="{FF2B5EF4-FFF2-40B4-BE49-F238E27FC236}">
              <a16:creationId xmlns:a16="http://schemas.microsoft.com/office/drawing/2014/main" id="{0B111ECF-2349-4FA5-870C-4CA7B5E7AE4A}"/>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07" name="n_4aveValue【市民会館】&#10;有形固定資産減価償却率">
          <a:extLst>
            <a:ext uri="{FF2B5EF4-FFF2-40B4-BE49-F238E27FC236}">
              <a16:creationId xmlns:a16="http://schemas.microsoft.com/office/drawing/2014/main" id="{AFDFDA32-B044-4D48-A33A-5ED50A8B5271}"/>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25416</xdr:rowOff>
    </xdr:from>
    <xdr:ext cx="405111" cy="259045"/>
    <xdr:sp macro="" textlink="">
      <xdr:nvSpPr>
        <xdr:cNvPr id="408" name="n_1mainValue【市民会館】&#10;有形固定資産減価償却率">
          <a:extLst>
            <a:ext uri="{FF2B5EF4-FFF2-40B4-BE49-F238E27FC236}">
              <a16:creationId xmlns:a16="http://schemas.microsoft.com/office/drawing/2014/main" id="{E0AF2965-2170-4283-AE3F-00F8099F901B}"/>
            </a:ext>
          </a:extLst>
        </xdr:cNvPr>
        <xdr:cNvSpPr txBox="1"/>
      </xdr:nvSpPr>
      <xdr:spPr>
        <a:xfrm>
          <a:off x="35820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1288</xdr:rowOff>
    </xdr:from>
    <xdr:ext cx="405111" cy="259045"/>
    <xdr:sp macro="" textlink="">
      <xdr:nvSpPr>
        <xdr:cNvPr id="409" name="n_2mainValue【市民会館】&#10;有形固定資産減価償却率">
          <a:extLst>
            <a:ext uri="{FF2B5EF4-FFF2-40B4-BE49-F238E27FC236}">
              <a16:creationId xmlns:a16="http://schemas.microsoft.com/office/drawing/2014/main" id="{E8A5E574-E27E-4FEA-9DF5-3ABCCBAD8851}"/>
            </a:ext>
          </a:extLst>
        </xdr:cNvPr>
        <xdr:cNvSpPr txBox="1"/>
      </xdr:nvSpPr>
      <xdr:spPr>
        <a:xfrm>
          <a:off x="2705744" y="1783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146066</xdr:rowOff>
    </xdr:from>
    <xdr:ext cx="405111" cy="259045"/>
    <xdr:sp macro="" textlink="">
      <xdr:nvSpPr>
        <xdr:cNvPr id="410" name="n_3mainValue【市民会館】&#10;有形固定資産減価償却率">
          <a:extLst>
            <a:ext uri="{FF2B5EF4-FFF2-40B4-BE49-F238E27FC236}">
              <a16:creationId xmlns:a16="http://schemas.microsoft.com/office/drawing/2014/main" id="{FFEC85F2-9460-4DC0-8784-025C892E1028}"/>
            </a:ext>
          </a:extLst>
        </xdr:cNvPr>
        <xdr:cNvSpPr txBox="1"/>
      </xdr:nvSpPr>
      <xdr:spPr>
        <a:xfrm>
          <a:off x="1816744" y="1780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a:extLst>
            <a:ext uri="{FF2B5EF4-FFF2-40B4-BE49-F238E27FC236}">
              <a16:creationId xmlns:a16="http://schemas.microsoft.com/office/drawing/2014/main" id="{6D3E3260-E84E-489A-A918-D0F5B22652B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a:extLst>
            <a:ext uri="{FF2B5EF4-FFF2-40B4-BE49-F238E27FC236}">
              <a16:creationId xmlns:a16="http://schemas.microsoft.com/office/drawing/2014/main" id="{3D2A8CAE-F9CE-4F87-9111-267A0AB04A5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a:extLst>
            <a:ext uri="{FF2B5EF4-FFF2-40B4-BE49-F238E27FC236}">
              <a16:creationId xmlns:a16="http://schemas.microsoft.com/office/drawing/2014/main" id="{2B810CAB-EE63-44F6-B356-9EDFF53EE2B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a:extLst>
            <a:ext uri="{FF2B5EF4-FFF2-40B4-BE49-F238E27FC236}">
              <a16:creationId xmlns:a16="http://schemas.microsoft.com/office/drawing/2014/main" id="{470B7D30-F50B-4597-B2B1-32D23A5FF79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a:extLst>
            <a:ext uri="{FF2B5EF4-FFF2-40B4-BE49-F238E27FC236}">
              <a16:creationId xmlns:a16="http://schemas.microsoft.com/office/drawing/2014/main" id="{F90F7192-F8D9-47F4-A06E-D49AF2AFC7E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a:extLst>
            <a:ext uri="{FF2B5EF4-FFF2-40B4-BE49-F238E27FC236}">
              <a16:creationId xmlns:a16="http://schemas.microsoft.com/office/drawing/2014/main" id="{8AE486F3-DD54-4C5D-8A18-B5B8094F109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a:extLst>
            <a:ext uri="{FF2B5EF4-FFF2-40B4-BE49-F238E27FC236}">
              <a16:creationId xmlns:a16="http://schemas.microsoft.com/office/drawing/2014/main" id="{3D7B485C-6B98-4FD8-97A4-8AAE67D2A3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a:extLst>
            <a:ext uri="{FF2B5EF4-FFF2-40B4-BE49-F238E27FC236}">
              <a16:creationId xmlns:a16="http://schemas.microsoft.com/office/drawing/2014/main" id="{A794C505-05D2-4C95-AE82-63EE2358463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a:extLst>
            <a:ext uri="{FF2B5EF4-FFF2-40B4-BE49-F238E27FC236}">
              <a16:creationId xmlns:a16="http://schemas.microsoft.com/office/drawing/2014/main" id="{9AA5459F-24FC-49F1-9A3B-48F2E74604A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a:extLst>
            <a:ext uri="{FF2B5EF4-FFF2-40B4-BE49-F238E27FC236}">
              <a16:creationId xmlns:a16="http://schemas.microsoft.com/office/drawing/2014/main" id="{5BE0AB70-841D-4C43-B7E5-6B8AED6F123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a:extLst>
            <a:ext uri="{FF2B5EF4-FFF2-40B4-BE49-F238E27FC236}">
              <a16:creationId xmlns:a16="http://schemas.microsoft.com/office/drawing/2014/main" id="{5870392D-5B14-451D-908D-28D83D0CF69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a:extLst>
            <a:ext uri="{FF2B5EF4-FFF2-40B4-BE49-F238E27FC236}">
              <a16:creationId xmlns:a16="http://schemas.microsoft.com/office/drawing/2014/main" id="{96C8AD95-C523-498B-972F-33A6E934F2D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a:extLst>
            <a:ext uri="{FF2B5EF4-FFF2-40B4-BE49-F238E27FC236}">
              <a16:creationId xmlns:a16="http://schemas.microsoft.com/office/drawing/2014/main" id="{F1E8CE20-1F7C-477B-8E43-26282B5F824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a:extLst>
            <a:ext uri="{FF2B5EF4-FFF2-40B4-BE49-F238E27FC236}">
              <a16:creationId xmlns:a16="http://schemas.microsoft.com/office/drawing/2014/main" id="{1FE99E3A-EB68-4032-9386-99AD7A52755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id="{1354DC1E-2DC0-442C-AE44-7ECDE5DEBD0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id="{1BF9CB06-0B1D-4A5E-A225-ACDC7FBF871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a:extLst>
            <a:ext uri="{FF2B5EF4-FFF2-40B4-BE49-F238E27FC236}">
              <a16:creationId xmlns:a16="http://schemas.microsoft.com/office/drawing/2014/main" id="{1196CCE3-BD5B-4D12-AD70-85D7D5B76D7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a:extLst>
            <a:ext uri="{FF2B5EF4-FFF2-40B4-BE49-F238E27FC236}">
              <a16:creationId xmlns:a16="http://schemas.microsoft.com/office/drawing/2014/main" id="{B82A7DA3-E974-438A-A47E-FE6AE2BAD2D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a:extLst>
            <a:ext uri="{FF2B5EF4-FFF2-40B4-BE49-F238E27FC236}">
              <a16:creationId xmlns:a16="http://schemas.microsoft.com/office/drawing/2014/main" id="{260E81D9-76E3-4DEA-AF91-9FF016BCE06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a:extLst>
            <a:ext uri="{FF2B5EF4-FFF2-40B4-BE49-F238E27FC236}">
              <a16:creationId xmlns:a16="http://schemas.microsoft.com/office/drawing/2014/main" id="{E4D701E6-CF0C-42C1-9DDB-8667EC75B5C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id="{95126B28-7923-46C7-96A0-52F3214FA27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id="{5A045582-5EFA-4A37-B673-89807D354F6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id="{A3257D76-2803-4A17-8A9C-DBC12580893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34" name="直線コネクタ 433">
          <a:extLst>
            <a:ext uri="{FF2B5EF4-FFF2-40B4-BE49-F238E27FC236}">
              <a16:creationId xmlns:a16="http://schemas.microsoft.com/office/drawing/2014/main" id="{2EE789C9-8FF0-4FB3-80FF-FFEE3BDC4BE7}"/>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5" name="【市民会館】&#10;一人当たり面積最小値テキスト">
          <a:extLst>
            <a:ext uri="{FF2B5EF4-FFF2-40B4-BE49-F238E27FC236}">
              <a16:creationId xmlns:a16="http://schemas.microsoft.com/office/drawing/2014/main" id="{4DFA2168-0733-41B0-A655-7B726FA6DC24}"/>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36" name="直線コネクタ 435">
          <a:extLst>
            <a:ext uri="{FF2B5EF4-FFF2-40B4-BE49-F238E27FC236}">
              <a16:creationId xmlns:a16="http://schemas.microsoft.com/office/drawing/2014/main" id="{8D74766C-04B6-4B82-987E-5164B1891F99}"/>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37" name="【市民会館】&#10;一人当たり面積最大値テキスト">
          <a:extLst>
            <a:ext uri="{FF2B5EF4-FFF2-40B4-BE49-F238E27FC236}">
              <a16:creationId xmlns:a16="http://schemas.microsoft.com/office/drawing/2014/main" id="{A87911EE-669C-4B12-AE4C-967D7F37BD6D}"/>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38" name="直線コネクタ 437">
          <a:extLst>
            <a:ext uri="{FF2B5EF4-FFF2-40B4-BE49-F238E27FC236}">
              <a16:creationId xmlns:a16="http://schemas.microsoft.com/office/drawing/2014/main" id="{583F9D5F-CE06-46BA-B403-9151D0A68B28}"/>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39" name="【市民会館】&#10;一人当たり面積平均値テキスト">
          <a:extLst>
            <a:ext uri="{FF2B5EF4-FFF2-40B4-BE49-F238E27FC236}">
              <a16:creationId xmlns:a16="http://schemas.microsoft.com/office/drawing/2014/main" id="{45BBB13B-1A24-4750-8E31-2233AB3CA4BB}"/>
            </a:ext>
          </a:extLst>
        </xdr:cNvPr>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40" name="フローチャート: 判断 439">
          <a:extLst>
            <a:ext uri="{FF2B5EF4-FFF2-40B4-BE49-F238E27FC236}">
              <a16:creationId xmlns:a16="http://schemas.microsoft.com/office/drawing/2014/main" id="{46E46E76-7DC1-4526-9314-016F4A96DE9A}"/>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41" name="フローチャート: 判断 440">
          <a:extLst>
            <a:ext uri="{FF2B5EF4-FFF2-40B4-BE49-F238E27FC236}">
              <a16:creationId xmlns:a16="http://schemas.microsoft.com/office/drawing/2014/main" id="{102BC99C-6088-4D20-8C56-0365095087D2}"/>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42" name="フローチャート: 判断 441">
          <a:extLst>
            <a:ext uri="{FF2B5EF4-FFF2-40B4-BE49-F238E27FC236}">
              <a16:creationId xmlns:a16="http://schemas.microsoft.com/office/drawing/2014/main" id="{DB316DB0-494D-4739-891A-AB32636118F9}"/>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43" name="フローチャート: 判断 442">
          <a:extLst>
            <a:ext uri="{FF2B5EF4-FFF2-40B4-BE49-F238E27FC236}">
              <a16:creationId xmlns:a16="http://schemas.microsoft.com/office/drawing/2014/main" id="{08456D56-CB65-42E2-8CB8-789EE6AF0C67}"/>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44" name="フローチャート: 判断 443">
          <a:extLst>
            <a:ext uri="{FF2B5EF4-FFF2-40B4-BE49-F238E27FC236}">
              <a16:creationId xmlns:a16="http://schemas.microsoft.com/office/drawing/2014/main" id="{05A81988-49A6-4E2C-B116-A51BCB45C971}"/>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7D8BCDF5-32EF-4164-A593-B5D4AD2E857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CB13DA25-04F6-4359-835C-E0A23FF97B8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9F72FFBB-62CA-4BA4-B5D9-52E08CFFD8E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59435123-C100-4E16-A124-B6F03A9EBB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82CAA1C5-6B11-4D00-8089-0426FF742EA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36830</xdr:rowOff>
    </xdr:from>
    <xdr:to>
      <xdr:col>55</xdr:col>
      <xdr:colOff>50800</xdr:colOff>
      <xdr:row>100</xdr:row>
      <xdr:rowOff>138430</xdr:rowOff>
    </xdr:to>
    <xdr:sp macro="" textlink="">
      <xdr:nvSpPr>
        <xdr:cNvPr id="450" name="楕円 449">
          <a:extLst>
            <a:ext uri="{FF2B5EF4-FFF2-40B4-BE49-F238E27FC236}">
              <a16:creationId xmlns:a16="http://schemas.microsoft.com/office/drawing/2014/main" id="{A2F5855D-6680-4791-8D32-50B0219C6FE9}"/>
            </a:ext>
          </a:extLst>
        </xdr:cNvPr>
        <xdr:cNvSpPr/>
      </xdr:nvSpPr>
      <xdr:spPr>
        <a:xfrm>
          <a:off x="104267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123207</xdr:rowOff>
    </xdr:from>
    <xdr:ext cx="469744" cy="259045"/>
    <xdr:sp macro="" textlink="">
      <xdr:nvSpPr>
        <xdr:cNvPr id="451" name="【市民会館】&#10;一人当たり面積該当値テキスト">
          <a:extLst>
            <a:ext uri="{FF2B5EF4-FFF2-40B4-BE49-F238E27FC236}">
              <a16:creationId xmlns:a16="http://schemas.microsoft.com/office/drawing/2014/main" id="{8B82E50C-0D2A-4BAB-BB24-E62E2CAF4160}"/>
            </a:ext>
          </a:extLst>
        </xdr:cNvPr>
        <xdr:cNvSpPr txBox="1"/>
      </xdr:nvSpPr>
      <xdr:spPr>
        <a:xfrm>
          <a:off x="10515600" y="1709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55880</xdr:rowOff>
    </xdr:from>
    <xdr:to>
      <xdr:col>50</xdr:col>
      <xdr:colOff>165100</xdr:colOff>
      <xdr:row>100</xdr:row>
      <xdr:rowOff>157480</xdr:rowOff>
    </xdr:to>
    <xdr:sp macro="" textlink="">
      <xdr:nvSpPr>
        <xdr:cNvPr id="452" name="楕円 451">
          <a:extLst>
            <a:ext uri="{FF2B5EF4-FFF2-40B4-BE49-F238E27FC236}">
              <a16:creationId xmlns:a16="http://schemas.microsoft.com/office/drawing/2014/main" id="{CC7BFF90-AD12-4EAD-9F10-37CA27DD749E}"/>
            </a:ext>
          </a:extLst>
        </xdr:cNvPr>
        <xdr:cNvSpPr/>
      </xdr:nvSpPr>
      <xdr:spPr>
        <a:xfrm>
          <a:off x="95885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87630</xdr:rowOff>
    </xdr:from>
    <xdr:to>
      <xdr:col>55</xdr:col>
      <xdr:colOff>0</xdr:colOff>
      <xdr:row>100</xdr:row>
      <xdr:rowOff>106680</xdr:rowOff>
    </xdr:to>
    <xdr:cxnSp macro="">
      <xdr:nvCxnSpPr>
        <xdr:cNvPr id="453" name="直線コネクタ 452">
          <a:extLst>
            <a:ext uri="{FF2B5EF4-FFF2-40B4-BE49-F238E27FC236}">
              <a16:creationId xmlns:a16="http://schemas.microsoft.com/office/drawing/2014/main" id="{8E875974-4890-4B48-965B-F4A64E9E82C2}"/>
            </a:ext>
          </a:extLst>
        </xdr:cNvPr>
        <xdr:cNvCxnSpPr/>
      </xdr:nvCxnSpPr>
      <xdr:spPr>
        <a:xfrm flipV="1">
          <a:off x="9639300" y="172326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76836</xdr:rowOff>
    </xdr:from>
    <xdr:to>
      <xdr:col>46</xdr:col>
      <xdr:colOff>38100</xdr:colOff>
      <xdr:row>101</xdr:row>
      <xdr:rowOff>6986</xdr:rowOff>
    </xdr:to>
    <xdr:sp macro="" textlink="">
      <xdr:nvSpPr>
        <xdr:cNvPr id="454" name="楕円 453">
          <a:extLst>
            <a:ext uri="{FF2B5EF4-FFF2-40B4-BE49-F238E27FC236}">
              <a16:creationId xmlns:a16="http://schemas.microsoft.com/office/drawing/2014/main" id="{665CC168-160D-47C7-BA3D-846E2294E4B1}"/>
            </a:ext>
          </a:extLst>
        </xdr:cNvPr>
        <xdr:cNvSpPr/>
      </xdr:nvSpPr>
      <xdr:spPr>
        <a:xfrm>
          <a:off x="8699500" y="172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106680</xdr:rowOff>
    </xdr:from>
    <xdr:to>
      <xdr:col>50</xdr:col>
      <xdr:colOff>114300</xdr:colOff>
      <xdr:row>100</xdr:row>
      <xdr:rowOff>127636</xdr:rowOff>
    </xdr:to>
    <xdr:cxnSp macro="">
      <xdr:nvCxnSpPr>
        <xdr:cNvPr id="455" name="直線コネクタ 454">
          <a:extLst>
            <a:ext uri="{FF2B5EF4-FFF2-40B4-BE49-F238E27FC236}">
              <a16:creationId xmlns:a16="http://schemas.microsoft.com/office/drawing/2014/main" id="{B5A6752E-66C7-4DDF-8384-728DDDC44514}"/>
            </a:ext>
          </a:extLst>
        </xdr:cNvPr>
        <xdr:cNvCxnSpPr/>
      </xdr:nvCxnSpPr>
      <xdr:spPr>
        <a:xfrm flipV="1">
          <a:off x="8750300" y="172516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95886</xdr:rowOff>
    </xdr:from>
    <xdr:to>
      <xdr:col>41</xdr:col>
      <xdr:colOff>101600</xdr:colOff>
      <xdr:row>101</xdr:row>
      <xdr:rowOff>26036</xdr:rowOff>
    </xdr:to>
    <xdr:sp macro="" textlink="">
      <xdr:nvSpPr>
        <xdr:cNvPr id="456" name="楕円 455">
          <a:extLst>
            <a:ext uri="{FF2B5EF4-FFF2-40B4-BE49-F238E27FC236}">
              <a16:creationId xmlns:a16="http://schemas.microsoft.com/office/drawing/2014/main" id="{0DB82B72-4077-4C0F-A118-401D1B23F07C}"/>
            </a:ext>
          </a:extLst>
        </xdr:cNvPr>
        <xdr:cNvSpPr/>
      </xdr:nvSpPr>
      <xdr:spPr>
        <a:xfrm>
          <a:off x="7810500" y="172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127636</xdr:rowOff>
    </xdr:from>
    <xdr:to>
      <xdr:col>45</xdr:col>
      <xdr:colOff>177800</xdr:colOff>
      <xdr:row>100</xdr:row>
      <xdr:rowOff>146686</xdr:rowOff>
    </xdr:to>
    <xdr:cxnSp macro="">
      <xdr:nvCxnSpPr>
        <xdr:cNvPr id="457" name="直線コネクタ 456">
          <a:extLst>
            <a:ext uri="{FF2B5EF4-FFF2-40B4-BE49-F238E27FC236}">
              <a16:creationId xmlns:a16="http://schemas.microsoft.com/office/drawing/2014/main" id="{1B2A8405-6BBC-46C5-B9FD-8C7774834123}"/>
            </a:ext>
          </a:extLst>
        </xdr:cNvPr>
        <xdr:cNvCxnSpPr/>
      </xdr:nvCxnSpPr>
      <xdr:spPr>
        <a:xfrm flipV="1">
          <a:off x="7861300" y="172726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58" name="n_1aveValue【市民会館】&#10;一人当たり面積">
          <a:extLst>
            <a:ext uri="{FF2B5EF4-FFF2-40B4-BE49-F238E27FC236}">
              <a16:creationId xmlns:a16="http://schemas.microsoft.com/office/drawing/2014/main" id="{0CAA8CA5-2B86-4069-BD55-D48B5A386785}"/>
            </a:ext>
          </a:extLst>
        </xdr:cNvPr>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59" name="n_2aveValue【市民会館】&#10;一人当たり面積">
          <a:extLst>
            <a:ext uri="{FF2B5EF4-FFF2-40B4-BE49-F238E27FC236}">
              <a16:creationId xmlns:a16="http://schemas.microsoft.com/office/drawing/2014/main" id="{BE24F3C6-2E7E-4B5E-BF01-756EB231495B}"/>
            </a:ext>
          </a:extLst>
        </xdr:cNvPr>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60" name="n_3aveValue【市民会館】&#10;一人当たり面積">
          <a:extLst>
            <a:ext uri="{FF2B5EF4-FFF2-40B4-BE49-F238E27FC236}">
              <a16:creationId xmlns:a16="http://schemas.microsoft.com/office/drawing/2014/main" id="{E9A305B0-7F92-4A94-8707-EEB46EC98E6E}"/>
            </a:ext>
          </a:extLst>
        </xdr:cNvPr>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61" name="n_4aveValue【市民会館】&#10;一人当たり面積">
          <a:extLst>
            <a:ext uri="{FF2B5EF4-FFF2-40B4-BE49-F238E27FC236}">
              <a16:creationId xmlns:a16="http://schemas.microsoft.com/office/drawing/2014/main" id="{CAA402CD-F9CD-43B4-9302-A342AC025702}"/>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2557</xdr:rowOff>
    </xdr:from>
    <xdr:ext cx="469744" cy="259045"/>
    <xdr:sp macro="" textlink="">
      <xdr:nvSpPr>
        <xdr:cNvPr id="462" name="n_1mainValue【市民会館】&#10;一人当たり面積">
          <a:extLst>
            <a:ext uri="{FF2B5EF4-FFF2-40B4-BE49-F238E27FC236}">
              <a16:creationId xmlns:a16="http://schemas.microsoft.com/office/drawing/2014/main" id="{6BA6066D-2D81-47CD-AA1E-16DC958D43F0}"/>
            </a:ext>
          </a:extLst>
        </xdr:cNvPr>
        <xdr:cNvSpPr txBox="1"/>
      </xdr:nvSpPr>
      <xdr:spPr>
        <a:xfrm>
          <a:off x="9391727" y="1697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23513</xdr:rowOff>
    </xdr:from>
    <xdr:ext cx="469744" cy="259045"/>
    <xdr:sp macro="" textlink="">
      <xdr:nvSpPr>
        <xdr:cNvPr id="463" name="n_2mainValue【市民会館】&#10;一人当たり面積">
          <a:extLst>
            <a:ext uri="{FF2B5EF4-FFF2-40B4-BE49-F238E27FC236}">
              <a16:creationId xmlns:a16="http://schemas.microsoft.com/office/drawing/2014/main" id="{9764A30D-FF91-40C2-9963-419E339FBC13}"/>
            </a:ext>
          </a:extLst>
        </xdr:cNvPr>
        <xdr:cNvSpPr txBox="1"/>
      </xdr:nvSpPr>
      <xdr:spPr>
        <a:xfrm>
          <a:off x="8515427" y="169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42563</xdr:rowOff>
    </xdr:from>
    <xdr:ext cx="469744" cy="259045"/>
    <xdr:sp macro="" textlink="">
      <xdr:nvSpPr>
        <xdr:cNvPr id="464" name="n_3mainValue【市民会館】&#10;一人当たり面積">
          <a:extLst>
            <a:ext uri="{FF2B5EF4-FFF2-40B4-BE49-F238E27FC236}">
              <a16:creationId xmlns:a16="http://schemas.microsoft.com/office/drawing/2014/main" id="{302A7394-369F-4C5A-BAEF-DA6C03B3E275}"/>
            </a:ext>
          </a:extLst>
        </xdr:cNvPr>
        <xdr:cNvSpPr txBox="1"/>
      </xdr:nvSpPr>
      <xdr:spPr>
        <a:xfrm>
          <a:off x="7626427" y="1701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A08D1C05-C18B-4599-930E-042D7CCAB1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A8554F60-747F-439E-A1B0-30C94BA52ED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5B100ED4-6515-44E6-A40F-331C760E54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B6F6C009-BEDE-454F-9E71-EB8E94078F6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D9366383-B470-4971-AEF6-B0398991C6A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BCA19BEF-6DB6-46BD-BD9A-FDDAD63140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6FAC26DA-0A88-4B72-B846-836367D158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839D8DD2-144B-4FB4-828F-1421E8FD51E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C1F1813B-1291-4535-A7BC-040D13E1B5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CF912CC8-C4D9-473B-ABE4-AC766C29F5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28E091C5-C7CF-478E-8DBE-E629B40AEB1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a:extLst>
            <a:ext uri="{FF2B5EF4-FFF2-40B4-BE49-F238E27FC236}">
              <a16:creationId xmlns:a16="http://schemas.microsoft.com/office/drawing/2014/main" id="{031103A5-1E84-40AF-82E9-776DFFE6559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a:extLst>
            <a:ext uri="{FF2B5EF4-FFF2-40B4-BE49-F238E27FC236}">
              <a16:creationId xmlns:a16="http://schemas.microsoft.com/office/drawing/2014/main" id="{214DBEEB-E839-488A-89FD-3023BF1B57A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a:extLst>
            <a:ext uri="{FF2B5EF4-FFF2-40B4-BE49-F238E27FC236}">
              <a16:creationId xmlns:a16="http://schemas.microsoft.com/office/drawing/2014/main" id="{A566ACCA-BE47-4AF6-92C5-AA9E64097C4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a:extLst>
            <a:ext uri="{FF2B5EF4-FFF2-40B4-BE49-F238E27FC236}">
              <a16:creationId xmlns:a16="http://schemas.microsoft.com/office/drawing/2014/main" id="{46AB3B8E-5E9C-4A2F-969B-AD98D290E4F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a:extLst>
            <a:ext uri="{FF2B5EF4-FFF2-40B4-BE49-F238E27FC236}">
              <a16:creationId xmlns:a16="http://schemas.microsoft.com/office/drawing/2014/main" id="{A1E8CAA1-B6D5-4F4E-9D78-796EDAD749A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a:extLst>
            <a:ext uri="{FF2B5EF4-FFF2-40B4-BE49-F238E27FC236}">
              <a16:creationId xmlns:a16="http://schemas.microsoft.com/office/drawing/2014/main" id="{A007FD16-6C8E-4BB8-8908-CB25E6B3AF5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a:extLst>
            <a:ext uri="{FF2B5EF4-FFF2-40B4-BE49-F238E27FC236}">
              <a16:creationId xmlns:a16="http://schemas.microsoft.com/office/drawing/2014/main" id="{9C952B8D-8757-4FC0-BD93-09C9AC12609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a:extLst>
            <a:ext uri="{FF2B5EF4-FFF2-40B4-BE49-F238E27FC236}">
              <a16:creationId xmlns:a16="http://schemas.microsoft.com/office/drawing/2014/main" id="{7CDE02ED-8639-4D67-9A19-13499941813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a:extLst>
            <a:ext uri="{FF2B5EF4-FFF2-40B4-BE49-F238E27FC236}">
              <a16:creationId xmlns:a16="http://schemas.microsoft.com/office/drawing/2014/main" id="{D56054BA-16BA-47B5-AF2D-60B04E22D0F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a:extLst>
            <a:ext uri="{FF2B5EF4-FFF2-40B4-BE49-F238E27FC236}">
              <a16:creationId xmlns:a16="http://schemas.microsoft.com/office/drawing/2014/main" id="{77B74A2D-7C47-4780-A366-FE0C29EBFDE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64175412-CE77-4253-B37F-CDC3101B30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a:extLst>
            <a:ext uri="{FF2B5EF4-FFF2-40B4-BE49-F238E27FC236}">
              <a16:creationId xmlns:a16="http://schemas.microsoft.com/office/drawing/2014/main" id="{2280F28F-E42C-4757-86A5-0CC8B755E32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a:extLst>
            <a:ext uri="{FF2B5EF4-FFF2-40B4-BE49-F238E27FC236}">
              <a16:creationId xmlns:a16="http://schemas.microsoft.com/office/drawing/2014/main" id="{7E665D66-56BE-4324-8D4C-4047FBC776F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89" name="直線コネクタ 488">
          <a:extLst>
            <a:ext uri="{FF2B5EF4-FFF2-40B4-BE49-F238E27FC236}">
              <a16:creationId xmlns:a16="http://schemas.microsoft.com/office/drawing/2014/main" id="{B41FAF91-F4E1-4842-8C06-6F1A0210E87E}"/>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90" name="【一般廃棄物処理施設】&#10;有形固定資産減価償却率最小値テキスト">
          <a:extLst>
            <a:ext uri="{FF2B5EF4-FFF2-40B4-BE49-F238E27FC236}">
              <a16:creationId xmlns:a16="http://schemas.microsoft.com/office/drawing/2014/main" id="{FCFE76EC-4675-48D8-9DDE-D4146D450CF6}"/>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91" name="直線コネクタ 490">
          <a:extLst>
            <a:ext uri="{FF2B5EF4-FFF2-40B4-BE49-F238E27FC236}">
              <a16:creationId xmlns:a16="http://schemas.microsoft.com/office/drawing/2014/main" id="{2064AB2F-8D18-4B5A-8B35-838EC1184FA8}"/>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2" name="【一般廃棄物処理施設】&#10;有形固定資産減価償却率最大値テキスト">
          <a:extLst>
            <a:ext uri="{FF2B5EF4-FFF2-40B4-BE49-F238E27FC236}">
              <a16:creationId xmlns:a16="http://schemas.microsoft.com/office/drawing/2014/main" id="{2F03D551-508A-4D3A-9A7A-A789957691A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93" name="直線コネクタ 492">
          <a:extLst>
            <a:ext uri="{FF2B5EF4-FFF2-40B4-BE49-F238E27FC236}">
              <a16:creationId xmlns:a16="http://schemas.microsoft.com/office/drawing/2014/main" id="{CCDC6675-3C6E-441A-B179-80E91249ED25}"/>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94" name="【一般廃棄物処理施設】&#10;有形固定資産減価償却率平均値テキスト">
          <a:extLst>
            <a:ext uri="{FF2B5EF4-FFF2-40B4-BE49-F238E27FC236}">
              <a16:creationId xmlns:a16="http://schemas.microsoft.com/office/drawing/2014/main" id="{C6E7D61B-9F1E-44EC-B4A2-BE66207E9F50}"/>
            </a:ext>
          </a:extLst>
        </xdr:cNvPr>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95" name="フローチャート: 判断 494">
          <a:extLst>
            <a:ext uri="{FF2B5EF4-FFF2-40B4-BE49-F238E27FC236}">
              <a16:creationId xmlns:a16="http://schemas.microsoft.com/office/drawing/2014/main" id="{CB2AD9BA-4056-4CBF-B544-B6935BBC67F8}"/>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96" name="フローチャート: 判断 495">
          <a:extLst>
            <a:ext uri="{FF2B5EF4-FFF2-40B4-BE49-F238E27FC236}">
              <a16:creationId xmlns:a16="http://schemas.microsoft.com/office/drawing/2014/main" id="{D93484B9-DE6E-4A5F-B05D-88BD461C6381}"/>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97" name="フローチャート: 判断 496">
          <a:extLst>
            <a:ext uri="{FF2B5EF4-FFF2-40B4-BE49-F238E27FC236}">
              <a16:creationId xmlns:a16="http://schemas.microsoft.com/office/drawing/2014/main" id="{38E78345-6F69-4536-8779-F23E5379B23F}"/>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98" name="フローチャート: 判断 497">
          <a:extLst>
            <a:ext uri="{FF2B5EF4-FFF2-40B4-BE49-F238E27FC236}">
              <a16:creationId xmlns:a16="http://schemas.microsoft.com/office/drawing/2014/main" id="{808BBB02-4D80-4AF3-9968-6ACD9C9F5F7F}"/>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99" name="フローチャート: 判断 498">
          <a:extLst>
            <a:ext uri="{FF2B5EF4-FFF2-40B4-BE49-F238E27FC236}">
              <a16:creationId xmlns:a16="http://schemas.microsoft.com/office/drawing/2014/main" id="{E8087441-87AD-4016-96C6-984D651172A8}"/>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EA256A84-01A7-4884-9006-E2ACD1B3AA6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C3092438-9DBA-4F16-B619-23B1783F4C2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42ED63D6-F076-4627-A3EA-78D3AF9D9D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9B10E7FD-E2F3-4EF6-9BA3-AF99C96DF2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76F7DF5C-B0E1-4C9D-A314-AF1183A7541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82550</xdr:rowOff>
    </xdr:from>
    <xdr:to>
      <xdr:col>85</xdr:col>
      <xdr:colOff>177800</xdr:colOff>
      <xdr:row>35</xdr:row>
      <xdr:rowOff>12700</xdr:rowOff>
    </xdr:to>
    <xdr:sp macro="" textlink="">
      <xdr:nvSpPr>
        <xdr:cNvPr id="505" name="楕円 504">
          <a:extLst>
            <a:ext uri="{FF2B5EF4-FFF2-40B4-BE49-F238E27FC236}">
              <a16:creationId xmlns:a16="http://schemas.microsoft.com/office/drawing/2014/main" id="{5FB2D5B8-01AF-4A8A-A825-DCCD0CDFA0DA}"/>
            </a:ext>
          </a:extLst>
        </xdr:cNvPr>
        <xdr:cNvSpPr/>
      </xdr:nvSpPr>
      <xdr:spPr>
        <a:xfrm>
          <a:off x="16268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105427</xdr:rowOff>
    </xdr:from>
    <xdr:ext cx="405111" cy="259045"/>
    <xdr:sp macro="" textlink="">
      <xdr:nvSpPr>
        <xdr:cNvPr id="506" name="【一般廃棄物処理施設】&#10;有形固定資産減価償却率該当値テキスト">
          <a:extLst>
            <a:ext uri="{FF2B5EF4-FFF2-40B4-BE49-F238E27FC236}">
              <a16:creationId xmlns:a16="http://schemas.microsoft.com/office/drawing/2014/main" id="{4DA36F1B-5047-4660-B817-C060AABA3496}"/>
            </a:ext>
          </a:extLst>
        </xdr:cNvPr>
        <xdr:cNvSpPr txBox="1"/>
      </xdr:nvSpPr>
      <xdr:spPr>
        <a:xfrm>
          <a:off x="16357600"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25400</xdr:rowOff>
    </xdr:from>
    <xdr:to>
      <xdr:col>81</xdr:col>
      <xdr:colOff>101600</xdr:colOff>
      <xdr:row>34</xdr:row>
      <xdr:rowOff>127000</xdr:rowOff>
    </xdr:to>
    <xdr:sp macro="" textlink="">
      <xdr:nvSpPr>
        <xdr:cNvPr id="507" name="楕円 506">
          <a:extLst>
            <a:ext uri="{FF2B5EF4-FFF2-40B4-BE49-F238E27FC236}">
              <a16:creationId xmlns:a16="http://schemas.microsoft.com/office/drawing/2014/main" id="{CBD7C4E1-E419-4712-8DCE-3469E245176A}"/>
            </a:ext>
          </a:extLst>
        </xdr:cNvPr>
        <xdr:cNvSpPr/>
      </xdr:nvSpPr>
      <xdr:spPr>
        <a:xfrm>
          <a:off x="15430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76200</xdr:rowOff>
    </xdr:from>
    <xdr:to>
      <xdr:col>85</xdr:col>
      <xdr:colOff>127000</xdr:colOff>
      <xdr:row>34</xdr:row>
      <xdr:rowOff>133350</xdr:rowOff>
    </xdr:to>
    <xdr:cxnSp macro="">
      <xdr:nvCxnSpPr>
        <xdr:cNvPr id="508" name="直線コネクタ 507">
          <a:extLst>
            <a:ext uri="{FF2B5EF4-FFF2-40B4-BE49-F238E27FC236}">
              <a16:creationId xmlns:a16="http://schemas.microsoft.com/office/drawing/2014/main" id="{D82CAD24-8089-410E-8727-20FEEFB43C27}"/>
            </a:ext>
          </a:extLst>
        </xdr:cNvPr>
        <xdr:cNvCxnSpPr/>
      </xdr:nvCxnSpPr>
      <xdr:spPr>
        <a:xfrm>
          <a:off x="15481300" y="5905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137795</xdr:rowOff>
    </xdr:from>
    <xdr:to>
      <xdr:col>76</xdr:col>
      <xdr:colOff>165100</xdr:colOff>
      <xdr:row>34</xdr:row>
      <xdr:rowOff>67945</xdr:rowOff>
    </xdr:to>
    <xdr:sp macro="" textlink="">
      <xdr:nvSpPr>
        <xdr:cNvPr id="509" name="楕円 508">
          <a:extLst>
            <a:ext uri="{FF2B5EF4-FFF2-40B4-BE49-F238E27FC236}">
              <a16:creationId xmlns:a16="http://schemas.microsoft.com/office/drawing/2014/main" id="{26CE0D64-BA0B-4D9E-A44F-A9EB8670268B}"/>
            </a:ext>
          </a:extLst>
        </xdr:cNvPr>
        <xdr:cNvSpPr/>
      </xdr:nvSpPr>
      <xdr:spPr>
        <a:xfrm>
          <a:off x="145415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17145</xdr:rowOff>
    </xdr:from>
    <xdr:to>
      <xdr:col>81</xdr:col>
      <xdr:colOff>50800</xdr:colOff>
      <xdr:row>34</xdr:row>
      <xdr:rowOff>76200</xdr:rowOff>
    </xdr:to>
    <xdr:cxnSp macro="">
      <xdr:nvCxnSpPr>
        <xdr:cNvPr id="510" name="直線コネクタ 509">
          <a:extLst>
            <a:ext uri="{FF2B5EF4-FFF2-40B4-BE49-F238E27FC236}">
              <a16:creationId xmlns:a16="http://schemas.microsoft.com/office/drawing/2014/main" id="{F6C3C642-1A47-45E5-8983-F135564087AE}"/>
            </a:ext>
          </a:extLst>
        </xdr:cNvPr>
        <xdr:cNvCxnSpPr/>
      </xdr:nvCxnSpPr>
      <xdr:spPr>
        <a:xfrm>
          <a:off x="14592300" y="58464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82550</xdr:rowOff>
    </xdr:from>
    <xdr:to>
      <xdr:col>72</xdr:col>
      <xdr:colOff>38100</xdr:colOff>
      <xdr:row>34</xdr:row>
      <xdr:rowOff>12700</xdr:rowOff>
    </xdr:to>
    <xdr:sp macro="" textlink="">
      <xdr:nvSpPr>
        <xdr:cNvPr id="511" name="楕円 510">
          <a:extLst>
            <a:ext uri="{FF2B5EF4-FFF2-40B4-BE49-F238E27FC236}">
              <a16:creationId xmlns:a16="http://schemas.microsoft.com/office/drawing/2014/main" id="{685F76E3-6CE1-468A-8934-4411F48ECEE3}"/>
            </a:ext>
          </a:extLst>
        </xdr:cNvPr>
        <xdr:cNvSpPr/>
      </xdr:nvSpPr>
      <xdr:spPr>
        <a:xfrm>
          <a:off x="13652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133350</xdr:rowOff>
    </xdr:from>
    <xdr:to>
      <xdr:col>76</xdr:col>
      <xdr:colOff>114300</xdr:colOff>
      <xdr:row>34</xdr:row>
      <xdr:rowOff>17145</xdr:rowOff>
    </xdr:to>
    <xdr:cxnSp macro="">
      <xdr:nvCxnSpPr>
        <xdr:cNvPr id="512" name="直線コネクタ 511">
          <a:extLst>
            <a:ext uri="{FF2B5EF4-FFF2-40B4-BE49-F238E27FC236}">
              <a16:creationId xmlns:a16="http://schemas.microsoft.com/office/drawing/2014/main" id="{3B14827E-B082-4F19-8930-B1F6210BC317}"/>
            </a:ext>
          </a:extLst>
        </xdr:cNvPr>
        <xdr:cNvCxnSpPr/>
      </xdr:nvCxnSpPr>
      <xdr:spPr>
        <a:xfrm>
          <a:off x="13703300" y="57912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13" name="n_1aveValue【一般廃棄物処理施設】&#10;有形固定資産減価償却率">
          <a:extLst>
            <a:ext uri="{FF2B5EF4-FFF2-40B4-BE49-F238E27FC236}">
              <a16:creationId xmlns:a16="http://schemas.microsoft.com/office/drawing/2014/main" id="{1514310F-3C37-4BE8-A129-91DD905B5912}"/>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14" name="n_2aveValue【一般廃棄物処理施設】&#10;有形固定資産減価償却率">
          <a:extLst>
            <a:ext uri="{FF2B5EF4-FFF2-40B4-BE49-F238E27FC236}">
              <a16:creationId xmlns:a16="http://schemas.microsoft.com/office/drawing/2014/main" id="{2A30DF32-FA43-457B-A5FF-88F5CC54B614}"/>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95B62F85-0C1F-42E8-AE75-0D237BE925FB}"/>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16" name="n_4aveValue【一般廃棄物処理施設】&#10;有形固定資産減価償却率">
          <a:extLst>
            <a:ext uri="{FF2B5EF4-FFF2-40B4-BE49-F238E27FC236}">
              <a16:creationId xmlns:a16="http://schemas.microsoft.com/office/drawing/2014/main" id="{2BB2BD60-32DE-4A78-AE93-1A4756EE83FD}"/>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143527</xdr:rowOff>
    </xdr:from>
    <xdr:ext cx="405111" cy="259045"/>
    <xdr:sp macro="" textlink="">
      <xdr:nvSpPr>
        <xdr:cNvPr id="517" name="n_1mainValue【一般廃棄物処理施設】&#10;有形固定資産減価償却率">
          <a:extLst>
            <a:ext uri="{FF2B5EF4-FFF2-40B4-BE49-F238E27FC236}">
              <a16:creationId xmlns:a16="http://schemas.microsoft.com/office/drawing/2014/main" id="{7C7DEFB9-9769-40B0-9B6E-35E9756381D9}"/>
            </a:ext>
          </a:extLst>
        </xdr:cNvPr>
        <xdr:cNvSpPr txBox="1"/>
      </xdr:nvSpPr>
      <xdr:spPr>
        <a:xfrm>
          <a:off x="152660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59072</xdr:rowOff>
    </xdr:from>
    <xdr:ext cx="405111" cy="259045"/>
    <xdr:sp macro="" textlink="">
      <xdr:nvSpPr>
        <xdr:cNvPr id="518" name="n_2mainValue【一般廃棄物処理施設】&#10;有形固定資産減価償却率">
          <a:extLst>
            <a:ext uri="{FF2B5EF4-FFF2-40B4-BE49-F238E27FC236}">
              <a16:creationId xmlns:a16="http://schemas.microsoft.com/office/drawing/2014/main" id="{1D9F229E-B272-4BDA-BAE9-005CDBFC5E35}"/>
            </a:ext>
          </a:extLst>
        </xdr:cNvPr>
        <xdr:cNvSpPr txBox="1"/>
      </xdr:nvSpPr>
      <xdr:spPr>
        <a:xfrm>
          <a:off x="14389744" y="588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29227</xdr:rowOff>
    </xdr:from>
    <xdr:ext cx="405111" cy="259045"/>
    <xdr:sp macro="" textlink="">
      <xdr:nvSpPr>
        <xdr:cNvPr id="519" name="n_3mainValue【一般廃棄物処理施設】&#10;有形固定資産減価償却率">
          <a:extLst>
            <a:ext uri="{FF2B5EF4-FFF2-40B4-BE49-F238E27FC236}">
              <a16:creationId xmlns:a16="http://schemas.microsoft.com/office/drawing/2014/main" id="{73F3E59C-E272-48FC-9D5E-1C0CB4881558}"/>
            </a:ext>
          </a:extLst>
        </xdr:cNvPr>
        <xdr:cNvSpPr txBox="1"/>
      </xdr:nvSpPr>
      <xdr:spPr>
        <a:xfrm>
          <a:off x="13500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a:extLst>
            <a:ext uri="{FF2B5EF4-FFF2-40B4-BE49-F238E27FC236}">
              <a16:creationId xmlns:a16="http://schemas.microsoft.com/office/drawing/2014/main" id="{F63FF682-D4E1-4E0D-BE66-EC583C6BE3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a:extLst>
            <a:ext uri="{FF2B5EF4-FFF2-40B4-BE49-F238E27FC236}">
              <a16:creationId xmlns:a16="http://schemas.microsoft.com/office/drawing/2014/main" id="{84CAD2D8-E4B4-44B1-A4F5-778DAB0B7B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a:extLst>
            <a:ext uri="{FF2B5EF4-FFF2-40B4-BE49-F238E27FC236}">
              <a16:creationId xmlns:a16="http://schemas.microsoft.com/office/drawing/2014/main" id="{C3E4A155-8D60-432F-BA7D-6DD463B8167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a:extLst>
            <a:ext uri="{FF2B5EF4-FFF2-40B4-BE49-F238E27FC236}">
              <a16:creationId xmlns:a16="http://schemas.microsoft.com/office/drawing/2014/main" id="{90413E54-F5AD-4BEC-8D99-D9A3CA80161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a:extLst>
            <a:ext uri="{FF2B5EF4-FFF2-40B4-BE49-F238E27FC236}">
              <a16:creationId xmlns:a16="http://schemas.microsoft.com/office/drawing/2014/main" id="{B6E41E6F-6173-4A3A-9B92-57E7910875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a:extLst>
            <a:ext uri="{FF2B5EF4-FFF2-40B4-BE49-F238E27FC236}">
              <a16:creationId xmlns:a16="http://schemas.microsoft.com/office/drawing/2014/main" id="{1BE2AC7C-B32B-4B3C-B96B-CE8611C11D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a:extLst>
            <a:ext uri="{FF2B5EF4-FFF2-40B4-BE49-F238E27FC236}">
              <a16:creationId xmlns:a16="http://schemas.microsoft.com/office/drawing/2014/main" id="{4A3A9F0E-916B-414B-B79A-A3C0574F3E8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a:extLst>
            <a:ext uri="{FF2B5EF4-FFF2-40B4-BE49-F238E27FC236}">
              <a16:creationId xmlns:a16="http://schemas.microsoft.com/office/drawing/2014/main" id="{1129761B-AC3C-40C5-BC39-43129376DD4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a:extLst>
            <a:ext uri="{FF2B5EF4-FFF2-40B4-BE49-F238E27FC236}">
              <a16:creationId xmlns:a16="http://schemas.microsoft.com/office/drawing/2014/main" id="{F0D5EF60-0575-4300-AFBA-4392F4B421D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a:extLst>
            <a:ext uri="{FF2B5EF4-FFF2-40B4-BE49-F238E27FC236}">
              <a16:creationId xmlns:a16="http://schemas.microsoft.com/office/drawing/2014/main" id="{8E33792A-20D3-4D6B-9ACB-C827FC47D8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a:extLst>
            <a:ext uri="{FF2B5EF4-FFF2-40B4-BE49-F238E27FC236}">
              <a16:creationId xmlns:a16="http://schemas.microsoft.com/office/drawing/2014/main" id="{15BADC39-9FB3-447D-A793-83E7E64AE41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a:extLst>
            <a:ext uri="{FF2B5EF4-FFF2-40B4-BE49-F238E27FC236}">
              <a16:creationId xmlns:a16="http://schemas.microsoft.com/office/drawing/2014/main" id="{C9F3E6BC-83FC-459A-A25F-387509DC650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a:extLst>
            <a:ext uri="{FF2B5EF4-FFF2-40B4-BE49-F238E27FC236}">
              <a16:creationId xmlns:a16="http://schemas.microsoft.com/office/drawing/2014/main" id="{7D2B20B9-1114-476C-83AB-E5221CABE57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3" name="テキスト ボックス 532">
          <a:extLst>
            <a:ext uri="{FF2B5EF4-FFF2-40B4-BE49-F238E27FC236}">
              <a16:creationId xmlns:a16="http://schemas.microsoft.com/office/drawing/2014/main" id="{05722480-C549-4594-9276-5010E899B41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a:extLst>
            <a:ext uri="{FF2B5EF4-FFF2-40B4-BE49-F238E27FC236}">
              <a16:creationId xmlns:a16="http://schemas.microsoft.com/office/drawing/2014/main" id="{42392998-B73E-4165-9C73-0B6BBF48DEF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a:extLst>
            <a:ext uri="{FF2B5EF4-FFF2-40B4-BE49-F238E27FC236}">
              <a16:creationId xmlns:a16="http://schemas.microsoft.com/office/drawing/2014/main" id="{2F70131F-971A-4CE0-83E2-AB430EFD590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a:extLst>
            <a:ext uri="{FF2B5EF4-FFF2-40B4-BE49-F238E27FC236}">
              <a16:creationId xmlns:a16="http://schemas.microsoft.com/office/drawing/2014/main" id="{45F123E0-61CE-48B9-BD34-8F29634812B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a:extLst>
            <a:ext uri="{FF2B5EF4-FFF2-40B4-BE49-F238E27FC236}">
              <a16:creationId xmlns:a16="http://schemas.microsoft.com/office/drawing/2014/main" id="{6BD94C0B-F92E-4683-B984-24590F5E7A8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a:extLst>
            <a:ext uri="{FF2B5EF4-FFF2-40B4-BE49-F238E27FC236}">
              <a16:creationId xmlns:a16="http://schemas.microsoft.com/office/drawing/2014/main" id="{D1DFD54B-C683-449B-8633-246E1FECAF2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a:extLst>
            <a:ext uri="{FF2B5EF4-FFF2-40B4-BE49-F238E27FC236}">
              <a16:creationId xmlns:a16="http://schemas.microsoft.com/office/drawing/2014/main" id="{9A8C76EA-AB49-4E0B-A6F6-A289182F537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a:extLst>
            <a:ext uri="{FF2B5EF4-FFF2-40B4-BE49-F238E27FC236}">
              <a16:creationId xmlns:a16="http://schemas.microsoft.com/office/drawing/2014/main" id="{7FD61667-545B-4135-B542-EA989733A0C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41" name="直線コネクタ 540">
          <a:extLst>
            <a:ext uri="{FF2B5EF4-FFF2-40B4-BE49-F238E27FC236}">
              <a16:creationId xmlns:a16="http://schemas.microsoft.com/office/drawing/2014/main" id="{4E968E22-EDAC-4FCA-94AB-EF52FBEF3B5E}"/>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42" name="【一般廃棄物処理施設】&#10;一人当たり有形固定資産（償却資産）額最小値テキスト">
          <a:extLst>
            <a:ext uri="{FF2B5EF4-FFF2-40B4-BE49-F238E27FC236}">
              <a16:creationId xmlns:a16="http://schemas.microsoft.com/office/drawing/2014/main" id="{CE07A8BB-6456-4ADF-B1EB-41E09B55B9AF}"/>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43" name="直線コネクタ 542">
          <a:extLst>
            <a:ext uri="{FF2B5EF4-FFF2-40B4-BE49-F238E27FC236}">
              <a16:creationId xmlns:a16="http://schemas.microsoft.com/office/drawing/2014/main" id="{96D14B3A-7037-4F91-BA7A-10EEC681798F}"/>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44" name="【一般廃棄物処理施設】&#10;一人当たり有形固定資産（償却資産）額最大値テキスト">
          <a:extLst>
            <a:ext uri="{FF2B5EF4-FFF2-40B4-BE49-F238E27FC236}">
              <a16:creationId xmlns:a16="http://schemas.microsoft.com/office/drawing/2014/main" id="{FD379370-C2B1-43B1-85E8-4F2A49732BF6}"/>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45" name="直線コネクタ 544">
          <a:extLst>
            <a:ext uri="{FF2B5EF4-FFF2-40B4-BE49-F238E27FC236}">
              <a16:creationId xmlns:a16="http://schemas.microsoft.com/office/drawing/2014/main" id="{E3FEBECB-1982-4358-AEE7-550AC3A1B054}"/>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46" name="【一般廃棄物処理施設】&#10;一人当たり有形固定資産（償却資産）額平均値テキスト">
          <a:extLst>
            <a:ext uri="{FF2B5EF4-FFF2-40B4-BE49-F238E27FC236}">
              <a16:creationId xmlns:a16="http://schemas.microsoft.com/office/drawing/2014/main" id="{8F42BCF5-CE98-47B7-BCBC-67EBE539DEAB}"/>
            </a:ext>
          </a:extLst>
        </xdr:cNvPr>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47" name="フローチャート: 判断 546">
          <a:extLst>
            <a:ext uri="{FF2B5EF4-FFF2-40B4-BE49-F238E27FC236}">
              <a16:creationId xmlns:a16="http://schemas.microsoft.com/office/drawing/2014/main" id="{5EB2FA2D-45AB-4C0E-91FB-657FEBF97C6F}"/>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48" name="フローチャート: 判断 547">
          <a:extLst>
            <a:ext uri="{FF2B5EF4-FFF2-40B4-BE49-F238E27FC236}">
              <a16:creationId xmlns:a16="http://schemas.microsoft.com/office/drawing/2014/main" id="{22EC2488-45D6-4BA6-AC12-72DCF3E2C9BA}"/>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49" name="フローチャート: 判断 548">
          <a:extLst>
            <a:ext uri="{FF2B5EF4-FFF2-40B4-BE49-F238E27FC236}">
              <a16:creationId xmlns:a16="http://schemas.microsoft.com/office/drawing/2014/main" id="{3C74E66C-ADF7-47B9-808B-75F29974B9EE}"/>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50" name="フローチャート: 判断 549">
          <a:extLst>
            <a:ext uri="{FF2B5EF4-FFF2-40B4-BE49-F238E27FC236}">
              <a16:creationId xmlns:a16="http://schemas.microsoft.com/office/drawing/2014/main" id="{0CC16448-40AA-4511-A7C4-1CD626D3B337}"/>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51" name="フローチャート: 判断 550">
          <a:extLst>
            <a:ext uri="{FF2B5EF4-FFF2-40B4-BE49-F238E27FC236}">
              <a16:creationId xmlns:a16="http://schemas.microsoft.com/office/drawing/2014/main" id="{6356F070-923F-48B4-80A6-55D722A6C0B6}"/>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8D857F0C-F112-411C-B25F-45410836B0F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EC964E5D-223E-4639-8B4F-82CC7A0CD5C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AB0D932F-ABF1-492B-AAA8-F45AB5AE543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78B9C3AC-716C-47F4-BB53-79E160F01B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BB6E1414-679E-47B5-88B2-020E0100A7A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44072</xdr:rowOff>
    </xdr:from>
    <xdr:to>
      <xdr:col>116</xdr:col>
      <xdr:colOff>114300</xdr:colOff>
      <xdr:row>40</xdr:row>
      <xdr:rowOff>145672</xdr:rowOff>
    </xdr:to>
    <xdr:sp macro="" textlink="">
      <xdr:nvSpPr>
        <xdr:cNvPr id="557" name="楕円 556">
          <a:extLst>
            <a:ext uri="{FF2B5EF4-FFF2-40B4-BE49-F238E27FC236}">
              <a16:creationId xmlns:a16="http://schemas.microsoft.com/office/drawing/2014/main" id="{5246ED48-9246-4D44-AE0E-2A650814BA5B}"/>
            </a:ext>
          </a:extLst>
        </xdr:cNvPr>
        <xdr:cNvSpPr/>
      </xdr:nvSpPr>
      <xdr:spPr>
        <a:xfrm>
          <a:off x="22110700" y="690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22499</xdr:rowOff>
    </xdr:from>
    <xdr:ext cx="534377" cy="259045"/>
    <xdr:sp macro="" textlink="">
      <xdr:nvSpPr>
        <xdr:cNvPr id="558" name="【一般廃棄物処理施設】&#10;一人当たり有形固定資産（償却資産）額該当値テキスト">
          <a:extLst>
            <a:ext uri="{FF2B5EF4-FFF2-40B4-BE49-F238E27FC236}">
              <a16:creationId xmlns:a16="http://schemas.microsoft.com/office/drawing/2014/main" id="{E5D77C15-258C-427A-8AAC-998006187306}"/>
            </a:ext>
          </a:extLst>
        </xdr:cNvPr>
        <xdr:cNvSpPr txBox="1"/>
      </xdr:nvSpPr>
      <xdr:spPr>
        <a:xfrm>
          <a:off x="22199600" y="68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47108</xdr:rowOff>
    </xdr:from>
    <xdr:to>
      <xdr:col>112</xdr:col>
      <xdr:colOff>38100</xdr:colOff>
      <xdr:row>40</xdr:row>
      <xdr:rowOff>148708</xdr:rowOff>
    </xdr:to>
    <xdr:sp macro="" textlink="">
      <xdr:nvSpPr>
        <xdr:cNvPr id="559" name="楕円 558">
          <a:extLst>
            <a:ext uri="{FF2B5EF4-FFF2-40B4-BE49-F238E27FC236}">
              <a16:creationId xmlns:a16="http://schemas.microsoft.com/office/drawing/2014/main" id="{15FCA1D8-D6BE-49CE-B7A5-CADF4229ADBE}"/>
            </a:ext>
          </a:extLst>
        </xdr:cNvPr>
        <xdr:cNvSpPr/>
      </xdr:nvSpPr>
      <xdr:spPr>
        <a:xfrm>
          <a:off x="21272500" y="690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94872</xdr:rowOff>
    </xdr:from>
    <xdr:to>
      <xdr:col>116</xdr:col>
      <xdr:colOff>63500</xdr:colOff>
      <xdr:row>40</xdr:row>
      <xdr:rowOff>97908</xdr:rowOff>
    </xdr:to>
    <xdr:cxnSp macro="">
      <xdr:nvCxnSpPr>
        <xdr:cNvPr id="560" name="直線コネクタ 559">
          <a:extLst>
            <a:ext uri="{FF2B5EF4-FFF2-40B4-BE49-F238E27FC236}">
              <a16:creationId xmlns:a16="http://schemas.microsoft.com/office/drawing/2014/main" id="{ADCF138D-654F-4CAD-8DF2-840C248AC4BD}"/>
            </a:ext>
          </a:extLst>
        </xdr:cNvPr>
        <xdr:cNvCxnSpPr/>
      </xdr:nvCxnSpPr>
      <xdr:spPr>
        <a:xfrm flipV="1">
          <a:off x="21323300" y="6952872"/>
          <a:ext cx="8382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49961</xdr:rowOff>
    </xdr:from>
    <xdr:to>
      <xdr:col>107</xdr:col>
      <xdr:colOff>101600</xdr:colOff>
      <xdr:row>40</xdr:row>
      <xdr:rowOff>151561</xdr:rowOff>
    </xdr:to>
    <xdr:sp macro="" textlink="">
      <xdr:nvSpPr>
        <xdr:cNvPr id="561" name="楕円 560">
          <a:extLst>
            <a:ext uri="{FF2B5EF4-FFF2-40B4-BE49-F238E27FC236}">
              <a16:creationId xmlns:a16="http://schemas.microsoft.com/office/drawing/2014/main" id="{AFDB7B79-B022-4085-987C-BB5F33816158}"/>
            </a:ext>
          </a:extLst>
        </xdr:cNvPr>
        <xdr:cNvSpPr/>
      </xdr:nvSpPr>
      <xdr:spPr>
        <a:xfrm>
          <a:off x="20383500" y="690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97908</xdr:rowOff>
    </xdr:from>
    <xdr:to>
      <xdr:col>111</xdr:col>
      <xdr:colOff>177800</xdr:colOff>
      <xdr:row>40</xdr:row>
      <xdr:rowOff>100761</xdr:rowOff>
    </xdr:to>
    <xdr:cxnSp macro="">
      <xdr:nvCxnSpPr>
        <xdr:cNvPr id="562" name="直線コネクタ 561">
          <a:extLst>
            <a:ext uri="{FF2B5EF4-FFF2-40B4-BE49-F238E27FC236}">
              <a16:creationId xmlns:a16="http://schemas.microsoft.com/office/drawing/2014/main" id="{52256007-D447-4233-A4B6-AD2B78A211C9}"/>
            </a:ext>
          </a:extLst>
        </xdr:cNvPr>
        <xdr:cNvCxnSpPr/>
      </xdr:nvCxnSpPr>
      <xdr:spPr>
        <a:xfrm flipV="1">
          <a:off x="20434300" y="6955908"/>
          <a:ext cx="889000" cy="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52763</xdr:rowOff>
    </xdr:from>
    <xdr:to>
      <xdr:col>102</xdr:col>
      <xdr:colOff>165100</xdr:colOff>
      <xdr:row>40</xdr:row>
      <xdr:rowOff>154363</xdr:rowOff>
    </xdr:to>
    <xdr:sp macro="" textlink="">
      <xdr:nvSpPr>
        <xdr:cNvPr id="563" name="楕円 562">
          <a:extLst>
            <a:ext uri="{FF2B5EF4-FFF2-40B4-BE49-F238E27FC236}">
              <a16:creationId xmlns:a16="http://schemas.microsoft.com/office/drawing/2014/main" id="{87E6A011-DA9C-49E8-83D5-16F105711250}"/>
            </a:ext>
          </a:extLst>
        </xdr:cNvPr>
        <xdr:cNvSpPr/>
      </xdr:nvSpPr>
      <xdr:spPr>
        <a:xfrm>
          <a:off x="19494500" y="69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100761</xdr:rowOff>
    </xdr:from>
    <xdr:to>
      <xdr:col>107</xdr:col>
      <xdr:colOff>50800</xdr:colOff>
      <xdr:row>40</xdr:row>
      <xdr:rowOff>103563</xdr:rowOff>
    </xdr:to>
    <xdr:cxnSp macro="">
      <xdr:nvCxnSpPr>
        <xdr:cNvPr id="564" name="直線コネクタ 563">
          <a:extLst>
            <a:ext uri="{FF2B5EF4-FFF2-40B4-BE49-F238E27FC236}">
              <a16:creationId xmlns:a16="http://schemas.microsoft.com/office/drawing/2014/main" id="{C4DAAD92-8122-42F6-B444-1D92D8874997}"/>
            </a:ext>
          </a:extLst>
        </xdr:cNvPr>
        <xdr:cNvCxnSpPr/>
      </xdr:nvCxnSpPr>
      <xdr:spPr>
        <a:xfrm flipV="1">
          <a:off x="19545300" y="6958761"/>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65" name="n_1aveValue【一般廃棄物処理施設】&#10;一人当たり有形固定資産（償却資産）額">
          <a:extLst>
            <a:ext uri="{FF2B5EF4-FFF2-40B4-BE49-F238E27FC236}">
              <a16:creationId xmlns:a16="http://schemas.microsoft.com/office/drawing/2014/main" id="{EE804F80-725F-41FA-AF6B-A77AC8DBDC4A}"/>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66" name="n_2aveValue【一般廃棄物処理施設】&#10;一人当たり有形固定資産（償却資産）額">
          <a:extLst>
            <a:ext uri="{FF2B5EF4-FFF2-40B4-BE49-F238E27FC236}">
              <a16:creationId xmlns:a16="http://schemas.microsoft.com/office/drawing/2014/main" id="{E9C5E4EE-9BF2-406D-AAC0-7A2CB3195883}"/>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67" name="n_3aveValue【一般廃棄物処理施設】&#10;一人当たり有形固定資産（償却資産）額">
          <a:extLst>
            <a:ext uri="{FF2B5EF4-FFF2-40B4-BE49-F238E27FC236}">
              <a16:creationId xmlns:a16="http://schemas.microsoft.com/office/drawing/2014/main" id="{E01B869B-7837-47E1-988E-15DD9CFD4A3A}"/>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68" name="n_4aveValue【一般廃棄物処理施設】&#10;一人当たり有形固定資産（償却資産）額">
          <a:extLst>
            <a:ext uri="{FF2B5EF4-FFF2-40B4-BE49-F238E27FC236}">
              <a16:creationId xmlns:a16="http://schemas.microsoft.com/office/drawing/2014/main" id="{DEC3A4A5-6082-474C-A701-86C230EC43D1}"/>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139835</xdr:rowOff>
    </xdr:from>
    <xdr:ext cx="534377" cy="259045"/>
    <xdr:sp macro="" textlink="">
      <xdr:nvSpPr>
        <xdr:cNvPr id="569" name="n_1mainValue【一般廃棄物処理施設】&#10;一人当たり有形固定資産（償却資産）額">
          <a:extLst>
            <a:ext uri="{FF2B5EF4-FFF2-40B4-BE49-F238E27FC236}">
              <a16:creationId xmlns:a16="http://schemas.microsoft.com/office/drawing/2014/main" id="{6E591F38-4A4F-4E57-9066-0D759A9EEE9C}"/>
            </a:ext>
          </a:extLst>
        </xdr:cNvPr>
        <xdr:cNvSpPr txBox="1"/>
      </xdr:nvSpPr>
      <xdr:spPr>
        <a:xfrm>
          <a:off x="21043411" y="699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142688</xdr:rowOff>
    </xdr:from>
    <xdr:ext cx="534377" cy="259045"/>
    <xdr:sp macro="" textlink="">
      <xdr:nvSpPr>
        <xdr:cNvPr id="570" name="n_2mainValue【一般廃棄物処理施設】&#10;一人当たり有形固定資産（償却資産）額">
          <a:extLst>
            <a:ext uri="{FF2B5EF4-FFF2-40B4-BE49-F238E27FC236}">
              <a16:creationId xmlns:a16="http://schemas.microsoft.com/office/drawing/2014/main" id="{FA7931EB-2F1E-4148-B352-89237B97307B}"/>
            </a:ext>
          </a:extLst>
        </xdr:cNvPr>
        <xdr:cNvSpPr txBox="1"/>
      </xdr:nvSpPr>
      <xdr:spPr>
        <a:xfrm>
          <a:off x="20167111" y="700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145490</xdr:rowOff>
    </xdr:from>
    <xdr:ext cx="534377" cy="259045"/>
    <xdr:sp macro="" textlink="">
      <xdr:nvSpPr>
        <xdr:cNvPr id="571" name="n_3mainValue【一般廃棄物処理施設】&#10;一人当たり有形固定資産（償却資産）額">
          <a:extLst>
            <a:ext uri="{FF2B5EF4-FFF2-40B4-BE49-F238E27FC236}">
              <a16:creationId xmlns:a16="http://schemas.microsoft.com/office/drawing/2014/main" id="{C9F75FD7-8E90-4A40-9CB5-AFF90F6D46C7}"/>
            </a:ext>
          </a:extLst>
        </xdr:cNvPr>
        <xdr:cNvSpPr txBox="1"/>
      </xdr:nvSpPr>
      <xdr:spPr>
        <a:xfrm>
          <a:off x="19278111" y="70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a:extLst>
            <a:ext uri="{FF2B5EF4-FFF2-40B4-BE49-F238E27FC236}">
              <a16:creationId xmlns:a16="http://schemas.microsoft.com/office/drawing/2014/main" id="{4FAD2E6D-E1B0-4A35-B884-27C416A2ECC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a:extLst>
            <a:ext uri="{FF2B5EF4-FFF2-40B4-BE49-F238E27FC236}">
              <a16:creationId xmlns:a16="http://schemas.microsoft.com/office/drawing/2014/main" id="{82099290-0695-47A9-96DE-E844817291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a:extLst>
            <a:ext uri="{FF2B5EF4-FFF2-40B4-BE49-F238E27FC236}">
              <a16:creationId xmlns:a16="http://schemas.microsoft.com/office/drawing/2014/main" id="{A10AB8AA-AD4D-4A21-A899-12BDCCBDDD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a:extLst>
            <a:ext uri="{FF2B5EF4-FFF2-40B4-BE49-F238E27FC236}">
              <a16:creationId xmlns:a16="http://schemas.microsoft.com/office/drawing/2014/main" id="{7C20474C-5689-4801-A53C-74E2D480EE5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a:extLst>
            <a:ext uri="{FF2B5EF4-FFF2-40B4-BE49-F238E27FC236}">
              <a16:creationId xmlns:a16="http://schemas.microsoft.com/office/drawing/2014/main" id="{1EA2ACF8-3CBA-4B80-8C31-03E8552D1F1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a:extLst>
            <a:ext uri="{FF2B5EF4-FFF2-40B4-BE49-F238E27FC236}">
              <a16:creationId xmlns:a16="http://schemas.microsoft.com/office/drawing/2014/main" id="{D36AA67C-9A2B-4B8B-8287-1F91866476F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a:extLst>
            <a:ext uri="{FF2B5EF4-FFF2-40B4-BE49-F238E27FC236}">
              <a16:creationId xmlns:a16="http://schemas.microsoft.com/office/drawing/2014/main" id="{7A990910-0A54-4634-860C-CAA853B4B4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a:extLst>
            <a:ext uri="{FF2B5EF4-FFF2-40B4-BE49-F238E27FC236}">
              <a16:creationId xmlns:a16="http://schemas.microsoft.com/office/drawing/2014/main" id="{BB6FE8A9-04C5-45EA-8592-DA5241D2F04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0" name="正方形/長方形 579">
          <a:extLst>
            <a:ext uri="{FF2B5EF4-FFF2-40B4-BE49-F238E27FC236}">
              <a16:creationId xmlns:a16="http://schemas.microsoft.com/office/drawing/2014/main" id="{4EBDE143-33A5-4031-9606-AC581BAA536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1" name="正方形/長方形 580">
          <a:extLst>
            <a:ext uri="{FF2B5EF4-FFF2-40B4-BE49-F238E27FC236}">
              <a16:creationId xmlns:a16="http://schemas.microsoft.com/office/drawing/2014/main" id="{9F201D4C-5A9B-48FB-B02F-4407E10BB0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2" name="正方形/長方形 581">
          <a:extLst>
            <a:ext uri="{FF2B5EF4-FFF2-40B4-BE49-F238E27FC236}">
              <a16:creationId xmlns:a16="http://schemas.microsoft.com/office/drawing/2014/main" id="{E5407DFB-11C1-4368-B617-6985D79968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3" name="正方形/長方形 582">
          <a:extLst>
            <a:ext uri="{FF2B5EF4-FFF2-40B4-BE49-F238E27FC236}">
              <a16:creationId xmlns:a16="http://schemas.microsoft.com/office/drawing/2014/main" id="{63E8CA93-DFBA-4A35-AA5C-1DDB553E15B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4" name="正方形/長方形 583">
          <a:extLst>
            <a:ext uri="{FF2B5EF4-FFF2-40B4-BE49-F238E27FC236}">
              <a16:creationId xmlns:a16="http://schemas.microsoft.com/office/drawing/2014/main" id="{63D363B5-1788-4020-9059-25E5A8C905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5" name="正方形/長方形 584">
          <a:extLst>
            <a:ext uri="{FF2B5EF4-FFF2-40B4-BE49-F238E27FC236}">
              <a16:creationId xmlns:a16="http://schemas.microsoft.com/office/drawing/2014/main" id="{A071E1CF-0207-4452-A6DD-AABE796C43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6" name="正方形/長方形 585">
          <a:extLst>
            <a:ext uri="{FF2B5EF4-FFF2-40B4-BE49-F238E27FC236}">
              <a16:creationId xmlns:a16="http://schemas.microsoft.com/office/drawing/2014/main" id="{0E97F435-F73D-48F7-8535-092BC61CBF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7" name="正方形/長方形 586">
          <a:extLst>
            <a:ext uri="{FF2B5EF4-FFF2-40B4-BE49-F238E27FC236}">
              <a16:creationId xmlns:a16="http://schemas.microsoft.com/office/drawing/2014/main" id="{7FF110E3-27B8-4C4C-BD84-AB525281858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a:extLst>
            <a:ext uri="{FF2B5EF4-FFF2-40B4-BE49-F238E27FC236}">
              <a16:creationId xmlns:a16="http://schemas.microsoft.com/office/drawing/2014/main" id="{3FC40508-3B30-40A2-8402-45DFFD99D3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a:extLst>
            <a:ext uri="{FF2B5EF4-FFF2-40B4-BE49-F238E27FC236}">
              <a16:creationId xmlns:a16="http://schemas.microsoft.com/office/drawing/2014/main" id="{9DB2CE1C-7484-479F-887E-2BC397A1DAA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a:extLst>
            <a:ext uri="{FF2B5EF4-FFF2-40B4-BE49-F238E27FC236}">
              <a16:creationId xmlns:a16="http://schemas.microsoft.com/office/drawing/2014/main" id="{DDB49220-6FCE-428D-A82F-7583D7135BE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a:extLst>
            <a:ext uri="{FF2B5EF4-FFF2-40B4-BE49-F238E27FC236}">
              <a16:creationId xmlns:a16="http://schemas.microsoft.com/office/drawing/2014/main" id="{0CF9DDAC-8A41-4A32-A363-D7572B7A86E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a:extLst>
            <a:ext uri="{FF2B5EF4-FFF2-40B4-BE49-F238E27FC236}">
              <a16:creationId xmlns:a16="http://schemas.microsoft.com/office/drawing/2014/main" id="{CE504EE4-4C3C-418C-8C6C-1667F380AE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a:extLst>
            <a:ext uri="{FF2B5EF4-FFF2-40B4-BE49-F238E27FC236}">
              <a16:creationId xmlns:a16="http://schemas.microsoft.com/office/drawing/2014/main" id="{0793C22E-3FD4-4FA2-9738-1DA34382A7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a:extLst>
            <a:ext uri="{FF2B5EF4-FFF2-40B4-BE49-F238E27FC236}">
              <a16:creationId xmlns:a16="http://schemas.microsoft.com/office/drawing/2014/main" id="{C64627EF-456E-432B-9A01-EBEF196BB20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a:extLst>
            <a:ext uri="{FF2B5EF4-FFF2-40B4-BE49-F238E27FC236}">
              <a16:creationId xmlns:a16="http://schemas.microsoft.com/office/drawing/2014/main" id="{863B428A-B378-49C2-BE55-18F52181C24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6" name="テキスト ボックス 595">
          <a:extLst>
            <a:ext uri="{FF2B5EF4-FFF2-40B4-BE49-F238E27FC236}">
              <a16:creationId xmlns:a16="http://schemas.microsoft.com/office/drawing/2014/main" id="{38D546E8-CC45-44F3-9FB6-15CE52D822C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7" name="直線コネクタ 596">
          <a:extLst>
            <a:ext uri="{FF2B5EF4-FFF2-40B4-BE49-F238E27FC236}">
              <a16:creationId xmlns:a16="http://schemas.microsoft.com/office/drawing/2014/main" id="{3AC01AAA-F989-4FC8-B039-2AF090F5AF7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8" name="テキスト ボックス 597">
          <a:extLst>
            <a:ext uri="{FF2B5EF4-FFF2-40B4-BE49-F238E27FC236}">
              <a16:creationId xmlns:a16="http://schemas.microsoft.com/office/drawing/2014/main" id="{46D02245-0B3D-4A9E-89E5-7174B73CA47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9" name="直線コネクタ 598">
          <a:extLst>
            <a:ext uri="{FF2B5EF4-FFF2-40B4-BE49-F238E27FC236}">
              <a16:creationId xmlns:a16="http://schemas.microsoft.com/office/drawing/2014/main" id="{F4D8BB95-43E1-4FDD-9BEB-A5D52B77E7E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0" name="テキスト ボックス 599">
          <a:extLst>
            <a:ext uri="{FF2B5EF4-FFF2-40B4-BE49-F238E27FC236}">
              <a16:creationId xmlns:a16="http://schemas.microsoft.com/office/drawing/2014/main" id="{FE74BEDB-0B61-4CAA-9CF4-C6EE8645C26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1" name="直線コネクタ 600">
          <a:extLst>
            <a:ext uri="{FF2B5EF4-FFF2-40B4-BE49-F238E27FC236}">
              <a16:creationId xmlns:a16="http://schemas.microsoft.com/office/drawing/2014/main" id="{1893A161-AFD3-41E7-BC25-D9126744F52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2" name="テキスト ボックス 601">
          <a:extLst>
            <a:ext uri="{FF2B5EF4-FFF2-40B4-BE49-F238E27FC236}">
              <a16:creationId xmlns:a16="http://schemas.microsoft.com/office/drawing/2014/main" id="{8A00232A-E063-41F9-B16C-A0647AB9502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3" name="直線コネクタ 602">
          <a:extLst>
            <a:ext uri="{FF2B5EF4-FFF2-40B4-BE49-F238E27FC236}">
              <a16:creationId xmlns:a16="http://schemas.microsoft.com/office/drawing/2014/main" id="{74FF98B8-FC45-4835-997E-BF7174C26BE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4" name="テキスト ボックス 603">
          <a:extLst>
            <a:ext uri="{FF2B5EF4-FFF2-40B4-BE49-F238E27FC236}">
              <a16:creationId xmlns:a16="http://schemas.microsoft.com/office/drawing/2014/main" id="{EFBDCFBE-1EA5-44DE-816F-1F6D58E7190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5" name="直線コネクタ 604">
          <a:extLst>
            <a:ext uri="{FF2B5EF4-FFF2-40B4-BE49-F238E27FC236}">
              <a16:creationId xmlns:a16="http://schemas.microsoft.com/office/drawing/2014/main" id="{F07CE4A2-9782-4E5F-BE46-FDF0AB69D6A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6" name="テキスト ボックス 605">
          <a:extLst>
            <a:ext uri="{FF2B5EF4-FFF2-40B4-BE49-F238E27FC236}">
              <a16:creationId xmlns:a16="http://schemas.microsoft.com/office/drawing/2014/main" id="{8A788490-0E99-4F62-9791-3E58DC6D21A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7" name="直線コネクタ 606">
          <a:extLst>
            <a:ext uri="{FF2B5EF4-FFF2-40B4-BE49-F238E27FC236}">
              <a16:creationId xmlns:a16="http://schemas.microsoft.com/office/drawing/2014/main" id="{A17A2CC7-DC67-4E00-B2C2-ACE0E3E5406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8" name="テキスト ボックス 607">
          <a:extLst>
            <a:ext uri="{FF2B5EF4-FFF2-40B4-BE49-F238E27FC236}">
              <a16:creationId xmlns:a16="http://schemas.microsoft.com/office/drawing/2014/main" id="{747E2E69-8BC0-4613-9333-9272866C40C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9" name="直線コネクタ 608">
          <a:extLst>
            <a:ext uri="{FF2B5EF4-FFF2-40B4-BE49-F238E27FC236}">
              <a16:creationId xmlns:a16="http://schemas.microsoft.com/office/drawing/2014/main" id="{0EA559D7-3DE0-4D57-99D6-7B2AD322572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0" name="テキスト ボックス 609">
          <a:extLst>
            <a:ext uri="{FF2B5EF4-FFF2-40B4-BE49-F238E27FC236}">
              <a16:creationId xmlns:a16="http://schemas.microsoft.com/office/drawing/2014/main" id="{7FA96BDA-9C42-400D-9B3D-F732F9325E2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a:extLst>
            <a:ext uri="{FF2B5EF4-FFF2-40B4-BE49-F238E27FC236}">
              <a16:creationId xmlns:a16="http://schemas.microsoft.com/office/drawing/2014/main" id="{F2C8698B-8A7C-4050-BB10-531EE31BA20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消防施設】&#10;有形固定資産減価償却率グラフ枠">
          <a:extLst>
            <a:ext uri="{FF2B5EF4-FFF2-40B4-BE49-F238E27FC236}">
              <a16:creationId xmlns:a16="http://schemas.microsoft.com/office/drawing/2014/main" id="{90988FF7-8276-4D3F-BC53-6079ADA04D8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13" name="直線コネクタ 612">
          <a:extLst>
            <a:ext uri="{FF2B5EF4-FFF2-40B4-BE49-F238E27FC236}">
              <a16:creationId xmlns:a16="http://schemas.microsoft.com/office/drawing/2014/main" id="{44EB07D6-D5D1-4659-B478-E47FC27B0CE4}"/>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4" name="【消防施設】&#10;有形固定資産減価償却率最小値テキスト">
          <a:extLst>
            <a:ext uri="{FF2B5EF4-FFF2-40B4-BE49-F238E27FC236}">
              <a16:creationId xmlns:a16="http://schemas.microsoft.com/office/drawing/2014/main" id="{1F87209C-402D-48B7-AC44-F3CE87922E7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5" name="直線コネクタ 614">
          <a:extLst>
            <a:ext uri="{FF2B5EF4-FFF2-40B4-BE49-F238E27FC236}">
              <a16:creationId xmlns:a16="http://schemas.microsoft.com/office/drawing/2014/main" id="{521CA548-8BDC-4853-83B2-417D3DEB9CD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16" name="【消防施設】&#10;有形固定資産減価償却率最大値テキスト">
          <a:extLst>
            <a:ext uri="{FF2B5EF4-FFF2-40B4-BE49-F238E27FC236}">
              <a16:creationId xmlns:a16="http://schemas.microsoft.com/office/drawing/2014/main" id="{BFE73F66-E37D-47A6-9DD8-9953ED2EFCD6}"/>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17" name="直線コネクタ 616">
          <a:extLst>
            <a:ext uri="{FF2B5EF4-FFF2-40B4-BE49-F238E27FC236}">
              <a16:creationId xmlns:a16="http://schemas.microsoft.com/office/drawing/2014/main" id="{DCDF22AD-7EFF-470A-A20C-53EA359F268E}"/>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618" name="【消防施設】&#10;有形固定資産減価償却率平均値テキスト">
          <a:extLst>
            <a:ext uri="{FF2B5EF4-FFF2-40B4-BE49-F238E27FC236}">
              <a16:creationId xmlns:a16="http://schemas.microsoft.com/office/drawing/2014/main" id="{FC947DDC-34EE-42EC-BE60-F090292482D7}"/>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19" name="フローチャート: 判断 618">
          <a:extLst>
            <a:ext uri="{FF2B5EF4-FFF2-40B4-BE49-F238E27FC236}">
              <a16:creationId xmlns:a16="http://schemas.microsoft.com/office/drawing/2014/main" id="{CDCB014F-8259-41B5-BF9A-9BFE4BB9077D}"/>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20" name="フローチャート: 判断 619">
          <a:extLst>
            <a:ext uri="{FF2B5EF4-FFF2-40B4-BE49-F238E27FC236}">
              <a16:creationId xmlns:a16="http://schemas.microsoft.com/office/drawing/2014/main" id="{A4AE95D3-F9E0-4B5D-8700-6113B5D2B8D7}"/>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21" name="フローチャート: 判断 620">
          <a:extLst>
            <a:ext uri="{FF2B5EF4-FFF2-40B4-BE49-F238E27FC236}">
              <a16:creationId xmlns:a16="http://schemas.microsoft.com/office/drawing/2014/main" id="{60EBCEA2-B09F-4AFE-9107-9963CA4AC484}"/>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22" name="フローチャート: 判断 621">
          <a:extLst>
            <a:ext uri="{FF2B5EF4-FFF2-40B4-BE49-F238E27FC236}">
              <a16:creationId xmlns:a16="http://schemas.microsoft.com/office/drawing/2014/main" id="{D50E2294-DBDD-42BA-BA0B-7EEEC9421257}"/>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23" name="フローチャート: 判断 622">
          <a:extLst>
            <a:ext uri="{FF2B5EF4-FFF2-40B4-BE49-F238E27FC236}">
              <a16:creationId xmlns:a16="http://schemas.microsoft.com/office/drawing/2014/main" id="{B6C22CCD-556B-4C6B-A861-101ACF626830}"/>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4F49DAC-5FA4-4253-9470-66FD44CF94D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165C9642-0774-4768-9D8E-376CC30E41E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BC743F3C-C031-4B2A-BD7F-FF8DAFA0D7C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9554F163-8DFE-4E5B-887B-7AEDC57962B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3ABE69D9-E8BD-4E90-9423-237D4C8A46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90170</xdr:rowOff>
    </xdr:from>
    <xdr:to>
      <xdr:col>85</xdr:col>
      <xdr:colOff>177800</xdr:colOff>
      <xdr:row>83</xdr:row>
      <xdr:rowOff>20320</xdr:rowOff>
    </xdr:to>
    <xdr:sp macro="" textlink="">
      <xdr:nvSpPr>
        <xdr:cNvPr id="629" name="楕円 628">
          <a:extLst>
            <a:ext uri="{FF2B5EF4-FFF2-40B4-BE49-F238E27FC236}">
              <a16:creationId xmlns:a16="http://schemas.microsoft.com/office/drawing/2014/main" id="{19AEDEEA-A538-42EC-A273-430CFFAA36C4}"/>
            </a:ext>
          </a:extLst>
        </xdr:cNvPr>
        <xdr:cNvSpPr/>
      </xdr:nvSpPr>
      <xdr:spPr>
        <a:xfrm>
          <a:off x="16268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113047</xdr:rowOff>
    </xdr:from>
    <xdr:ext cx="405111" cy="259045"/>
    <xdr:sp macro="" textlink="">
      <xdr:nvSpPr>
        <xdr:cNvPr id="630" name="【消防施設】&#10;有形固定資産減価償却率該当値テキスト">
          <a:extLst>
            <a:ext uri="{FF2B5EF4-FFF2-40B4-BE49-F238E27FC236}">
              <a16:creationId xmlns:a16="http://schemas.microsoft.com/office/drawing/2014/main" id="{8A3218C9-80DE-4129-9006-BF0DDB8C6107}"/>
            </a:ext>
          </a:extLst>
        </xdr:cNvPr>
        <xdr:cNvSpPr txBox="1"/>
      </xdr:nvSpPr>
      <xdr:spPr>
        <a:xfrm>
          <a:off x="163576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6894</xdr:rowOff>
    </xdr:from>
    <xdr:to>
      <xdr:col>81</xdr:col>
      <xdr:colOff>101600</xdr:colOff>
      <xdr:row>82</xdr:row>
      <xdr:rowOff>108494</xdr:rowOff>
    </xdr:to>
    <xdr:sp macro="" textlink="">
      <xdr:nvSpPr>
        <xdr:cNvPr id="631" name="楕円 630">
          <a:extLst>
            <a:ext uri="{FF2B5EF4-FFF2-40B4-BE49-F238E27FC236}">
              <a16:creationId xmlns:a16="http://schemas.microsoft.com/office/drawing/2014/main" id="{D118086D-77F4-485C-9033-5612A6666D0D}"/>
            </a:ext>
          </a:extLst>
        </xdr:cNvPr>
        <xdr:cNvSpPr/>
      </xdr:nvSpPr>
      <xdr:spPr>
        <a:xfrm>
          <a:off x="15430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57694</xdr:rowOff>
    </xdr:from>
    <xdr:to>
      <xdr:col>85</xdr:col>
      <xdr:colOff>127000</xdr:colOff>
      <xdr:row>82</xdr:row>
      <xdr:rowOff>140970</xdr:rowOff>
    </xdr:to>
    <xdr:cxnSp macro="">
      <xdr:nvCxnSpPr>
        <xdr:cNvPr id="632" name="直線コネクタ 631">
          <a:extLst>
            <a:ext uri="{FF2B5EF4-FFF2-40B4-BE49-F238E27FC236}">
              <a16:creationId xmlns:a16="http://schemas.microsoft.com/office/drawing/2014/main" id="{4450C4C5-9F5F-41D8-AB4F-6DD4860464DF}"/>
            </a:ext>
          </a:extLst>
        </xdr:cNvPr>
        <xdr:cNvCxnSpPr/>
      </xdr:nvCxnSpPr>
      <xdr:spPr>
        <a:xfrm>
          <a:off x="15481300" y="14116594"/>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73842</xdr:rowOff>
    </xdr:from>
    <xdr:to>
      <xdr:col>76</xdr:col>
      <xdr:colOff>165100</xdr:colOff>
      <xdr:row>82</xdr:row>
      <xdr:rowOff>3992</xdr:rowOff>
    </xdr:to>
    <xdr:sp macro="" textlink="">
      <xdr:nvSpPr>
        <xdr:cNvPr id="633" name="楕円 632">
          <a:extLst>
            <a:ext uri="{FF2B5EF4-FFF2-40B4-BE49-F238E27FC236}">
              <a16:creationId xmlns:a16="http://schemas.microsoft.com/office/drawing/2014/main" id="{DD61FE41-7B7D-4653-8F3E-1D9CAD9FE74C}"/>
            </a:ext>
          </a:extLst>
        </xdr:cNvPr>
        <xdr:cNvSpPr/>
      </xdr:nvSpPr>
      <xdr:spPr>
        <a:xfrm>
          <a:off x="145415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124642</xdr:rowOff>
    </xdr:from>
    <xdr:to>
      <xdr:col>81</xdr:col>
      <xdr:colOff>50800</xdr:colOff>
      <xdr:row>82</xdr:row>
      <xdr:rowOff>57694</xdr:rowOff>
    </xdr:to>
    <xdr:cxnSp macro="">
      <xdr:nvCxnSpPr>
        <xdr:cNvPr id="634" name="直線コネクタ 633">
          <a:extLst>
            <a:ext uri="{FF2B5EF4-FFF2-40B4-BE49-F238E27FC236}">
              <a16:creationId xmlns:a16="http://schemas.microsoft.com/office/drawing/2014/main" id="{5E68C746-57D9-4613-BD21-83BEFB20DAEA}"/>
            </a:ext>
          </a:extLst>
        </xdr:cNvPr>
        <xdr:cNvCxnSpPr/>
      </xdr:nvCxnSpPr>
      <xdr:spPr>
        <a:xfrm>
          <a:off x="14592300" y="14012092"/>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82006</xdr:rowOff>
    </xdr:from>
    <xdr:to>
      <xdr:col>72</xdr:col>
      <xdr:colOff>38100</xdr:colOff>
      <xdr:row>81</xdr:row>
      <xdr:rowOff>12156</xdr:rowOff>
    </xdr:to>
    <xdr:sp macro="" textlink="">
      <xdr:nvSpPr>
        <xdr:cNvPr id="635" name="楕円 634">
          <a:extLst>
            <a:ext uri="{FF2B5EF4-FFF2-40B4-BE49-F238E27FC236}">
              <a16:creationId xmlns:a16="http://schemas.microsoft.com/office/drawing/2014/main" id="{33D4B0B4-2251-41FF-8421-0AC90ABD102F}"/>
            </a:ext>
          </a:extLst>
        </xdr:cNvPr>
        <xdr:cNvSpPr/>
      </xdr:nvSpPr>
      <xdr:spPr>
        <a:xfrm>
          <a:off x="13652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132806</xdr:rowOff>
    </xdr:from>
    <xdr:to>
      <xdr:col>76</xdr:col>
      <xdr:colOff>114300</xdr:colOff>
      <xdr:row>81</xdr:row>
      <xdr:rowOff>124642</xdr:rowOff>
    </xdr:to>
    <xdr:cxnSp macro="">
      <xdr:nvCxnSpPr>
        <xdr:cNvPr id="636" name="直線コネクタ 635">
          <a:extLst>
            <a:ext uri="{FF2B5EF4-FFF2-40B4-BE49-F238E27FC236}">
              <a16:creationId xmlns:a16="http://schemas.microsoft.com/office/drawing/2014/main" id="{464EDF40-71C9-4EDF-9142-98DF0B36A581}"/>
            </a:ext>
          </a:extLst>
        </xdr:cNvPr>
        <xdr:cNvCxnSpPr/>
      </xdr:nvCxnSpPr>
      <xdr:spPr>
        <a:xfrm>
          <a:off x="13703300" y="13848806"/>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37" name="n_1aveValue【消防施設】&#10;有形固定資産減価償却率">
          <a:extLst>
            <a:ext uri="{FF2B5EF4-FFF2-40B4-BE49-F238E27FC236}">
              <a16:creationId xmlns:a16="http://schemas.microsoft.com/office/drawing/2014/main" id="{659EF6C4-4048-4C4C-9F68-19B831B79687}"/>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38" name="n_2aveValue【消防施設】&#10;有形固定資産減価償却率">
          <a:extLst>
            <a:ext uri="{FF2B5EF4-FFF2-40B4-BE49-F238E27FC236}">
              <a16:creationId xmlns:a16="http://schemas.microsoft.com/office/drawing/2014/main" id="{345BF377-732D-4B71-9F54-0F59420AEC7F}"/>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39" name="n_3aveValue【消防施設】&#10;有形固定資産減価償却率">
          <a:extLst>
            <a:ext uri="{FF2B5EF4-FFF2-40B4-BE49-F238E27FC236}">
              <a16:creationId xmlns:a16="http://schemas.microsoft.com/office/drawing/2014/main" id="{49BC6137-218D-48C7-9E2F-BB516A0D93E8}"/>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40" name="n_4aveValue【消防施設】&#10;有形固定資産減価償却率">
          <a:extLst>
            <a:ext uri="{FF2B5EF4-FFF2-40B4-BE49-F238E27FC236}">
              <a16:creationId xmlns:a16="http://schemas.microsoft.com/office/drawing/2014/main" id="{2BCE2491-8B03-485B-A5CB-FBBD9C092800}"/>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125021</xdr:rowOff>
    </xdr:from>
    <xdr:ext cx="405111" cy="259045"/>
    <xdr:sp macro="" textlink="">
      <xdr:nvSpPr>
        <xdr:cNvPr id="641" name="n_1mainValue【消防施設】&#10;有形固定資産減価償却率">
          <a:extLst>
            <a:ext uri="{FF2B5EF4-FFF2-40B4-BE49-F238E27FC236}">
              <a16:creationId xmlns:a16="http://schemas.microsoft.com/office/drawing/2014/main" id="{9EB4CEE0-8E7A-4103-8B57-BF8658166350}"/>
            </a:ext>
          </a:extLst>
        </xdr:cNvPr>
        <xdr:cNvSpPr txBox="1"/>
      </xdr:nvSpPr>
      <xdr:spPr>
        <a:xfrm>
          <a:off x="15266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20519</xdr:rowOff>
    </xdr:from>
    <xdr:ext cx="405111" cy="259045"/>
    <xdr:sp macro="" textlink="">
      <xdr:nvSpPr>
        <xdr:cNvPr id="642" name="n_2mainValue【消防施設】&#10;有形固定資産減価償却率">
          <a:extLst>
            <a:ext uri="{FF2B5EF4-FFF2-40B4-BE49-F238E27FC236}">
              <a16:creationId xmlns:a16="http://schemas.microsoft.com/office/drawing/2014/main" id="{506B7C20-7E63-4F80-BA71-32267A5077AD}"/>
            </a:ext>
          </a:extLst>
        </xdr:cNvPr>
        <xdr:cNvSpPr txBox="1"/>
      </xdr:nvSpPr>
      <xdr:spPr>
        <a:xfrm>
          <a:off x="14389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28683</xdr:rowOff>
    </xdr:from>
    <xdr:ext cx="405111" cy="259045"/>
    <xdr:sp macro="" textlink="">
      <xdr:nvSpPr>
        <xdr:cNvPr id="643" name="n_3mainValue【消防施設】&#10;有形固定資産減価償却率">
          <a:extLst>
            <a:ext uri="{FF2B5EF4-FFF2-40B4-BE49-F238E27FC236}">
              <a16:creationId xmlns:a16="http://schemas.microsoft.com/office/drawing/2014/main" id="{3D6E0DF8-546B-4866-8EDA-8DA7FD26B818}"/>
            </a:ext>
          </a:extLst>
        </xdr:cNvPr>
        <xdr:cNvSpPr txBox="1"/>
      </xdr:nvSpPr>
      <xdr:spPr>
        <a:xfrm>
          <a:off x="13500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a:extLst>
            <a:ext uri="{FF2B5EF4-FFF2-40B4-BE49-F238E27FC236}">
              <a16:creationId xmlns:a16="http://schemas.microsoft.com/office/drawing/2014/main" id="{2DE871BF-2255-49FC-BF4D-8926E0568F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a:extLst>
            <a:ext uri="{FF2B5EF4-FFF2-40B4-BE49-F238E27FC236}">
              <a16:creationId xmlns:a16="http://schemas.microsoft.com/office/drawing/2014/main" id="{8DBFA113-43D3-4843-90FD-36F753C904A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a:extLst>
            <a:ext uri="{FF2B5EF4-FFF2-40B4-BE49-F238E27FC236}">
              <a16:creationId xmlns:a16="http://schemas.microsoft.com/office/drawing/2014/main" id="{A5DD2F3E-5D59-4672-B751-4CBE4F58F3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a:extLst>
            <a:ext uri="{FF2B5EF4-FFF2-40B4-BE49-F238E27FC236}">
              <a16:creationId xmlns:a16="http://schemas.microsoft.com/office/drawing/2014/main" id="{6945D437-CFB1-4E82-A82A-343F87A9504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a:extLst>
            <a:ext uri="{FF2B5EF4-FFF2-40B4-BE49-F238E27FC236}">
              <a16:creationId xmlns:a16="http://schemas.microsoft.com/office/drawing/2014/main" id="{CE1533F9-75D1-47C1-8703-20F8B430F0A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a:extLst>
            <a:ext uri="{FF2B5EF4-FFF2-40B4-BE49-F238E27FC236}">
              <a16:creationId xmlns:a16="http://schemas.microsoft.com/office/drawing/2014/main" id="{9827DC25-72C1-49A7-B453-54726C19460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a:extLst>
            <a:ext uri="{FF2B5EF4-FFF2-40B4-BE49-F238E27FC236}">
              <a16:creationId xmlns:a16="http://schemas.microsoft.com/office/drawing/2014/main" id="{5C39A72E-A3CF-4DF8-AC49-6E90A5041E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a:extLst>
            <a:ext uri="{FF2B5EF4-FFF2-40B4-BE49-F238E27FC236}">
              <a16:creationId xmlns:a16="http://schemas.microsoft.com/office/drawing/2014/main" id="{DD73B79C-5E01-4091-A0B6-38154258259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a:extLst>
            <a:ext uri="{FF2B5EF4-FFF2-40B4-BE49-F238E27FC236}">
              <a16:creationId xmlns:a16="http://schemas.microsoft.com/office/drawing/2014/main" id="{68DC5DE6-65A8-4746-A4B0-0F4EEF4DD4C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a:extLst>
            <a:ext uri="{FF2B5EF4-FFF2-40B4-BE49-F238E27FC236}">
              <a16:creationId xmlns:a16="http://schemas.microsoft.com/office/drawing/2014/main" id="{FAD04A85-1BC7-41EB-8F97-C336A68B322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4" name="直線コネクタ 653">
          <a:extLst>
            <a:ext uri="{FF2B5EF4-FFF2-40B4-BE49-F238E27FC236}">
              <a16:creationId xmlns:a16="http://schemas.microsoft.com/office/drawing/2014/main" id="{6565276A-1394-4DBD-BC6F-161A27118C7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5" name="テキスト ボックス 654">
          <a:extLst>
            <a:ext uri="{FF2B5EF4-FFF2-40B4-BE49-F238E27FC236}">
              <a16:creationId xmlns:a16="http://schemas.microsoft.com/office/drawing/2014/main" id="{B5BFB584-E2DF-41FC-92C5-C0797425B93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6" name="直線コネクタ 655">
          <a:extLst>
            <a:ext uri="{FF2B5EF4-FFF2-40B4-BE49-F238E27FC236}">
              <a16:creationId xmlns:a16="http://schemas.microsoft.com/office/drawing/2014/main" id="{40F062A7-7B3D-4DA9-8DD6-3794AA2D2CC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7" name="テキスト ボックス 656">
          <a:extLst>
            <a:ext uri="{FF2B5EF4-FFF2-40B4-BE49-F238E27FC236}">
              <a16:creationId xmlns:a16="http://schemas.microsoft.com/office/drawing/2014/main" id="{AC7B782C-4B50-4CF1-A3E0-8755F597A77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8" name="直線コネクタ 657">
          <a:extLst>
            <a:ext uri="{FF2B5EF4-FFF2-40B4-BE49-F238E27FC236}">
              <a16:creationId xmlns:a16="http://schemas.microsoft.com/office/drawing/2014/main" id="{01AAADF1-93E4-4A5F-94A3-9DB108105DC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9" name="テキスト ボックス 658">
          <a:extLst>
            <a:ext uri="{FF2B5EF4-FFF2-40B4-BE49-F238E27FC236}">
              <a16:creationId xmlns:a16="http://schemas.microsoft.com/office/drawing/2014/main" id="{750E3C00-CE5C-41D6-8861-6B57A2A47A7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0" name="直線コネクタ 659">
          <a:extLst>
            <a:ext uri="{FF2B5EF4-FFF2-40B4-BE49-F238E27FC236}">
              <a16:creationId xmlns:a16="http://schemas.microsoft.com/office/drawing/2014/main" id="{880DD146-86AB-48E7-B7E0-3AEDD38327D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1" name="テキスト ボックス 660">
          <a:extLst>
            <a:ext uri="{FF2B5EF4-FFF2-40B4-BE49-F238E27FC236}">
              <a16:creationId xmlns:a16="http://schemas.microsoft.com/office/drawing/2014/main" id="{94FB8EF6-40A7-48B7-A712-8640F59A742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a:extLst>
            <a:ext uri="{FF2B5EF4-FFF2-40B4-BE49-F238E27FC236}">
              <a16:creationId xmlns:a16="http://schemas.microsoft.com/office/drawing/2014/main" id="{F0BC5D59-2AA2-4B3A-B2D9-C066B8F9BCC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3" name="テキスト ボックス 662">
          <a:extLst>
            <a:ext uri="{FF2B5EF4-FFF2-40B4-BE49-F238E27FC236}">
              <a16:creationId xmlns:a16="http://schemas.microsoft.com/office/drawing/2014/main" id="{5AA3245E-0360-4A66-8C19-FDD89E5DEF8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消防施設】&#10;一人当たり面積グラフ枠">
          <a:extLst>
            <a:ext uri="{FF2B5EF4-FFF2-40B4-BE49-F238E27FC236}">
              <a16:creationId xmlns:a16="http://schemas.microsoft.com/office/drawing/2014/main" id="{324976E3-9253-4028-BBA9-984009F5ECC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665" name="直線コネクタ 664">
          <a:extLst>
            <a:ext uri="{FF2B5EF4-FFF2-40B4-BE49-F238E27FC236}">
              <a16:creationId xmlns:a16="http://schemas.microsoft.com/office/drawing/2014/main" id="{80B3824B-BD15-466E-A5A9-9664CF04B887}"/>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666" name="【消防施設】&#10;一人当たり面積最小値テキスト">
          <a:extLst>
            <a:ext uri="{FF2B5EF4-FFF2-40B4-BE49-F238E27FC236}">
              <a16:creationId xmlns:a16="http://schemas.microsoft.com/office/drawing/2014/main" id="{8E3EB36E-35C3-40EA-BF53-98DA3159D288}"/>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667" name="直線コネクタ 666">
          <a:extLst>
            <a:ext uri="{FF2B5EF4-FFF2-40B4-BE49-F238E27FC236}">
              <a16:creationId xmlns:a16="http://schemas.microsoft.com/office/drawing/2014/main" id="{26165AD2-EA3C-49FC-BC01-CB18FCF43EBD}"/>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68" name="【消防施設】&#10;一人当たり面積最大値テキスト">
          <a:extLst>
            <a:ext uri="{FF2B5EF4-FFF2-40B4-BE49-F238E27FC236}">
              <a16:creationId xmlns:a16="http://schemas.microsoft.com/office/drawing/2014/main" id="{C1F03FBE-96B2-4C69-B1CB-3AAE1D2582A1}"/>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69" name="直線コネクタ 668">
          <a:extLst>
            <a:ext uri="{FF2B5EF4-FFF2-40B4-BE49-F238E27FC236}">
              <a16:creationId xmlns:a16="http://schemas.microsoft.com/office/drawing/2014/main" id="{2181D3AC-A00A-49BD-8720-95BDCB38D910}"/>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670" name="【消防施設】&#10;一人当たり面積平均値テキスト">
          <a:extLst>
            <a:ext uri="{FF2B5EF4-FFF2-40B4-BE49-F238E27FC236}">
              <a16:creationId xmlns:a16="http://schemas.microsoft.com/office/drawing/2014/main" id="{9C541E3D-978B-43E0-A452-4D6345E1D391}"/>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671" name="フローチャート: 判断 670">
          <a:extLst>
            <a:ext uri="{FF2B5EF4-FFF2-40B4-BE49-F238E27FC236}">
              <a16:creationId xmlns:a16="http://schemas.microsoft.com/office/drawing/2014/main" id="{821B98DC-5F1A-45D3-ADBC-AB966D7C4BE5}"/>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672" name="フローチャート: 判断 671">
          <a:extLst>
            <a:ext uri="{FF2B5EF4-FFF2-40B4-BE49-F238E27FC236}">
              <a16:creationId xmlns:a16="http://schemas.microsoft.com/office/drawing/2014/main" id="{E6DC37EF-BB12-4EFA-92A9-655FDD44DCBC}"/>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673" name="フローチャート: 判断 672">
          <a:extLst>
            <a:ext uri="{FF2B5EF4-FFF2-40B4-BE49-F238E27FC236}">
              <a16:creationId xmlns:a16="http://schemas.microsoft.com/office/drawing/2014/main" id="{2A9D9D95-0C03-44CB-9724-3B441D9BD4AE}"/>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674" name="フローチャート: 判断 673">
          <a:extLst>
            <a:ext uri="{FF2B5EF4-FFF2-40B4-BE49-F238E27FC236}">
              <a16:creationId xmlns:a16="http://schemas.microsoft.com/office/drawing/2014/main" id="{5652ED07-76BB-4DF4-A80F-5147E4AD1CB9}"/>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675" name="フローチャート: 判断 674">
          <a:extLst>
            <a:ext uri="{FF2B5EF4-FFF2-40B4-BE49-F238E27FC236}">
              <a16:creationId xmlns:a16="http://schemas.microsoft.com/office/drawing/2014/main" id="{0C88A751-C772-4A01-A15A-0AB7F9FA8C61}"/>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8F151CAC-9408-4F9A-9180-D0AF2BB4E37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04886677-33A1-4243-BF0D-5B1C564FCE2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1F65E94D-D9C9-4734-ACDD-2B76CA11AAF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5EBC5B2E-8762-4020-99FE-4660949C1E4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17D4B5E9-9EC6-4BF5-8DBA-3BE6AE84577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114402</xdr:rowOff>
    </xdr:from>
    <xdr:to>
      <xdr:col>116</xdr:col>
      <xdr:colOff>114300</xdr:colOff>
      <xdr:row>85</xdr:row>
      <xdr:rowOff>44552</xdr:rowOff>
    </xdr:to>
    <xdr:sp macro="" textlink="">
      <xdr:nvSpPr>
        <xdr:cNvPr id="681" name="楕円 680">
          <a:extLst>
            <a:ext uri="{FF2B5EF4-FFF2-40B4-BE49-F238E27FC236}">
              <a16:creationId xmlns:a16="http://schemas.microsoft.com/office/drawing/2014/main" id="{218B354D-292D-4081-8E92-EFC6462DD9C5}"/>
            </a:ext>
          </a:extLst>
        </xdr:cNvPr>
        <xdr:cNvSpPr/>
      </xdr:nvSpPr>
      <xdr:spPr>
        <a:xfrm>
          <a:off x="22110700" y="1451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137279</xdr:rowOff>
    </xdr:from>
    <xdr:ext cx="469744" cy="259045"/>
    <xdr:sp macro="" textlink="">
      <xdr:nvSpPr>
        <xdr:cNvPr id="682" name="【消防施設】&#10;一人当たり面積該当値テキスト">
          <a:extLst>
            <a:ext uri="{FF2B5EF4-FFF2-40B4-BE49-F238E27FC236}">
              <a16:creationId xmlns:a16="http://schemas.microsoft.com/office/drawing/2014/main" id="{AE79551E-CCD4-40B5-B17B-23ADD09F6837}"/>
            </a:ext>
          </a:extLst>
        </xdr:cNvPr>
        <xdr:cNvSpPr txBox="1"/>
      </xdr:nvSpPr>
      <xdr:spPr>
        <a:xfrm>
          <a:off x="22199600" y="1436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118059</xdr:rowOff>
    </xdr:from>
    <xdr:to>
      <xdr:col>112</xdr:col>
      <xdr:colOff>38100</xdr:colOff>
      <xdr:row>85</xdr:row>
      <xdr:rowOff>48209</xdr:rowOff>
    </xdr:to>
    <xdr:sp macro="" textlink="">
      <xdr:nvSpPr>
        <xdr:cNvPr id="683" name="楕円 682">
          <a:extLst>
            <a:ext uri="{FF2B5EF4-FFF2-40B4-BE49-F238E27FC236}">
              <a16:creationId xmlns:a16="http://schemas.microsoft.com/office/drawing/2014/main" id="{D8184098-6940-4384-AB79-153ACDA259B5}"/>
            </a:ext>
          </a:extLst>
        </xdr:cNvPr>
        <xdr:cNvSpPr/>
      </xdr:nvSpPr>
      <xdr:spPr>
        <a:xfrm>
          <a:off x="21272500" y="1451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165202</xdr:rowOff>
    </xdr:from>
    <xdr:to>
      <xdr:col>116</xdr:col>
      <xdr:colOff>63500</xdr:colOff>
      <xdr:row>84</xdr:row>
      <xdr:rowOff>168859</xdr:rowOff>
    </xdr:to>
    <xdr:cxnSp macro="">
      <xdr:nvCxnSpPr>
        <xdr:cNvPr id="684" name="直線コネクタ 683">
          <a:extLst>
            <a:ext uri="{FF2B5EF4-FFF2-40B4-BE49-F238E27FC236}">
              <a16:creationId xmlns:a16="http://schemas.microsoft.com/office/drawing/2014/main" id="{225EE26A-B4C5-4348-AC94-EB4072B8C05B}"/>
            </a:ext>
          </a:extLst>
        </xdr:cNvPr>
        <xdr:cNvCxnSpPr/>
      </xdr:nvCxnSpPr>
      <xdr:spPr>
        <a:xfrm flipV="1">
          <a:off x="21323300" y="14567002"/>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120802</xdr:rowOff>
    </xdr:from>
    <xdr:to>
      <xdr:col>107</xdr:col>
      <xdr:colOff>101600</xdr:colOff>
      <xdr:row>85</xdr:row>
      <xdr:rowOff>50952</xdr:rowOff>
    </xdr:to>
    <xdr:sp macro="" textlink="">
      <xdr:nvSpPr>
        <xdr:cNvPr id="685" name="楕円 684">
          <a:extLst>
            <a:ext uri="{FF2B5EF4-FFF2-40B4-BE49-F238E27FC236}">
              <a16:creationId xmlns:a16="http://schemas.microsoft.com/office/drawing/2014/main" id="{00565C25-5B69-4F2E-9A1D-BAEBFD3686E7}"/>
            </a:ext>
          </a:extLst>
        </xdr:cNvPr>
        <xdr:cNvSpPr/>
      </xdr:nvSpPr>
      <xdr:spPr>
        <a:xfrm>
          <a:off x="20383500" y="145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168859</xdr:rowOff>
    </xdr:from>
    <xdr:to>
      <xdr:col>111</xdr:col>
      <xdr:colOff>177800</xdr:colOff>
      <xdr:row>85</xdr:row>
      <xdr:rowOff>152</xdr:rowOff>
    </xdr:to>
    <xdr:cxnSp macro="">
      <xdr:nvCxnSpPr>
        <xdr:cNvPr id="686" name="直線コネクタ 685">
          <a:extLst>
            <a:ext uri="{FF2B5EF4-FFF2-40B4-BE49-F238E27FC236}">
              <a16:creationId xmlns:a16="http://schemas.microsoft.com/office/drawing/2014/main" id="{84C71606-3E83-40DF-B12E-C0D68906DE8E}"/>
            </a:ext>
          </a:extLst>
        </xdr:cNvPr>
        <xdr:cNvCxnSpPr/>
      </xdr:nvCxnSpPr>
      <xdr:spPr>
        <a:xfrm flipV="1">
          <a:off x="20434300" y="1457065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123546</xdr:rowOff>
    </xdr:from>
    <xdr:to>
      <xdr:col>102</xdr:col>
      <xdr:colOff>165100</xdr:colOff>
      <xdr:row>85</xdr:row>
      <xdr:rowOff>53696</xdr:rowOff>
    </xdr:to>
    <xdr:sp macro="" textlink="">
      <xdr:nvSpPr>
        <xdr:cNvPr id="687" name="楕円 686">
          <a:extLst>
            <a:ext uri="{FF2B5EF4-FFF2-40B4-BE49-F238E27FC236}">
              <a16:creationId xmlns:a16="http://schemas.microsoft.com/office/drawing/2014/main" id="{ECA86040-C79A-44CB-BA42-62D4E8290E04}"/>
            </a:ext>
          </a:extLst>
        </xdr:cNvPr>
        <xdr:cNvSpPr/>
      </xdr:nvSpPr>
      <xdr:spPr>
        <a:xfrm>
          <a:off x="19494500" y="1452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xdr:rowOff>
    </xdr:from>
    <xdr:to>
      <xdr:col>107</xdr:col>
      <xdr:colOff>50800</xdr:colOff>
      <xdr:row>85</xdr:row>
      <xdr:rowOff>2896</xdr:rowOff>
    </xdr:to>
    <xdr:cxnSp macro="">
      <xdr:nvCxnSpPr>
        <xdr:cNvPr id="688" name="直線コネクタ 687">
          <a:extLst>
            <a:ext uri="{FF2B5EF4-FFF2-40B4-BE49-F238E27FC236}">
              <a16:creationId xmlns:a16="http://schemas.microsoft.com/office/drawing/2014/main" id="{406969EC-2856-4CC5-8F35-D6B12300F4C5}"/>
            </a:ext>
          </a:extLst>
        </xdr:cNvPr>
        <xdr:cNvCxnSpPr/>
      </xdr:nvCxnSpPr>
      <xdr:spPr>
        <a:xfrm flipV="1">
          <a:off x="19545300" y="14573402"/>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689" name="n_1aveValue【消防施設】&#10;一人当たり面積">
          <a:extLst>
            <a:ext uri="{FF2B5EF4-FFF2-40B4-BE49-F238E27FC236}">
              <a16:creationId xmlns:a16="http://schemas.microsoft.com/office/drawing/2014/main" id="{21F113B1-25CF-45CE-96AE-8F16A1E0C55B}"/>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690" name="n_2aveValue【消防施設】&#10;一人当たり面積">
          <a:extLst>
            <a:ext uri="{FF2B5EF4-FFF2-40B4-BE49-F238E27FC236}">
              <a16:creationId xmlns:a16="http://schemas.microsoft.com/office/drawing/2014/main" id="{769DE3BF-6084-4B53-88A9-0D7F75C890CC}"/>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691" name="n_3aveValue【消防施設】&#10;一人当たり面積">
          <a:extLst>
            <a:ext uri="{FF2B5EF4-FFF2-40B4-BE49-F238E27FC236}">
              <a16:creationId xmlns:a16="http://schemas.microsoft.com/office/drawing/2014/main" id="{0592EFC3-4E18-43E5-AA40-1E72353AF3DA}"/>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692" name="n_4aveValue【消防施設】&#10;一人当たり面積">
          <a:extLst>
            <a:ext uri="{FF2B5EF4-FFF2-40B4-BE49-F238E27FC236}">
              <a16:creationId xmlns:a16="http://schemas.microsoft.com/office/drawing/2014/main" id="{76DBE06E-DBBE-4A30-9497-B368492971BB}"/>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64736</xdr:rowOff>
    </xdr:from>
    <xdr:ext cx="469744" cy="259045"/>
    <xdr:sp macro="" textlink="">
      <xdr:nvSpPr>
        <xdr:cNvPr id="693" name="n_1mainValue【消防施設】&#10;一人当たり面積">
          <a:extLst>
            <a:ext uri="{FF2B5EF4-FFF2-40B4-BE49-F238E27FC236}">
              <a16:creationId xmlns:a16="http://schemas.microsoft.com/office/drawing/2014/main" id="{1B97B766-CC0D-4C61-8FAC-7CE00596C5F8}"/>
            </a:ext>
          </a:extLst>
        </xdr:cNvPr>
        <xdr:cNvSpPr txBox="1"/>
      </xdr:nvSpPr>
      <xdr:spPr>
        <a:xfrm>
          <a:off x="21075727" y="1429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67479</xdr:rowOff>
    </xdr:from>
    <xdr:ext cx="469744" cy="259045"/>
    <xdr:sp macro="" textlink="">
      <xdr:nvSpPr>
        <xdr:cNvPr id="694" name="n_2mainValue【消防施設】&#10;一人当たり面積">
          <a:extLst>
            <a:ext uri="{FF2B5EF4-FFF2-40B4-BE49-F238E27FC236}">
              <a16:creationId xmlns:a16="http://schemas.microsoft.com/office/drawing/2014/main" id="{8DE73D94-1BA8-4547-B034-FF6A65C4A315}"/>
            </a:ext>
          </a:extLst>
        </xdr:cNvPr>
        <xdr:cNvSpPr txBox="1"/>
      </xdr:nvSpPr>
      <xdr:spPr>
        <a:xfrm>
          <a:off x="20199427" y="142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70223</xdr:rowOff>
    </xdr:from>
    <xdr:ext cx="469744" cy="259045"/>
    <xdr:sp macro="" textlink="">
      <xdr:nvSpPr>
        <xdr:cNvPr id="695" name="n_3mainValue【消防施設】&#10;一人当たり面積">
          <a:extLst>
            <a:ext uri="{FF2B5EF4-FFF2-40B4-BE49-F238E27FC236}">
              <a16:creationId xmlns:a16="http://schemas.microsoft.com/office/drawing/2014/main" id="{CE7A261C-44AE-40A9-80B9-8116F7EEA9E2}"/>
            </a:ext>
          </a:extLst>
        </xdr:cNvPr>
        <xdr:cNvSpPr txBox="1"/>
      </xdr:nvSpPr>
      <xdr:spPr>
        <a:xfrm>
          <a:off x="19310427" y="1430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a:extLst>
            <a:ext uri="{FF2B5EF4-FFF2-40B4-BE49-F238E27FC236}">
              <a16:creationId xmlns:a16="http://schemas.microsoft.com/office/drawing/2014/main" id="{B0A1E45B-B910-4E2D-9229-E58654EB03A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a:extLst>
            <a:ext uri="{FF2B5EF4-FFF2-40B4-BE49-F238E27FC236}">
              <a16:creationId xmlns:a16="http://schemas.microsoft.com/office/drawing/2014/main" id="{E6A8CE79-0C5A-401A-A4B9-1436984709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a:extLst>
            <a:ext uri="{FF2B5EF4-FFF2-40B4-BE49-F238E27FC236}">
              <a16:creationId xmlns:a16="http://schemas.microsoft.com/office/drawing/2014/main" id="{40B79935-E014-49C3-A7D2-734AF50838C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a:extLst>
            <a:ext uri="{FF2B5EF4-FFF2-40B4-BE49-F238E27FC236}">
              <a16:creationId xmlns:a16="http://schemas.microsoft.com/office/drawing/2014/main" id="{88C96F31-A5A6-4BE6-AA58-E86124E7756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a:extLst>
            <a:ext uri="{FF2B5EF4-FFF2-40B4-BE49-F238E27FC236}">
              <a16:creationId xmlns:a16="http://schemas.microsoft.com/office/drawing/2014/main" id="{AF2F09A8-E285-4463-AED5-F9080E0016E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a:extLst>
            <a:ext uri="{FF2B5EF4-FFF2-40B4-BE49-F238E27FC236}">
              <a16:creationId xmlns:a16="http://schemas.microsoft.com/office/drawing/2014/main" id="{0850F765-524E-420F-B97E-EFD772AA004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a:extLst>
            <a:ext uri="{FF2B5EF4-FFF2-40B4-BE49-F238E27FC236}">
              <a16:creationId xmlns:a16="http://schemas.microsoft.com/office/drawing/2014/main" id="{3FC52741-4F7F-4A2F-8563-61078C5A179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a:extLst>
            <a:ext uri="{FF2B5EF4-FFF2-40B4-BE49-F238E27FC236}">
              <a16:creationId xmlns:a16="http://schemas.microsoft.com/office/drawing/2014/main" id="{0B97E3F2-8D81-48EF-A468-6506FB823D8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a:extLst>
            <a:ext uri="{FF2B5EF4-FFF2-40B4-BE49-F238E27FC236}">
              <a16:creationId xmlns:a16="http://schemas.microsoft.com/office/drawing/2014/main" id="{B8FE7F7C-D85C-4BE4-A0BC-FE0893C5D6D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a:extLst>
            <a:ext uri="{FF2B5EF4-FFF2-40B4-BE49-F238E27FC236}">
              <a16:creationId xmlns:a16="http://schemas.microsoft.com/office/drawing/2014/main" id="{BC624390-2960-4244-96D1-14223C87AE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6" name="テキスト ボックス 705">
          <a:extLst>
            <a:ext uri="{FF2B5EF4-FFF2-40B4-BE49-F238E27FC236}">
              <a16:creationId xmlns:a16="http://schemas.microsoft.com/office/drawing/2014/main" id="{C461E266-5F16-4664-BC96-D1CC15D4DE8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a:extLst>
            <a:ext uri="{FF2B5EF4-FFF2-40B4-BE49-F238E27FC236}">
              <a16:creationId xmlns:a16="http://schemas.microsoft.com/office/drawing/2014/main" id="{A648CCFD-727C-4C63-801C-E1DCE81979D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2100B9A5-547B-4C10-A8EB-5D4CFCC82CF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a:extLst>
            <a:ext uri="{FF2B5EF4-FFF2-40B4-BE49-F238E27FC236}">
              <a16:creationId xmlns:a16="http://schemas.microsoft.com/office/drawing/2014/main" id="{451DBCA7-5AC4-4965-B13F-8AB439AB980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a:extLst>
            <a:ext uri="{FF2B5EF4-FFF2-40B4-BE49-F238E27FC236}">
              <a16:creationId xmlns:a16="http://schemas.microsoft.com/office/drawing/2014/main" id="{3AFD87E3-C71D-4202-82E0-0F0D7CDB931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a:extLst>
            <a:ext uri="{FF2B5EF4-FFF2-40B4-BE49-F238E27FC236}">
              <a16:creationId xmlns:a16="http://schemas.microsoft.com/office/drawing/2014/main" id="{38DC8A9C-63A3-482E-B36C-7FAD4F56DCA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a:extLst>
            <a:ext uri="{FF2B5EF4-FFF2-40B4-BE49-F238E27FC236}">
              <a16:creationId xmlns:a16="http://schemas.microsoft.com/office/drawing/2014/main" id="{138C1EBC-9FEA-4299-B7A6-0911B27B98F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a:extLst>
            <a:ext uri="{FF2B5EF4-FFF2-40B4-BE49-F238E27FC236}">
              <a16:creationId xmlns:a16="http://schemas.microsoft.com/office/drawing/2014/main" id="{AAC7E5F5-094B-4858-B1D7-D363FE6CDB1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a:extLst>
            <a:ext uri="{FF2B5EF4-FFF2-40B4-BE49-F238E27FC236}">
              <a16:creationId xmlns:a16="http://schemas.microsoft.com/office/drawing/2014/main" id="{8D747B17-BE9B-4464-87FE-1C207B4CC6E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a:extLst>
            <a:ext uri="{FF2B5EF4-FFF2-40B4-BE49-F238E27FC236}">
              <a16:creationId xmlns:a16="http://schemas.microsoft.com/office/drawing/2014/main" id="{A2650476-AC1A-447B-95FB-69733AA026B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a:extLst>
            <a:ext uri="{FF2B5EF4-FFF2-40B4-BE49-F238E27FC236}">
              <a16:creationId xmlns:a16="http://schemas.microsoft.com/office/drawing/2014/main" id="{2337D828-E0C5-4E06-9D36-176584776A0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a:extLst>
            <a:ext uri="{FF2B5EF4-FFF2-40B4-BE49-F238E27FC236}">
              <a16:creationId xmlns:a16="http://schemas.microsoft.com/office/drawing/2014/main" id="{EFA61309-3ACC-45E2-8676-DC6987C6470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8" name="テキスト ボックス 717">
          <a:extLst>
            <a:ext uri="{FF2B5EF4-FFF2-40B4-BE49-F238E27FC236}">
              <a16:creationId xmlns:a16="http://schemas.microsoft.com/office/drawing/2014/main" id="{338CD5AB-4A53-4083-9FF6-7315B4C52A9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a:extLst>
            <a:ext uri="{FF2B5EF4-FFF2-40B4-BE49-F238E27FC236}">
              <a16:creationId xmlns:a16="http://schemas.microsoft.com/office/drawing/2014/main" id="{0E1FEDBF-7367-40F9-8433-EC3B2C42A72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0" name="【庁舎】&#10;有形固定資産減価償却率グラフ枠">
          <a:extLst>
            <a:ext uri="{FF2B5EF4-FFF2-40B4-BE49-F238E27FC236}">
              <a16:creationId xmlns:a16="http://schemas.microsoft.com/office/drawing/2014/main" id="{15C56CD0-1851-4BC5-8811-6D9C35268BC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21" name="直線コネクタ 720">
          <a:extLst>
            <a:ext uri="{FF2B5EF4-FFF2-40B4-BE49-F238E27FC236}">
              <a16:creationId xmlns:a16="http://schemas.microsoft.com/office/drawing/2014/main" id="{AE58B4B9-02EE-4573-9521-3866E7AEA50E}"/>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2" name="【庁舎】&#10;有形固定資産減価償却率最小値テキスト">
          <a:extLst>
            <a:ext uri="{FF2B5EF4-FFF2-40B4-BE49-F238E27FC236}">
              <a16:creationId xmlns:a16="http://schemas.microsoft.com/office/drawing/2014/main" id="{006E891C-3FF2-46A3-B6BB-CA2CED57D4B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3" name="直線コネクタ 722">
          <a:extLst>
            <a:ext uri="{FF2B5EF4-FFF2-40B4-BE49-F238E27FC236}">
              <a16:creationId xmlns:a16="http://schemas.microsoft.com/office/drawing/2014/main" id="{F9EAE403-7E21-45EE-83BE-485E4A8AC97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24" name="【庁舎】&#10;有形固定資産減価償却率最大値テキスト">
          <a:extLst>
            <a:ext uri="{FF2B5EF4-FFF2-40B4-BE49-F238E27FC236}">
              <a16:creationId xmlns:a16="http://schemas.microsoft.com/office/drawing/2014/main" id="{87F742AA-3E0D-432A-95B5-352856223E2C}"/>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25" name="直線コネクタ 724">
          <a:extLst>
            <a:ext uri="{FF2B5EF4-FFF2-40B4-BE49-F238E27FC236}">
              <a16:creationId xmlns:a16="http://schemas.microsoft.com/office/drawing/2014/main" id="{360E2103-2C55-4D0A-A81E-B72F193C77EC}"/>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726" name="【庁舎】&#10;有形固定資産減価償却率平均値テキスト">
          <a:extLst>
            <a:ext uri="{FF2B5EF4-FFF2-40B4-BE49-F238E27FC236}">
              <a16:creationId xmlns:a16="http://schemas.microsoft.com/office/drawing/2014/main" id="{B408EC60-433E-4362-9368-3713BE071F8E}"/>
            </a:ext>
          </a:extLst>
        </xdr:cNvPr>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27" name="フローチャート: 判断 726">
          <a:extLst>
            <a:ext uri="{FF2B5EF4-FFF2-40B4-BE49-F238E27FC236}">
              <a16:creationId xmlns:a16="http://schemas.microsoft.com/office/drawing/2014/main" id="{93EECC4F-29E1-4A2A-8ACB-BD51D06BD7F2}"/>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28" name="フローチャート: 判断 727">
          <a:extLst>
            <a:ext uri="{FF2B5EF4-FFF2-40B4-BE49-F238E27FC236}">
              <a16:creationId xmlns:a16="http://schemas.microsoft.com/office/drawing/2014/main" id="{8DA20860-C063-49F3-930B-951C4DB19CF4}"/>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29" name="フローチャート: 判断 728">
          <a:extLst>
            <a:ext uri="{FF2B5EF4-FFF2-40B4-BE49-F238E27FC236}">
              <a16:creationId xmlns:a16="http://schemas.microsoft.com/office/drawing/2014/main" id="{BE9E7906-19A1-4335-B6F0-B80FBAC44959}"/>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30" name="フローチャート: 判断 729">
          <a:extLst>
            <a:ext uri="{FF2B5EF4-FFF2-40B4-BE49-F238E27FC236}">
              <a16:creationId xmlns:a16="http://schemas.microsoft.com/office/drawing/2014/main" id="{EB385627-C6D5-4934-8D5F-A81799B05E0C}"/>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31" name="フローチャート: 判断 730">
          <a:extLst>
            <a:ext uri="{FF2B5EF4-FFF2-40B4-BE49-F238E27FC236}">
              <a16:creationId xmlns:a16="http://schemas.microsoft.com/office/drawing/2014/main" id="{98A627BE-8C23-48C8-8B07-72E812C8C67B}"/>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23CBA701-BA74-404E-BB65-384EB39716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099DE71-19DB-4DEC-A8C1-CA7191DA2C7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8B6F8FE-3846-4E4C-83A9-0158B55D7B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D5480631-7BFE-4594-9A55-34D7E406F8A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5C54D326-30B7-4141-830B-1754707BD7A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80918</xdr:rowOff>
    </xdr:from>
    <xdr:to>
      <xdr:col>85</xdr:col>
      <xdr:colOff>177800</xdr:colOff>
      <xdr:row>103</xdr:row>
      <xdr:rowOff>11068</xdr:rowOff>
    </xdr:to>
    <xdr:sp macro="" textlink="">
      <xdr:nvSpPr>
        <xdr:cNvPr id="737" name="楕円 736">
          <a:extLst>
            <a:ext uri="{FF2B5EF4-FFF2-40B4-BE49-F238E27FC236}">
              <a16:creationId xmlns:a16="http://schemas.microsoft.com/office/drawing/2014/main" id="{ED03A900-46E4-4331-A955-09C721F7C481}"/>
            </a:ext>
          </a:extLst>
        </xdr:cNvPr>
        <xdr:cNvSpPr/>
      </xdr:nvSpPr>
      <xdr:spPr>
        <a:xfrm>
          <a:off x="162687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103795</xdr:rowOff>
    </xdr:from>
    <xdr:ext cx="405111" cy="259045"/>
    <xdr:sp macro="" textlink="">
      <xdr:nvSpPr>
        <xdr:cNvPr id="738" name="【庁舎】&#10;有形固定資産減価償却率該当値テキスト">
          <a:extLst>
            <a:ext uri="{FF2B5EF4-FFF2-40B4-BE49-F238E27FC236}">
              <a16:creationId xmlns:a16="http://schemas.microsoft.com/office/drawing/2014/main" id="{E8EBB15B-8E27-474F-BF40-A29298D16844}"/>
            </a:ext>
          </a:extLst>
        </xdr:cNvPr>
        <xdr:cNvSpPr txBox="1"/>
      </xdr:nvSpPr>
      <xdr:spPr>
        <a:xfrm>
          <a:off x="16357600" y="1742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107043</xdr:rowOff>
    </xdr:from>
    <xdr:to>
      <xdr:col>81</xdr:col>
      <xdr:colOff>101600</xdr:colOff>
      <xdr:row>104</xdr:row>
      <xdr:rowOff>37193</xdr:rowOff>
    </xdr:to>
    <xdr:sp macro="" textlink="">
      <xdr:nvSpPr>
        <xdr:cNvPr id="739" name="楕円 738">
          <a:extLst>
            <a:ext uri="{FF2B5EF4-FFF2-40B4-BE49-F238E27FC236}">
              <a16:creationId xmlns:a16="http://schemas.microsoft.com/office/drawing/2014/main" id="{7D1E2387-2439-4099-AEDE-8B1B39D6AF3B}"/>
            </a:ext>
          </a:extLst>
        </xdr:cNvPr>
        <xdr:cNvSpPr/>
      </xdr:nvSpPr>
      <xdr:spPr>
        <a:xfrm>
          <a:off x="15430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131718</xdr:rowOff>
    </xdr:from>
    <xdr:to>
      <xdr:col>85</xdr:col>
      <xdr:colOff>127000</xdr:colOff>
      <xdr:row>103</xdr:row>
      <xdr:rowOff>157843</xdr:rowOff>
    </xdr:to>
    <xdr:cxnSp macro="">
      <xdr:nvCxnSpPr>
        <xdr:cNvPr id="740" name="直線コネクタ 739">
          <a:extLst>
            <a:ext uri="{FF2B5EF4-FFF2-40B4-BE49-F238E27FC236}">
              <a16:creationId xmlns:a16="http://schemas.microsoft.com/office/drawing/2014/main" id="{7F32B800-F3A1-4564-9A42-74E72DD341B7}"/>
            </a:ext>
          </a:extLst>
        </xdr:cNvPr>
        <xdr:cNvCxnSpPr/>
      </xdr:nvCxnSpPr>
      <xdr:spPr>
        <a:xfrm flipV="1">
          <a:off x="15481300" y="17619618"/>
          <a:ext cx="8382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741" name="楕円 740">
          <a:extLst>
            <a:ext uri="{FF2B5EF4-FFF2-40B4-BE49-F238E27FC236}">
              <a16:creationId xmlns:a16="http://schemas.microsoft.com/office/drawing/2014/main" id="{FA103342-C862-4AFC-A516-E0A583B784D9}"/>
            </a:ext>
          </a:extLst>
        </xdr:cNvPr>
        <xdr:cNvSpPr/>
      </xdr:nvSpPr>
      <xdr:spPr>
        <a:xfrm>
          <a:off x="14541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157843</xdr:rowOff>
    </xdr:from>
    <xdr:to>
      <xdr:col>81</xdr:col>
      <xdr:colOff>50800</xdr:colOff>
      <xdr:row>104</xdr:row>
      <xdr:rowOff>149679</xdr:rowOff>
    </xdr:to>
    <xdr:cxnSp macro="">
      <xdr:nvCxnSpPr>
        <xdr:cNvPr id="742" name="直線コネクタ 741">
          <a:extLst>
            <a:ext uri="{FF2B5EF4-FFF2-40B4-BE49-F238E27FC236}">
              <a16:creationId xmlns:a16="http://schemas.microsoft.com/office/drawing/2014/main" id="{C9119366-0968-444C-B58C-43A9DD2DD1B5}"/>
            </a:ext>
          </a:extLst>
        </xdr:cNvPr>
        <xdr:cNvCxnSpPr/>
      </xdr:nvCxnSpPr>
      <xdr:spPr>
        <a:xfrm flipV="1">
          <a:off x="14592300" y="1781719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111942</xdr:rowOff>
    </xdr:from>
    <xdr:to>
      <xdr:col>72</xdr:col>
      <xdr:colOff>38100</xdr:colOff>
      <xdr:row>106</xdr:row>
      <xdr:rowOff>42092</xdr:rowOff>
    </xdr:to>
    <xdr:sp macro="" textlink="">
      <xdr:nvSpPr>
        <xdr:cNvPr id="743" name="楕円 742">
          <a:extLst>
            <a:ext uri="{FF2B5EF4-FFF2-40B4-BE49-F238E27FC236}">
              <a16:creationId xmlns:a16="http://schemas.microsoft.com/office/drawing/2014/main" id="{28661125-D6A8-404A-9665-45633B84DC5C}"/>
            </a:ext>
          </a:extLst>
        </xdr:cNvPr>
        <xdr:cNvSpPr/>
      </xdr:nvSpPr>
      <xdr:spPr>
        <a:xfrm>
          <a:off x="13652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149679</xdr:rowOff>
    </xdr:from>
    <xdr:to>
      <xdr:col>76</xdr:col>
      <xdr:colOff>114300</xdr:colOff>
      <xdr:row>105</xdr:row>
      <xdr:rowOff>162742</xdr:rowOff>
    </xdr:to>
    <xdr:cxnSp macro="">
      <xdr:nvCxnSpPr>
        <xdr:cNvPr id="744" name="直線コネクタ 743">
          <a:extLst>
            <a:ext uri="{FF2B5EF4-FFF2-40B4-BE49-F238E27FC236}">
              <a16:creationId xmlns:a16="http://schemas.microsoft.com/office/drawing/2014/main" id="{809310CE-E2EB-4A80-AC1B-8BDD2B9B666A}"/>
            </a:ext>
          </a:extLst>
        </xdr:cNvPr>
        <xdr:cNvCxnSpPr/>
      </xdr:nvCxnSpPr>
      <xdr:spPr>
        <a:xfrm flipV="1">
          <a:off x="13703300" y="17980479"/>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745" name="n_1aveValue【庁舎】&#10;有形固定資産減価償却率">
          <a:extLst>
            <a:ext uri="{FF2B5EF4-FFF2-40B4-BE49-F238E27FC236}">
              <a16:creationId xmlns:a16="http://schemas.microsoft.com/office/drawing/2014/main" id="{F4238617-8F13-4E6F-B698-C3E8CF5032DF}"/>
            </a:ext>
          </a:extLst>
        </xdr:cNvPr>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746" name="n_2aveValue【庁舎】&#10;有形固定資産減価償却率">
          <a:extLst>
            <a:ext uri="{FF2B5EF4-FFF2-40B4-BE49-F238E27FC236}">
              <a16:creationId xmlns:a16="http://schemas.microsoft.com/office/drawing/2014/main" id="{8915549A-2302-4BEE-ACB7-50CCC9678656}"/>
            </a:ext>
          </a:extLst>
        </xdr:cNvPr>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747" name="n_3aveValue【庁舎】&#10;有形固定資産減価償却率">
          <a:extLst>
            <a:ext uri="{FF2B5EF4-FFF2-40B4-BE49-F238E27FC236}">
              <a16:creationId xmlns:a16="http://schemas.microsoft.com/office/drawing/2014/main" id="{DFA57D63-D7C3-4471-AB1B-099350E477D1}"/>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748" name="n_4aveValue【庁舎】&#10;有形固定資産減価償却率">
          <a:extLst>
            <a:ext uri="{FF2B5EF4-FFF2-40B4-BE49-F238E27FC236}">
              <a16:creationId xmlns:a16="http://schemas.microsoft.com/office/drawing/2014/main" id="{273387BC-A1D7-4515-A2C4-2A8625B2E182}"/>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53720</xdr:rowOff>
    </xdr:from>
    <xdr:ext cx="405111" cy="259045"/>
    <xdr:sp macro="" textlink="">
      <xdr:nvSpPr>
        <xdr:cNvPr id="749" name="n_1mainValue【庁舎】&#10;有形固定資産減価償却率">
          <a:extLst>
            <a:ext uri="{FF2B5EF4-FFF2-40B4-BE49-F238E27FC236}">
              <a16:creationId xmlns:a16="http://schemas.microsoft.com/office/drawing/2014/main" id="{56533DFE-0231-4C14-A954-31FBE678288E}"/>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750" name="n_2mainValue【庁舎】&#10;有形固定資産減価償却率">
          <a:extLst>
            <a:ext uri="{FF2B5EF4-FFF2-40B4-BE49-F238E27FC236}">
              <a16:creationId xmlns:a16="http://schemas.microsoft.com/office/drawing/2014/main" id="{8D3B9CE1-E2D6-411F-A361-0B701D027921}"/>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33219</xdr:rowOff>
    </xdr:from>
    <xdr:ext cx="405111" cy="259045"/>
    <xdr:sp macro="" textlink="">
      <xdr:nvSpPr>
        <xdr:cNvPr id="751" name="n_3mainValue【庁舎】&#10;有形固定資産減価償却率">
          <a:extLst>
            <a:ext uri="{FF2B5EF4-FFF2-40B4-BE49-F238E27FC236}">
              <a16:creationId xmlns:a16="http://schemas.microsoft.com/office/drawing/2014/main" id="{B0A86119-59D3-4EF9-A33D-DE35F8F41343}"/>
            </a:ext>
          </a:extLst>
        </xdr:cNvPr>
        <xdr:cNvSpPr txBox="1"/>
      </xdr:nvSpPr>
      <xdr:spPr>
        <a:xfrm>
          <a:off x="13500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2" name="正方形/長方形 751">
          <a:extLst>
            <a:ext uri="{FF2B5EF4-FFF2-40B4-BE49-F238E27FC236}">
              <a16:creationId xmlns:a16="http://schemas.microsoft.com/office/drawing/2014/main" id="{4078B652-AB1D-40D3-81C1-7BB393AA1A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3" name="正方形/長方形 752">
          <a:extLst>
            <a:ext uri="{FF2B5EF4-FFF2-40B4-BE49-F238E27FC236}">
              <a16:creationId xmlns:a16="http://schemas.microsoft.com/office/drawing/2014/main" id="{522564A6-598B-470B-822C-9AFE529C43B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4" name="正方形/長方形 753">
          <a:extLst>
            <a:ext uri="{FF2B5EF4-FFF2-40B4-BE49-F238E27FC236}">
              <a16:creationId xmlns:a16="http://schemas.microsoft.com/office/drawing/2014/main" id="{89C3FF38-4261-4763-A1AF-9A67BD5DDAC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5" name="正方形/長方形 754">
          <a:extLst>
            <a:ext uri="{FF2B5EF4-FFF2-40B4-BE49-F238E27FC236}">
              <a16:creationId xmlns:a16="http://schemas.microsoft.com/office/drawing/2014/main" id="{B179EDF1-CF84-4DC2-B65B-88BE81A3F97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6" name="正方形/長方形 755">
          <a:extLst>
            <a:ext uri="{FF2B5EF4-FFF2-40B4-BE49-F238E27FC236}">
              <a16:creationId xmlns:a16="http://schemas.microsoft.com/office/drawing/2014/main" id="{0A4343ED-FC82-428A-8AA2-CE9F89962A1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7" name="正方形/長方形 756">
          <a:extLst>
            <a:ext uri="{FF2B5EF4-FFF2-40B4-BE49-F238E27FC236}">
              <a16:creationId xmlns:a16="http://schemas.microsoft.com/office/drawing/2014/main" id="{1EACFA1D-AF7C-489F-8DE1-B9AD2B3F96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8" name="正方形/長方形 757">
          <a:extLst>
            <a:ext uri="{FF2B5EF4-FFF2-40B4-BE49-F238E27FC236}">
              <a16:creationId xmlns:a16="http://schemas.microsoft.com/office/drawing/2014/main" id="{8725117B-15FF-4336-B14C-928280B4299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9" name="正方形/長方形 758">
          <a:extLst>
            <a:ext uri="{FF2B5EF4-FFF2-40B4-BE49-F238E27FC236}">
              <a16:creationId xmlns:a16="http://schemas.microsoft.com/office/drawing/2014/main" id="{DEEFBCE6-F8B4-4C95-BEB2-DCC06A618E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0" name="テキスト ボックス 759">
          <a:extLst>
            <a:ext uri="{FF2B5EF4-FFF2-40B4-BE49-F238E27FC236}">
              <a16:creationId xmlns:a16="http://schemas.microsoft.com/office/drawing/2014/main" id="{A39EE765-54A5-4367-AC3B-8FB4E2FCB1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1" name="直線コネクタ 760">
          <a:extLst>
            <a:ext uri="{FF2B5EF4-FFF2-40B4-BE49-F238E27FC236}">
              <a16:creationId xmlns:a16="http://schemas.microsoft.com/office/drawing/2014/main" id="{1F72AB21-8380-415A-B025-590923C3BF4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2" name="直線コネクタ 761">
          <a:extLst>
            <a:ext uri="{FF2B5EF4-FFF2-40B4-BE49-F238E27FC236}">
              <a16:creationId xmlns:a16="http://schemas.microsoft.com/office/drawing/2014/main" id="{265C142C-2E20-42B8-B80C-8F3F0A2BCC6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3" name="テキスト ボックス 762">
          <a:extLst>
            <a:ext uri="{FF2B5EF4-FFF2-40B4-BE49-F238E27FC236}">
              <a16:creationId xmlns:a16="http://schemas.microsoft.com/office/drawing/2014/main" id="{4279D838-6A9E-4004-A763-13164C6532D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4" name="直線コネクタ 763">
          <a:extLst>
            <a:ext uri="{FF2B5EF4-FFF2-40B4-BE49-F238E27FC236}">
              <a16:creationId xmlns:a16="http://schemas.microsoft.com/office/drawing/2014/main" id="{4093325A-F3FB-4B6E-8D99-F8F67A74098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5" name="テキスト ボックス 764">
          <a:extLst>
            <a:ext uri="{FF2B5EF4-FFF2-40B4-BE49-F238E27FC236}">
              <a16:creationId xmlns:a16="http://schemas.microsoft.com/office/drawing/2014/main" id="{7194801E-79E4-4898-BD7F-956C99EB6B6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6" name="直線コネクタ 765">
          <a:extLst>
            <a:ext uri="{FF2B5EF4-FFF2-40B4-BE49-F238E27FC236}">
              <a16:creationId xmlns:a16="http://schemas.microsoft.com/office/drawing/2014/main" id="{53DE3ABD-5E8E-4011-803A-2289EBCB535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7" name="テキスト ボックス 766">
          <a:extLst>
            <a:ext uri="{FF2B5EF4-FFF2-40B4-BE49-F238E27FC236}">
              <a16:creationId xmlns:a16="http://schemas.microsoft.com/office/drawing/2014/main" id="{52C09C79-5C53-4747-BCD0-61B2D0567E7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8" name="直線コネクタ 767">
          <a:extLst>
            <a:ext uri="{FF2B5EF4-FFF2-40B4-BE49-F238E27FC236}">
              <a16:creationId xmlns:a16="http://schemas.microsoft.com/office/drawing/2014/main" id="{D38F57FF-2DFB-40D1-8AF7-7B98A281D59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9" name="テキスト ボックス 768">
          <a:extLst>
            <a:ext uri="{FF2B5EF4-FFF2-40B4-BE49-F238E27FC236}">
              <a16:creationId xmlns:a16="http://schemas.microsoft.com/office/drawing/2014/main" id="{DF6BFE51-0254-459A-A145-2F1B1BCF14E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0" name="直線コネクタ 769">
          <a:extLst>
            <a:ext uri="{FF2B5EF4-FFF2-40B4-BE49-F238E27FC236}">
              <a16:creationId xmlns:a16="http://schemas.microsoft.com/office/drawing/2014/main" id="{5072CCA7-ACF9-42C3-8431-C6DC71C924E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1" name="テキスト ボックス 770">
          <a:extLst>
            <a:ext uri="{FF2B5EF4-FFF2-40B4-BE49-F238E27FC236}">
              <a16:creationId xmlns:a16="http://schemas.microsoft.com/office/drawing/2014/main" id="{4D8B75D4-38E5-4124-A78B-083E70EDC97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2" name="直線コネクタ 771">
          <a:extLst>
            <a:ext uri="{FF2B5EF4-FFF2-40B4-BE49-F238E27FC236}">
              <a16:creationId xmlns:a16="http://schemas.microsoft.com/office/drawing/2014/main" id="{8A702FC5-83DD-4D71-BAFC-80CBF049CA9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3" name="テキスト ボックス 772">
          <a:extLst>
            <a:ext uri="{FF2B5EF4-FFF2-40B4-BE49-F238E27FC236}">
              <a16:creationId xmlns:a16="http://schemas.microsoft.com/office/drawing/2014/main" id="{3E9C6BB5-E0B9-4EFD-AD9A-871AF002053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4" name="直線コネクタ 773">
          <a:extLst>
            <a:ext uri="{FF2B5EF4-FFF2-40B4-BE49-F238E27FC236}">
              <a16:creationId xmlns:a16="http://schemas.microsoft.com/office/drawing/2014/main" id="{0C779232-2FE4-4235-BEEB-438A21F32E8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5" name="テキスト ボックス 774">
          <a:extLst>
            <a:ext uri="{FF2B5EF4-FFF2-40B4-BE49-F238E27FC236}">
              <a16:creationId xmlns:a16="http://schemas.microsoft.com/office/drawing/2014/main" id="{2E9A5249-EB12-4BED-8BB4-D6C809AEDCA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6" name="【庁舎】&#10;一人当たり面積グラフ枠">
          <a:extLst>
            <a:ext uri="{FF2B5EF4-FFF2-40B4-BE49-F238E27FC236}">
              <a16:creationId xmlns:a16="http://schemas.microsoft.com/office/drawing/2014/main" id="{328E5B7E-C521-40F0-8A51-4C79A502AE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777" name="直線コネクタ 776">
          <a:extLst>
            <a:ext uri="{FF2B5EF4-FFF2-40B4-BE49-F238E27FC236}">
              <a16:creationId xmlns:a16="http://schemas.microsoft.com/office/drawing/2014/main" id="{718A6F89-92F4-4AA9-87AE-CA53D976D195}"/>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778" name="【庁舎】&#10;一人当たり面積最小値テキスト">
          <a:extLst>
            <a:ext uri="{FF2B5EF4-FFF2-40B4-BE49-F238E27FC236}">
              <a16:creationId xmlns:a16="http://schemas.microsoft.com/office/drawing/2014/main" id="{AE2E6407-A13D-426F-98C5-7DA632914740}"/>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779" name="直線コネクタ 778">
          <a:extLst>
            <a:ext uri="{FF2B5EF4-FFF2-40B4-BE49-F238E27FC236}">
              <a16:creationId xmlns:a16="http://schemas.microsoft.com/office/drawing/2014/main" id="{76580540-E6A1-410A-BC50-B4EB6FA817F7}"/>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780" name="【庁舎】&#10;一人当たり面積最大値テキスト">
          <a:extLst>
            <a:ext uri="{FF2B5EF4-FFF2-40B4-BE49-F238E27FC236}">
              <a16:creationId xmlns:a16="http://schemas.microsoft.com/office/drawing/2014/main" id="{0C258748-B145-45F1-9D03-AF3A06DF0674}"/>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781" name="直線コネクタ 780">
          <a:extLst>
            <a:ext uri="{FF2B5EF4-FFF2-40B4-BE49-F238E27FC236}">
              <a16:creationId xmlns:a16="http://schemas.microsoft.com/office/drawing/2014/main" id="{3535C9F7-46BB-4A1E-9F78-89F34F8D8175}"/>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782" name="【庁舎】&#10;一人当たり面積平均値テキスト">
          <a:extLst>
            <a:ext uri="{FF2B5EF4-FFF2-40B4-BE49-F238E27FC236}">
              <a16:creationId xmlns:a16="http://schemas.microsoft.com/office/drawing/2014/main" id="{D2D4B8A6-3B22-42FB-9963-776F74F031FF}"/>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783" name="フローチャート: 判断 782">
          <a:extLst>
            <a:ext uri="{FF2B5EF4-FFF2-40B4-BE49-F238E27FC236}">
              <a16:creationId xmlns:a16="http://schemas.microsoft.com/office/drawing/2014/main" id="{AEDA903F-679C-4FCA-81AA-2C7D47C737F3}"/>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784" name="フローチャート: 判断 783">
          <a:extLst>
            <a:ext uri="{FF2B5EF4-FFF2-40B4-BE49-F238E27FC236}">
              <a16:creationId xmlns:a16="http://schemas.microsoft.com/office/drawing/2014/main" id="{BB54E802-6798-43BF-9063-87AB2E1A0FF9}"/>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785" name="フローチャート: 判断 784">
          <a:extLst>
            <a:ext uri="{FF2B5EF4-FFF2-40B4-BE49-F238E27FC236}">
              <a16:creationId xmlns:a16="http://schemas.microsoft.com/office/drawing/2014/main" id="{2564DD03-0930-4AFB-B6E1-FFB98D350F0A}"/>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86" name="フローチャート: 判断 785">
          <a:extLst>
            <a:ext uri="{FF2B5EF4-FFF2-40B4-BE49-F238E27FC236}">
              <a16:creationId xmlns:a16="http://schemas.microsoft.com/office/drawing/2014/main" id="{CA8568EF-1F4E-4D42-897F-30011EA9BA84}"/>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787" name="フローチャート: 判断 786">
          <a:extLst>
            <a:ext uri="{FF2B5EF4-FFF2-40B4-BE49-F238E27FC236}">
              <a16:creationId xmlns:a16="http://schemas.microsoft.com/office/drawing/2014/main" id="{AFAB1125-72D5-46ED-9DC7-822B0AD1F7AA}"/>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49CD38DF-B2C9-4486-A12C-C6A4933F6E1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9D71D9B5-9FC9-4248-82C4-CA478959F72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5D1409E-59E9-46E8-87F4-B0338EF87E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C2D24430-95CC-4E1B-BF5F-EE9D6B36AB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1793A653-553F-449B-A335-56A7D9040F2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35198</xdr:rowOff>
    </xdr:from>
    <xdr:to>
      <xdr:col>116</xdr:col>
      <xdr:colOff>114300</xdr:colOff>
      <xdr:row>105</xdr:row>
      <xdr:rowOff>136798</xdr:rowOff>
    </xdr:to>
    <xdr:sp macro="" textlink="">
      <xdr:nvSpPr>
        <xdr:cNvPr id="793" name="楕円 792">
          <a:extLst>
            <a:ext uri="{FF2B5EF4-FFF2-40B4-BE49-F238E27FC236}">
              <a16:creationId xmlns:a16="http://schemas.microsoft.com/office/drawing/2014/main" id="{02F2FB27-D0A1-40D7-B275-2567A6449F6A}"/>
            </a:ext>
          </a:extLst>
        </xdr:cNvPr>
        <xdr:cNvSpPr/>
      </xdr:nvSpPr>
      <xdr:spPr>
        <a:xfrm>
          <a:off x="221107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58075</xdr:rowOff>
    </xdr:from>
    <xdr:ext cx="469744" cy="259045"/>
    <xdr:sp macro="" textlink="">
      <xdr:nvSpPr>
        <xdr:cNvPr id="794" name="【庁舎】&#10;一人当たり面積該当値テキスト">
          <a:extLst>
            <a:ext uri="{FF2B5EF4-FFF2-40B4-BE49-F238E27FC236}">
              <a16:creationId xmlns:a16="http://schemas.microsoft.com/office/drawing/2014/main" id="{1B437D96-AA19-4D75-9C9F-55C64158F3DC}"/>
            </a:ext>
          </a:extLst>
        </xdr:cNvPr>
        <xdr:cNvSpPr txBox="1"/>
      </xdr:nvSpPr>
      <xdr:spPr>
        <a:xfrm>
          <a:off x="22199600" y="1788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43362</xdr:rowOff>
    </xdr:from>
    <xdr:to>
      <xdr:col>112</xdr:col>
      <xdr:colOff>38100</xdr:colOff>
      <xdr:row>105</xdr:row>
      <xdr:rowOff>144962</xdr:rowOff>
    </xdr:to>
    <xdr:sp macro="" textlink="">
      <xdr:nvSpPr>
        <xdr:cNvPr id="795" name="楕円 794">
          <a:extLst>
            <a:ext uri="{FF2B5EF4-FFF2-40B4-BE49-F238E27FC236}">
              <a16:creationId xmlns:a16="http://schemas.microsoft.com/office/drawing/2014/main" id="{64E8B951-1E44-4BD0-990D-7E0FBC1B28A1}"/>
            </a:ext>
          </a:extLst>
        </xdr:cNvPr>
        <xdr:cNvSpPr/>
      </xdr:nvSpPr>
      <xdr:spPr>
        <a:xfrm>
          <a:off x="21272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85998</xdr:rowOff>
    </xdr:from>
    <xdr:to>
      <xdr:col>116</xdr:col>
      <xdr:colOff>63500</xdr:colOff>
      <xdr:row>105</xdr:row>
      <xdr:rowOff>94162</xdr:rowOff>
    </xdr:to>
    <xdr:cxnSp macro="">
      <xdr:nvCxnSpPr>
        <xdr:cNvPr id="796" name="直線コネクタ 795">
          <a:extLst>
            <a:ext uri="{FF2B5EF4-FFF2-40B4-BE49-F238E27FC236}">
              <a16:creationId xmlns:a16="http://schemas.microsoft.com/office/drawing/2014/main" id="{5A9EA114-5DF9-4BF0-9093-233385CED0A4}"/>
            </a:ext>
          </a:extLst>
        </xdr:cNvPr>
        <xdr:cNvCxnSpPr/>
      </xdr:nvCxnSpPr>
      <xdr:spPr>
        <a:xfrm flipV="1">
          <a:off x="21323300" y="1808824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30299</xdr:rowOff>
    </xdr:from>
    <xdr:to>
      <xdr:col>107</xdr:col>
      <xdr:colOff>101600</xdr:colOff>
      <xdr:row>102</xdr:row>
      <xdr:rowOff>131899</xdr:rowOff>
    </xdr:to>
    <xdr:sp macro="" textlink="">
      <xdr:nvSpPr>
        <xdr:cNvPr id="797" name="楕円 796">
          <a:extLst>
            <a:ext uri="{FF2B5EF4-FFF2-40B4-BE49-F238E27FC236}">
              <a16:creationId xmlns:a16="http://schemas.microsoft.com/office/drawing/2014/main" id="{17F5C922-FD27-438A-8D28-6A15A9D169BB}"/>
            </a:ext>
          </a:extLst>
        </xdr:cNvPr>
        <xdr:cNvSpPr/>
      </xdr:nvSpPr>
      <xdr:spPr>
        <a:xfrm>
          <a:off x="20383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81099</xdr:rowOff>
    </xdr:from>
    <xdr:to>
      <xdr:col>111</xdr:col>
      <xdr:colOff>177800</xdr:colOff>
      <xdr:row>105</xdr:row>
      <xdr:rowOff>94162</xdr:rowOff>
    </xdr:to>
    <xdr:cxnSp macro="">
      <xdr:nvCxnSpPr>
        <xdr:cNvPr id="798" name="直線コネクタ 797">
          <a:extLst>
            <a:ext uri="{FF2B5EF4-FFF2-40B4-BE49-F238E27FC236}">
              <a16:creationId xmlns:a16="http://schemas.microsoft.com/office/drawing/2014/main" id="{5A476AA1-4D30-4BF2-A9AD-7FB8CDC2C959}"/>
            </a:ext>
          </a:extLst>
        </xdr:cNvPr>
        <xdr:cNvCxnSpPr/>
      </xdr:nvCxnSpPr>
      <xdr:spPr>
        <a:xfrm>
          <a:off x="20434300" y="17568999"/>
          <a:ext cx="889000" cy="5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799" name="楕円 798">
          <a:extLst>
            <a:ext uri="{FF2B5EF4-FFF2-40B4-BE49-F238E27FC236}">
              <a16:creationId xmlns:a16="http://schemas.microsoft.com/office/drawing/2014/main" id="{E8FC71AE-FBA2-449B-9EC7-97E7E018D10E}"/>
            </a:ext>
          </a:extLst>
        </xdr:cNvPr>
        <xdr:cNvSpPr/>
      </xdr:nvSpPr>
      <xdr:spPr>
        <a:xfrm>
          <a:off x="19494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81099</xdr:rowOff>
    </xdr:from>
    <xdr:to>
      <xdr:col>107</xdr:col>
      <xdr:colOff>50800</xdr:colOff>
      <xdr:row>105</xdr:row>
      <xdr:rowOff>112123</xdr:rowOff>
    </xdr:to>
    <xdr:cxnSp macro="">
      <xdr:nvCxnSpPr>
        <xdr:cNvPr id="800" name="直線コネクタ 799">
          <a:extLst>
            <a:ext uri="{FF2B5EF4-FFF2-40B4-BE49-F238E27FC236}">
              <a16:creationId xmlns:a16="http://schemas.microsoft.com/office/drawing/2014/main" id="{D67488A6-9E5C-48DF-A594-297D4EB5227B}"/>
            </a:ext>
          </a:extLst>
        </xdr:cNvPr>
        <xdr:cNvCxnSpPr/>
      </xdr:nvCxnSpPr>
      <xdr:spPr>
        <a:xfrm flipV="1">
          <a:off x="19545300" y="17568999"/>
          <a:ext cx="889000" cy="54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01" name="n_1aveValue【庁舎】&#10;一人当たり面積">
          <a:extLst>
            <a:ext uri="{FF2B5EF4-FFF2-40B4-BE49-F238E27FC236}">
              <a16:creationId xmlns:a16="http://schemas.microsoft.com/office/drawing/2014/main" id="{3A4B9478-1F0C-42CB-962A-86E6DCC44226}"/>
            </a:ext>
          </a:extLst>
        </xdr:cNvPr>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802" name="n_2aveValue【庁舎】&#10;一人当たり面積">
          <a:extLst>
            <a:ext uri="{FF2B5EF4-FFF2-40B4-BE49-F238E27FC236}">
              <a16:creationId xmlns:a16="http://schemas.microsoft.com/office/drawing/2014/main" id="{81960597-9C0E-47B3-AED2-20B574DAC3B9}"/>
            </a:ext>
          </a:extLst>
        </xdr:cNvPr>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03" name="n_3aveValue【庁舎】&#10;一人当たり面積">
          <a:extLst>
            <a:ext uri="{FF2B5EF4-FFF2-40B4-BE49-F238E27FC236}">
              <a16:creationId xmlns:a16="http://schemas.microsoft.com/office/drawing/2014/main" id="{554793B5-6399-4915-AFBA-95CF0A9B11A8}"/>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04" name="n_4aveValue【庁舎】&#10;一人当たり面積">
          <a:extLst>
            <a:ext uri="{FF2B5EF4-FFF2-40B4-BE49-F238E27FC236}">
              <a16:creationId xmlns:a16="http://schemas.microsoft.com/office/drawing/2014/main" id="{4BFBF40B-8271-425C-A1E2-195C2E7DD096}"/>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161489</xdr:rowOff>
    </xdr:from>
    <xdr:ext cx="469744" cy="259045"/>
    <xdr:sp macro="" textlink="">
      <xdr:nvSpPr>
        <xdr:cNvPr id="805" name="n_1mainValue【庁舎】&#10;一人当たり面積">
          <a:extLst>
            <a:ext uri="{FF2B5EF4-FFF2-40B4-BE49-F238E27FC236}">
              <a16:creationId xmlns:a16="http://schemas.microsoft.com/office/drawing/2014/main" id="{4CEEF853-D38C-43A7-B54F-FEEA3DADDE05}"/>
            </a:ext>
          </a:extLst>
        </xdr:cNvPr>
        <xdr:cNvSpPr txBox="1"/>
      </xdr:nvSpPr>
      <xdr:spPr>
        <a:xfrm>
          <a:off x="210757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148426</xdr:rowOff>
    </xdr:from>
    <xdr:ext cx="469744" cy="259045"/>
    <xdr:sp macro="" textlink="">
      <xdr:nvSpPr>
        <xdr:cNvPr id="806" name="n_2mainValue【庁舎】&#10;一人当たり面積">
          <a:extLst>
            <a:ext uri="{FF2B5EF4-FFF2-40B4-BE49-F238E27FC236}">
              <a16:creationId xmlns:a16="http://schemas.microsoft.com/office/drawing/2014/main" id="{AF9C9235-2AD4-429B-8B32-1F8A17750D88}"/>
            </a:ext>
          </a:extLst>
        </xdr:cNvPr>
        <xdr:cNvSpPr txBox="1"/>
      </xdr:nvSpPr>
      <xdr:spPr>
        <a:xfrm>
          <a:off x="20199427" y="172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807" name="n_3mainValue【庁舎】&#10;一人当たり面積">
          <a:extLst>
            <a:ext uri="{FF2B5EF4-FFF2-40B4-BE49-F238E27FC236}">
              <a16:creationId xmlns:a16="http://schemas.microsoft.com/office/drawing/2014/main" id="{C34A9EA4-B780-4D09-811B-82C25E5E5410}"/>
            </a:ext>
          </a:extLst>
        </xdr:cNvPr>
        <xdr:cNvSpPr txBox="1"/>
      </xdr:nvSpPr>
      <xdr:spPr>
        <a:xfrm>
          <a:off x="193104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a:extLst>
            <a:ext uri="{FF2B5EF4-FFF2-40B4-BE49-F238E27FC236}">
              <a16:creationId xmlns:a16="http://schemas.microsoft.com/office/drawing/2014/main" id="{9A99BC11-2FD8-4B4C-B25A-4E37BE5DE7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a:extLst>
            <a:ext uri="{FF2B5EF4-FFF2-40B4-BE49-F238E27FC236}">
              <a16:creationId xmlns:a16="http://schemas.microsoft.com/office/drawing/2014/main" id="{CEB4A129-EC08-4D2F-9173-E99004C0199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a:extLst>
            <a:ext uri="{FF2B5EF4-FFF2-40B4-BE49-F238E27FC236}">
              <a16:creationId xmlns:a16="http://schemas.microsoft.com/office/drawing/2014/main" id="{512604EF-183A-4E3B-AD3B-8BB98ADCDA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類似団体と比較して特に有形固定資産原価償却率が低くなっている施設は一般廃棄物処理施設、庁舎であり、特に高くなっている施設は図書館である。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現４庁舎は昭和５６年以前に建築されており、建築後概ね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年が経過し、老朽化等も進んでいたため、平成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年度から令和元年度までの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で耐震改修を実施し、機能維持及びランニングコストの低減を図ってきたところである。また、これまで図書館については軽微な修繕のみ実施してきただけで特段、老朽化対策を講じてこなかったため、今後は老朽化対策を講じ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なお、すべての施設において、今後は壱岐市公共施設個別施設計画に基づき、持続可能な公共施設マネジメントのために、積極的に公共施設の修繕や更新、集約化・複合化等を推進していく。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26,439
26,336
139.42
26,564,231
25,792,248
446,651
12,104,245
27,756,810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若者の流出に伴う就業人口の減少等により、自主財源としての税収入を多く見込めず、歳入の過半を地方交付税等の依存財源に頼った財政基盤となっており、財政力指数は類似団体平均を下回っている。今後、緊急に必要な事業の峻別により投資的経費等を抑制し、歳出の徹底的な見直しを行うとともに、新たな自主財源の発掘による歳入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33867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普通交付税合併算定替措置の段階的縮減が終了し、令和元年度から一本算定となったことから、算出分母となる経常一般財源（普通交付税）が減少し、数値が前年度比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ポイント上昇している。今後は、令和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国勢調査により普通交付税算定の測定単位である人口の大幅な減少が見込まれる等、経常一般財源の歳入見込みは厳しさを増していくことから、徹底した事務事業等の見直しを進め、経常的経費の歳出抑制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70213</xdr:rowOff>
    </xdr:from>
    <xdr:to>
      <xdr:col>23</xdr:col>
      <xdr:colOff>133350</xdr:colOff>
      <xdr:row>60</xdr:row>
      <xdr:rowOff>156391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5721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158931</xdr:rowOff>
    </xdr:from>
    <xdr:to>
      <xdr:col>19</xdr:col>
      <xdr:colOff>133350</xdr:colOff>
      <xdr:row>60</xdr:row>
      <xdr:rowOff>70213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74481"/>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48623</xdr:rowOff>
    </xdr:from>
    <xdr:to>
      <xdr:col>15</xdr:col>
      <xdr:colOff>82550</xdr:colOff>
      <xdr:row>59</xdr:row>
      <xdr:rowOff>158931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64173"/>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154577</xdr:rowOff>
    </xdr:from>
    <xdr:to>
      <xdr:col>11</xdr:col>
      <xdr:colOff>31750</xdr:colOff>
      <xdr:row>59</xdr:row>
      <xdr:rowOff>48623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098677"/>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105591</xdr:rowOff>
    </xdr:from>
    <xdr:to>
      <xdr:col>23</xdr:col>
      <xdr:colOff>184150</xdr:colOff>
      <xdr:row>61</xdr:row>
      <xdr:rowOff>35741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77668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6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19413</xdr:rowOff>
    </xdr:from>
    <xdr:to>
      <xdr:col>19</xdr:col>
      <xdr:colOff>184150</xdr:colOff>
      <xdr:row>60</xdr:row>
      <xdr:rowOff>121013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108131</xdr:rowOff>
    </xdr:from>
    <xdr:to>
      <xdr:col>15</xdr:col>
      <xdr:colOff>133350</xdr:colOff>
      <xdr:row>60</xdr:row>
      <xdr:rowOff>38281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48458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169273</xdr:rowOff>
    </xdr:from>
    <xdr:to>
      <xdr:col>11</xdr:col>
      <xdr:colOff>82550</xdr:colOff>
      <xdr:row>59</xdr:row>
      <xdr:rowOff>99423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109600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103777</xdr:rowOff>
    </xdr:from>
    <xdr:to>
      <xdr:col>7</xdr:col>
      <xdr:colOff>31750</xdr:colOff>
      <xdr:row>59</xdr:row>
      <xdr:rowOff>33927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44104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合併前の旧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がそれぞれ有し、現在も残っている複数の類似施設の管理運営を行っていることが類似団体平均を上回っている要因に挙げられる。また算出分母となる人口についても急激な減少が続いている。今後、公共施設等総合管理計画に基づく施設の統廃合、集約化を行うとともに、指定管理者制度等の活用による施設管理コストの削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126560</xdr:rowOff>
    </xdr:from>
    <xdr:to>
      <xdr:col>23</xdr:col>
      <xdr:colOff>133350</xdr:colOff>
      <xdr:row>85</xdr:row>
      <xdr:rowOff>14691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28360"/>
          <a:ext cx="838200" cy="5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61043</xdr:rowOff>
    </xdr:from>
    <xdr:to>
      <xdr:col>19</xdr:col>
      <xdr:colOff>133350</xdr:colOff>
      <xdr:row>84</xdr:row>
      <xdr:rowOff>126560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62843"/>
          <a:ext cx="889000" cy="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22954</xdr:rowOff>
    </xdr:from>
    <xdr:to>
      <xdr:col>15</xdr:col>
      <xdr:colOff>82550</xdr:colOff>
      <xdr:row>84</xdr:row>
      <xdr:rowOff>61043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24754"/>
          <a:ext cx="889000" cy="3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10607</xdr:rowOff>
    </xdr:from>
    <xdr:to>
      <xdr:col>11</xdr:col>
      <xdr:colOff>31750</xdr:colOff>
      <xdr:row>84</xdr:row>
      <xdr:rowOff>22954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12407"/>
          <a:ext cx="889000" cy="1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135341</xdr:rowOff>
    </xdr:from>
    <xdr:to>
      <xdr:col>23</xdr:col>
      <xdr:colOff>184150</xdr:colOff>
      <xdr:row>85</xdr:row>
      <xdr:rowOff>65491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107418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0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75760</xdr:rowOff>
    </xdr:from>
    <xdr:to>
      <xdr:col>19</xdr:col>
      <xdr:colOff>184150</xdr:colOff>
      <xdr:row>85</xdr:row>
      <xdr:rowOff>5910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162137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10243</xdr:rowOff>
    </xdr:from>
    <xdr:to>
      <xdr:col>15</xdr:col>
      <xdr:colOff>133350</xdr:colOff>
      <xdr:row>84</xdr:row>
      <xdr:rowOff>111843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96620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9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143604</xdr:rowOff>
    </xdr:from>
    <xdr:to>
      <xdr:col>11</xdr:col>
      <xdr:colOff>82550</xdr:colOff>
      <xdr:row>84</xdr:row>
      <xdr:rowOff>73754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58531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6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131257</xdr:rowOff>
    </xdr:from>
    <xdr:to>
      <xdr:col>7</xdr:col>
      <xdr:colOff>31750</xdr:colOff>
      <xdr:row>84</xdr:row>
      <xdr:rowOff>61407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46184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4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級別標準職務表の見直しにより、一定の昇給抑制が図られており、全国町村平均と同程度に留まっている。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71966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45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86</xdr:row>
      <xdr:rowOff>47978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4521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115005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926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128411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5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168628</xdr:rowOff>
    </xdr:from>
    <xdr:to>
      <xdr:col>73</xdr:col>
      <xdr:colOff>44450</xdr:colOff>
      <xdr:row>86</xdr:row>
      <xdr:rowOff>98778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年々人口が減少することにより、人口千人当たり職員数は増加していて、さらに、令和元年度の大量退職を見越して、平成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年度から退職分の補充に加え、前倒しでの新規職員採用を行うことで一時的に職員数が増加している。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65</xdr:row>
      <xdr:rowOff>104624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229340"/>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41426</xdr:rowOff>
    </xdr:from>
    <xdr:to>
      <xdr:col>77</xdr:col>
      <xdr:colOff>44450</xdr:colOff>
      <xdr:row>65</xdr:row>
      <xdr:rowOff>85090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185676"/>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10402</xdr:rowOff>
    </xdr:from>
    <xdr:to>
      <xdr:col>72</xdr:col>
      <xdr:colOff>203200</xdr:colOff>
      <xdr:row>65</xdr:row>
      <xdr:rowOff>41426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15465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134741</xdr:rowOff>
    </xdr:from>
    <xdr:to>
      <xdr:col>68</xdr:col>
      <xdr:colOff>152400</xdr:colOff>
      <xdr:row>65</xdr:row>
      <xdr:rowOff>10402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107541"/>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53824</xdr:rowOff>
    </xdr:from>
    <xdr:to>
      <xdr:col>81</xdr:col>
      <xdr:colOff>95250</xdr:colOff>
      <xdr:row>65</xdr:row>
      <xdr:rowOff>155424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1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25901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17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34290</xdr:rowOff>
    </xdr:from>
    <xdr:to>
      <xdr:col>77</xdr:col>
      <xdr:colOff>95250</xdr:colOff>
      <xdr:row>65</xdr:row>
      <xdr:rowOff>135890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120667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162076</xdr:rowOff>
    </xdr:from>
    <xdr:to>
      <xdr:col>73</xdr:col>
      <xdr:colOff>44450</xdr:colOff>
      <xdr:row>65</xdr:row>
      <xdr:rowOff>92226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1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77003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22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131052</xdr:rowOff>
    </xdr:from>
    <xdr:to>
      <xdr:col>68</xdr:col>
      <xdr:colOff>203200</xdr:colOff>
      <xdr:row>65</xdr:row>
      <xdr:rowOff>61202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10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45979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1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83941</xdr:rowOff>
    </xdr:from>
    <xdr:to>
      <xdr:col>64</xdr:col>
      <xdr:colOff>152400</xdr:colOff>
      <xdr:row>65</xdr:row>
      <xdr:rowOff>14091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0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170318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14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令和元年度単年度比率が上昇したため、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ポイント増となった。令和元年度からの一本算定により普通交付税が約</a:t>
          </a:r>
          <a:r>
            <a:rPr kumimoji="1" lang="en-US" altLang="ja-JP" sz="1300">
              <a:latin typeface="ＭＳ Ｐゴシック" panose="020B0600070205080204" pitchFamily="50" charset="-128"/>
              <a:ea typeface="ＭＳ Ｐゴシック" panose="020B0600070205080204" pitchFamily="50" charset="-128"/>
            </a:rPr>
            <a:t>337</a:t>
          </a:r>
          <a:r>
            <a:rPr kumimoji="1" lang="ja-JP" altLang="en-US" sz="1300">
              <a:latin typeface="ＭＳ Ｐゴシック" panose="020B0600070205080204" pitchFamily="50" charset="-128"/>
              <a:ea typeface="ＭＳ Ｐゴシック" panose="020B0600070205080204" pitchFamily="50" charset="-128"/>
            </a:rPr>
            <a:t>百万円減となったことが主な要因である。今後、普通交付税の更なる減額や、庁舎耐震改修、葬斎場や小中学校の建設工事など大型事業に係る合併特例債等の元利償還金の増加が見込まれることから、実質公債費比率は更に上昇すると見込まれ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119063</xdr:rowOff>
    </xdr:from>
    <xdr:to>
      <xdr:col>81</xdr:col>
      <xdr:colOff>44450</xdr:colOff>
      <xdr:row>36</xdr:row>
      <xdr:rowOff>137160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91263"/>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100965</xdr:rowOff>
    </xdr:from>
    <xdr:to>
      <xdr:col>77</xdr:col>
      <xdr:colOff>44450</xdr:colOff>
      <xdr:row>36</xdr:row>
      <xdr:rowOff>119063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27316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100965</xdr:rowOff>
    </xdr:from>
    <xdr:to>
      <xdr:col>72</xdr:col>
      <xdr:colOff>203200</xdr:colOff>
      <xdr:row>36</xdr:row>
      <xdr:rowOff>100965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2731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100965</xdr:rowOff>
    </xdr:from>
    <xdr:to>
      <xdr:col>68</xdr:col>
      <xdr:colOff>152400</xdr:colOff>
      <xdr:row>36</xdr:row>
      <xdr:rowOff>102976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27316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86360</xdr:rowOff>
    </xdr:from>
    <xdr:to>
      <xdr:col>81</xdr:col>
      <xdr:colOff>95250</xdr:colOff>
      <xdr:row>37</xdr:row>
      <xdr:rowOff>16510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102887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0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68263</xdr:rowOff>
    </xdr:from>
    <xdr:to>
      <xdr:col>77</xdr:col>
      <xdr:colOff>95250</xdr:colOff>
      <xdr:row>36</xdr:row>
      <xdr:rowOff>169863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8590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09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50165</xdr:rowOff>
    </xdr:from>
    <xdr:to>
      <xdr:col>73</xdr:col>
      <xdr:colOff>44450</xdr:colOff>
      <xdr:row>36</xdr:row>
      <xdr:rowOff>151765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161942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50165</xdr:rowOff>
    </xdr:from>
    <xdr:to>
      <xdr:col>68</xdr:col>
      <xdr:colOff>203200</xdr:colOff>
      <xdr:row>36</xdr:row>
      <xdr:rowOff>151765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161942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99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52176</xdr:rowOff>
    </xdr:from>
    <xdr:to>
      <xdr:col>64</xdr:col>
      <xdr:colOff>152400</xdr:colOff>
      <xdr:row>36</xdr:row>
      <xdr:rowOff>153776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163953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9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ポイントの大幅増となった。要因として、地方債現在高の約</a:t>
          </a:r>
          <a:r>
            <a:rPr kumimoji="1" lang="en-US" altLang="ja-JP" sz="1300">
              <a:latin typeface="ＭＳ Ｐゴシック" panose="020B0600070205080204" pitchFamily="50" charset="-128"/>
              <a:ea typeface="ＭＳ Ｐゴシック" panose="020B0600070205080204" pitchFamily="50" charset="-128"/>
            </a:rPr>
            <a:t>737</a:t>
          </a:r>
          <a:r>
            <a:rPr kumimoji="1" lang="ja-JP" altLang="en-US" sz="1300">
              <a:latin typeface="ＭＳ Ｐゴシック" panose="020B0600070205080204" pitchFamily="50" charset="-128"/>
              <a:ea typeface="ＭＳ Ｐゴシック" panose="020B0600070205080204" pitchFamily="50" charset="-128"/>
            </a:rPr>
            <a:t>百万円の増、財政調整基金</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百万円と減債基金</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百万円の取り崩しなどによる充当可能基金残高の大幅減等が挙げられる。今後についても、地方債の発行額が償還予定額を上回ることや基金の更なる取崩しが見込まれるため、将来負担比率は悪化していく見込みであ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22648</xdr:rowOff>
    </xdr:from>
    <xdr:to>
      <xdr:col>81</xdr:col>
      <xdr:colOff>44450</xdr:colOff>
      <xdr:row>14</xdr:row>
      <xdr:rowOff>124396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422948"/>
          <a:ext cx="838200" cy="10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169164</xdr:rowOff>
    </xdr:from>
    <xdr:to>
      <xdr:col>77</xdr:col>
      <xdr:colOff>44450</xdr:colOff>
      <xdr:row>14</xdr:row>
      <xdr:rowOff>22648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398014"/>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133519</xdr:rowOff>
    </xdr:from>
    <xdr:to>
      <xdr:col>73</xdr:col>
      <xdr:colOff>44450</xdr:colOff>
      <xdr:row>15</xdr:row>
      <xdr:rowOff>63669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139150</xdr:rowOff>
    </xdr:from>
    <xdr:to>
      <xdr:col>68</xdr:col>
      <xdr:colOff>203200</xdr:colOff>
      <xdr:row>15</xdr:row>
      <xdr:rowOff>69300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73596</xdr:rowOff>
    </xdr:from>
    <xdr:to>
      <xdr:col>81</xdr:col>
      <xdr:colOff>95250</xdr:colOff>
      <xdr:row>15</xdr:row>
      <xdr:rowOff>3746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7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90123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1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143298</xdr:rowOff>
    </xdr:from>
    <xdr:to>
      <xdr:col>77</xdr:col>
      <xdr:colOff>95250</xdr:colOff>
      <xdr:row>14</xdr:row>
      <xdr:rowOff>73448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3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14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118364</xdr:rowOff>
    </xdr:from>
    <xdr:to>
      <xdr:col>73</xdr:col>
      <xdr:colOff>44450</xdr:colOff>
      <xdr:row>14</xdr:row>
      <xdr:rowOff>48514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3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58691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11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26,439
26,336
139.42
26,564,231
25,792,248
446,651
12,104,245
27,756,810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等の影響に加え、将来の大量退職を見越して、職員の年齢構成に歪みが生じないよう、採用者数の平準化を図るため、前倒しでの新規職員の採用を行っているため、人件費に係る経常収支比率は、上昇を続けていたが、令和元年度からの退職手当負担金の改定により前年度比</a:t>
          </a:r>
          <a:r>
            <a:rPr kumimoji="1" lang="en-US" altLang="ja-JP" sz="1300">
              <a:latin typeface="ＭＳ Ｐゴシック" panose="020B0600070205080204" pitchFamily="50" charset="-128"/>
              <a:ea typeface="ＭＳ Ｐゴシック" panose="020B0600070205080204" pitchFamily="50" charset="-128"/>
            </a:rPr>
            <a:t>403</a:t>
          </a:r>
          <a:r>
            <a:rPr kumimoji="1" lang="ja-JP" altLang="en-US" sz="1300">
              <a:latin typeface="ＭＳ Ｐゴシック" panose="020B0600070205080204" pitchFamily="50" charset="-128"/>
              <a:ea typeface="ＭＳ Ｐゴシック" panose="020B0600070205080204" pitchFamily="50" charset="-128"/>
            </a:rPr>
            <a:t>百万円減となったため、経常収支比率は前年度比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82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0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物件費に係る経常収支比率が類似団体平均より高い理由として、合併前の旧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がそれぞれ有し、現在も残っている複数の類似施設の管理運営を行っていることが挙げられる。今後、公共施設等総合管理計画に基づく施設の統廃合、集約化を行うとともに、指定管理者制度等の活用による施設管理コスト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34472</xdr:rowOff>
    </xdr:from>
    <xdr:to>
      <xdr:col>82</xdr:col>
      <xdr:colOff>107950</xdr:colOff>
      <xdr:row>20</xdr:row>
      <xdr:rowOff>110672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4634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75293</xdr:rowOff>
    </xdr:from>
    <xdr:to>
      <xdr:col>78</xdr:col>
      <xdr:colOff>69850</xdr:colOff>
      <xdr:row>20</xdr:row>
      <xdr:rowOff>34472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32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19</xdr:row>
      <xdr:rowOff>75293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245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148771</xdr:rowOff>
    </xdr:from>
    <xdr:to>
      <xdr:col>69</xdr:col>
      <xdr:colOff>92075</xdr:colOff>
      <xdr:row>18</xdr:row>
      <xdr:rowOff>159657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2348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59872</xdr:rowOff>
    </xdr:from>
    <xdr:to>
      <xdr:col>82</xdr:col>
      <xdr:colOff>158750</xdr:colOff>
      <xdr:row>20</xdr:row>
      <xdr:rowOff>161472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31949</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155122</xdr:rowOff>
    </xdr:from>
    <xdr:to>
      <xdr:col>78</xdr:col>
      <xdr:colOff>120650</xdr:colOff>
      <xdr:row>20</xdr:row>
      <xdr:rowOff>85272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70049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99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24493</xdr:rowOff>
    </xdr:from>
    <xdr:to>
      <xdr:col>74</xdr:col>
      <xdr:colOff>31750</xdr:colOff>
      <xdr:row>19</xdr:row>
      <xdr:rowOff>126093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110870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97971</xdr:rowOff>
    </xdr:from>
    <xdr:to>
      <xdr:col>65</xdr:col>
      <xdr:colOff>53975</xdr:colOff>
      <xdr:row>19</xdr:row>
      <xdr:rowOff>28122</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12899</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月からの、幼児教育・保育の無償化による、児童福祉費に係る扶助費の増加により、前年度比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ポイント増となったが、扶助費に係る経常収支比率は類似団体平均を下回っている。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288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64407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2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64407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6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31750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50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下回っている。その他の経費の主なものに公営事業会計に対する繰出金が挙げられる。公営企業については独立採算の原則に基づき、今後も経営努力と経費の節減等を継続していくことにより、一般会計からの繰出金の抑制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56</xdr:row>
      <xdr:rowOff>27940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224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100330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55</xdr:row>
      <xdr:rowOff>130810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30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168910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60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49530</xdr:rowOff>
    </xdr:from>
    <xdr:to>
      <xdr:col>74</xdr:col>
      <xdr:colOff>31750</xdr:colOff>
      <xdr:row>55</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161307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補助費に係る経常収支比率は類似団体平均を下回ってるものの、前年度比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ポイント増加した。補助金については補助金適正化委員会の答申に沿った見直しを実施している。今後も、公益性、必要性、妥当性、費用対効果について検証を行い、適正化に向けた見直しを継続していく。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35</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117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110998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75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34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340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153924</xdr:rowOff>
    </xdr:from>
    <xdr:to>
      <xdr:col>69</xdr:col>
      <xdr:colOff>142875</xdr:colOff>
      <xdr:row>35</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94251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公債費に係る経常収支比率は、大口の定期償還の開始といった要因により、前年度比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ポイント上昇した。今後も合併特例債による大型事業の償還を控えており、公債費負担の増加が懸念される中、交付税措置の有利な地方債の活用や繰上償還等の実施により、健全な財政運営に努めていく。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71755</xdr:rowOff>
    </xdr:from>
    <xdr:to>
      <xdr:col>24</xdr:col>
      <xdr:colOff>25400</xdr:colOff>
      <xdr:row>75</xdr:row>
      <xdr:rowOff>79375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305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60325</xdr:rowOff>
    </xdr:from>
    <xdr:to>
      <xdr:col>19</xdr:col>
      <xdr:colOff>187325</xdr:colOff>
      <xdr:row>75</xdr:row>
      <xdr:rowOff>71755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190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52705</xdr:rowOff>
    </xdr:from>
    <xdr:to>
      <xdr:col>15</xdr:col>
      <xdr:colOff>98425</xdr:colOff>
      <xdr:row>75</xdr:row>
      <xdr:rowOff>60325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114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52705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8981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28575</xdr:rowOff>
    </xdr:from>
    <xdr:to>
      <xdr:col>24</xdr:col>
      <xdr:colOff>76200</xdr:colOff>
      <xdr:row>75</xdr:row>
      <xdr:rowOff>130175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20955</xdr:rowOff>
    </xdr:from>
    <xdr:to>
      <xdr:col>20</xdr:col>
      <xdr:colOff>38100</xdr:colOff>
      <xdr:row>75</xdr:row>
      <xdr:rowOff>122555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107332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66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xdr:rowOff>
    </xdr:from>
    <xdr:to>
      <xdr:col>15</xdr:col>
      <xdr:colOff>149225</xdr:colOff>
      <xdr:row>75</xdr:row>
      <xdr:rowOff>111125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95902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xdr:rowOff>
    </xdr:from>
    <xdr:to>
      <xdr:col>11</xdr:col>
      <xdr:colOff>60325</xdr:colOff>
      <xdr:row>75</xdr:row>
      <xdr:rowOff>103505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88282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74947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普通交付税合併算定替措置の段階的縮減が終了し、令和元年度から一本算定となったことから、算出分母となる経常一般財源（普通交付税）が減少し、数値が前年度比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ポイント上昇している。今後は、令和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国勢調査により普通交付税算定の測定単位である人口の大幅な減少が見込まれる等、経常一般財源の歳入見込みは厳しさを増していくことから、徹底した事務事業等の見直しを進め、経常的経費の歳出抑制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117856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520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76</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69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75</xdr:row>
      <xdr:rowOff>110998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417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99568</xdr:rowOff>
    </xdr:from>
    <xdr:to>
      <xdr:col>69</xdr:col>
      <xdr:colOff>92075</xdr:colOff>
      <xdr:row>74</xdr:row>
      <xdr:rowOff>154432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7868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48768</xdr:rowOff>
    </xdr:from>
    <xdr:to>
      <xdr:col>65</xdr:col>
      <xdr:colOff>53975</xdr:colOff>
      <xdr:row>74</xdr:row>
      <xdr:rowOff>150368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160545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42101</xdr:rowOff>
    </xdr:from>
    <xdr:to>
      <xdr:col>29</xdr:col>
      <xdr:colOff>127000</xdr:colOff>
      <xdr:row>14</xdr:row>
      <xdr:rowOff>42545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490026"/>
          <a:ext cx="647700" cy="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28753</xdr:rowOff>
    </xdr:from>
    <xdr:to>
      <xdr:col>26</xdr:col>
      <xdr:colOff>50800</xdr:colOff>
      <xdr:row>14</xdr:row>
      <xdr:rowOff>42101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76678"/>
          <a:ext cx="698500" cy="13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28753</xdr:rowOff>
    </xdr:from>
    <xdr:to>
      <xdr:col>22</xdr:col>
      <xdr:colOff>114300</xdr:colOff>
      <xdr:row>14</xdr:row>
      <xdr:rowOff>85801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76678"/>
          <a:ext cx="698500" cy="57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85801</xdr:rowOff>
    </xdr:from>
    <xdr:to>
      <xdr:col>18</xdr:col>
      <xdr:colOff>177800</xdr:colOff>
      <xdr:row>14</xdr:row>
      <xdr:rowOff>139408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33726"/>
          <a:ext cx="698500" cy="5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163195</xdr:rowOff>
    </xdr:from>
    <xdr:to>
      <xdr:col>29</xdr:col>
      <xdr:colOff>177800</xdr:colOff>
      <xdr:row>14</xdr:row>
      <xdr:rowOff>93345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3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8272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8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162751</xdr:rowOff>
    </xdr:from>
    <xdr:to>
      <xdr:col>26</xdr:col>
      <xdr:colOff>101600</xdr:colOff>
      <xdr:row>14</xdr:row>
      <xdr:rowOff>92901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39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103078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08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149403</xdr:rowOff>
    </xdr:from>
    <xdr:to>
      <xdr:col>22</xdr:col>
      <xdr:colOff>165100</xdr:colOff>
      <xdr:row>14</xdr:row>
      <xdr:rowOff>79553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25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89730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9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35001</xdr:rowOff>
    </xdr:from>
    <xdr:to>
      <xdr:col>19</xdr:col>
      <xdr:colOff>38100</xdr:colOff>
      <xdr:row>14</xdr:row>
      <xdr:rowOff>136601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8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146778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5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88608</xdr:rowOff>
    </xdr:from>
    <xdr:to>
      <xdr:col>15</xdr:col>
      <xdr:colOff>101600</xdr:colOff>
      <xdr:row>15</xdr:row>
      <xdr:rowOff>18758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36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28935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0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326038</xdr:rowOff>
    </xdr:from>
    <xdr:to>
      <xdr:col>29</xdr:col>
      <xdr:colOff>127000</xdr:colOff>
      <xdr:row>37</xdr:row>
      <xdr:rowOff>337944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50738"/>
          <a:ext cx="647700" cy="1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310816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3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337944</xdr:rowOff>
    </xdr:from>
    <xdr:to>
      <xdr:col>26</xdr:col>
      <xdr:colOff>50800</xdr:colOff>
      <xdr:row>38</xdr:row>
      <xdr:rowOff>14391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62644"/>
          <a:ext cx="698500" cy="1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14391</xdr:rowOff>
    </xdr:from>
    <xdr:to>
      <xdr:col>22</xdr:col>
      <xdr:colOff>114300</xdr:colOff>
      <xdr:row>38</xdr:row>
      <xdr:rowOff>19581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81991"/>
          <a:ext cx="698500" cy="5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19581</xdr:rowOff>
    </xdr:from>
    <xdr:to>
      <xdr:col>18</xdr:col>
      <xdr:colOff>177800</xdr:colOff>
      <xdr:row>38</xdr:row>
      <xdr:rowOff>29948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87181"/>
          <a:ext cx="698500" cy="10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275238</xdr:rowOff>
    </xdr:from>
    <xdr:to>
      <xdr:col>29</xdr:col>
      <xdr:colOff>177800</xdr:colOff>
      <xdr:row>38</xdr:row>
      <xdr:rowOff>33938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99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120315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4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287144</xdr:rowOff>
    </xdr:from>
    <xdr:to>
      <xdr:col>26</xdr:col>
      <xdr:colOff>101600</xdr:colOff>
      <xdr:row>38</xdr:row>
      <xdr:rowOff>45844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1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30621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9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306491</xdr:rowOff>
    </xdr:from>
    <xdr:to>
      <xdr:col>22</xdr:col>
      <xdr:colOff>165100</xdr:colOff>
      <xdr:row>38</xdr:row>
      <xdr:rowOff>65191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31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49968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1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311681</xdr:rowOff>
    </xdr:from>
    <xdr:to>
      <xdr:col>19</xdr:col>
      <xdr:colOff>38100</xdr:colOff>
      <xdr:row>38</xdr:row>
      <xdr:rowOff>70381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36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55158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2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322048</xdr:rowOff>
    </xdr:from>
    <xdr:to>
      <xdr:col>15</xdr:col>
      <xdr:colOff>101600</xdr:colOff>
      <xdr:row>38</xdr:row>
      <xdr:rowOff>80748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46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65525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26,439
26,336
139.42
26,564,231
25,792,248
446,651
12,104,245
27,756,810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34043</xdr:rowOff>
    </xdr:from>
    <xdr:to>
      <xdr:col>24</xdr:col>
      <xdr:colOff>63500</xdr:colOff>
      <xdr:row>33</xdr:row>
      <xdr:rowOff>493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520443"/>
          <a:ext cx="838200" cy="13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14591</xdr:rowOff>
    </xdr:from>
    <xdr:to>
      <xdr:col>19</xdr:col>
      <xdr:colOff>177800</xdr:colOff>
      <xdr:row>32</xdr:row>
      <xdr:rowOff>34043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500991"/>
          <a:ext cx="889000" cy="1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14591</xdr:rowOff>
    </xdr:from>
    <xdr:to>
      <xdr:col>15</xdr:col>
      <xdr:colOff>50800</xdr:colOff>
      <xdr:row>32</xdr:row>
      <xdr:rowOff>69520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00991"/>
          <a:ext cx="889000" cy="5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69520</xdr:rowOff>
    </xdr:from>
    <xdr:to>
      <xdr:col>10</xdr:col>
      <xdr:colOff>114300</xdr:colOff>
      <xdr:row>32</xdr:row>
      <xdr:rowOff>133223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55920"/>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121143</xdr:rowOff>
    </xdr:from>
    <xdr:to>
      <xdr:col>24</xdr:col>
      <xdr:colOff>114300</xdr:colOff>
      <xdr:row>33</xdr:row>
      <xdr:rowOff>51293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144020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5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154693</xdr:rowOff>
    </xdr:from>
    <xdr:to>
      <xdr:col>20</xdr:col>
      <xdr:colOff>38100</xdr:colOff>
      <xdr:row>32</xdr:row>
      <xdr:rowOff>84843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6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101370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24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135241</xdr:rowOff>
    </xdr:from>
    <xdr:to>
      <xdr:col>15</xdr:col>
      <xdr:colOff>101600</xdr:colOff>
      <xdr:row>32</xdr:row>
      <xdr:rowOff>65391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81918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2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18720</xdr:rowOff>
    </xdr:from>
    <xdr:to>
      <xdr:col>10</xdr:col>
      <xdr:colOff>165100</xdr:colOff>
      <xdr:row>32</xdr:row>
      <xdr:rowOff>120320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136847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8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82423</xdr:rowOff>
    </xdr:from>
    <xdr:to>
      <xdr:col>6</xdr:col>
      <xdr:colOff>38100</xdr:colOff>
      <xdr:row>33</xdr:row>
      <xdr:rowOff>12573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29100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34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115505</xdr:rowOff>
    </xdr:from>
    <xdr:to>
      <xdr:col>24</xdr:col>
      <xdr:colOff>63500</xdr:colOff>
      <xdr:row>54</xdr:row>
      <xdr:rowOff>163241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373805"/>
          <a:ext cx="838200" cy="4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163241</xdr:rowOff>
    </xdr:from>
    <xdr:to>
      <xdr:col>19</xdr:col>
      <xdr:colOff>177800</xdr:colOff>
      <xdr:row>55</xdr:row>
      <xdr:rowOff>54972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21541"/>
          <a:ext cx="889000" cy="6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54972</xdr:rowOff>
    </xdr:from>
    <xdr:to>
      <xdr:col>15</xdr:col>
      <xdr:colOff>50800</xdr:colOff>
      <xdr:row>55</xdr:row>
      <xdr:rowOff>74033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84722"/>
          <a:ext cx="889000" cy="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63105</xdr:rowOff>
    </xdr:from>
    <xdr:to>
      <xdr:col>10</xdr:col>
      <xdr:colOff>114300</xdr:colOff>
      <xdr:row>55</xdr:row>
      <xdr:rowOff>74033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492855"/>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64705</xdr:rowOff>
    </xdr:from>
    <xdr:to>
      <xdr:col>24</xdr:col>
      <xdr:colOff>114300</xdr:colOff>
      <xdr:row>54</xdr:row>
      <xdr:rowOff>166305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87582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17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112441</xdr:rowOff>
    </xdr:from>
    <xdr:to>
      <xdr:col>20</xdr:col>
      <xdr:colOff>38100</xdr:colOff>
      <xdr:row>55</xdr:row>
      <xdr:rowOff>42591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37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59118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14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4172</xdr:rowOff>
    </xdr:from>
    <xdr:to>
      <xdr:col>15</xdr:col>
      <xdr:colOff>101600</xdr:colOff>
      <xdr:row>55</xdr:row>
      <xdr:rowOff>105772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122299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0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23233</xdr:rowOff>
    </xdr:from>
    <xdr:to>
      <xdr:col>10</xdr:col>
      <xdr:colOff>165100</xdr:colOff>
      <xdr:row>55</xdr:row>
      <xdr:rowOff>124833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45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141360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2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12305</xdr:rowOff>
    </xdr:from>
    <xdr:to>
      <xdr:col>6</xdr:col>
      <xdr:colOff>38100</xdr:colOff>
      <xdr:row>55</xdr:row>
      <xdr:rowOff>113905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4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130432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21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117366</xdr:rowOff>
    </xdr:from>
    <xdr:to>
      <xdr:col>24</xdr:col>
      <xdr:colOff>63500</xdr:colOff>
      <xdr:row>77</xdr:row>
      <xdr:rowOff>150535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19016"/>
          <a:ext cx="838200" cy="3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85820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87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150535</xdr:rowOff>
    </xdr:from>
    <xdr:to>
      <xdr:col>19</xdr:col>
      <xdr:colOff>177800</xdr:colOff>
      <xdr:row>78</xdr:row>
      <xdr:rowOff>52490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52185"/>
          <a:ext cx="889000" cy="7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52490</xdr:rowOff>
    </xdr:from>
    <xdr:to>
      <xdr:col>15</xdr:col>
      <xdr:colOff>50800</xdr:colOff>
      <xdr:row>78</xdr:row>
      <xdr:rowOff>69635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255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69635</xdr:rowOff>
    </xdr:from>
    <xdr:to>
      <xdr:col>10</xdr:col>
      <xdr:colOff>114300</xdr:colOff>
      <xdr:row>78</xdr:row>
      <xdr:rowOff>75532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42735"/>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66566</xdr:rowOff>
    </xdr:from>
    <xdr:to>
      <xdr:col>24</xdr:col>
      <xdr:colOff>114300</xdr:colOff>
      <xdr:row>77</xdr:row>
      <xdr:rowOff>168166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89443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11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99735</xdr:rowOff>
    </xdr:from>
    <xdr:to>
      <xdr:col>20</xdr:col>
      <xdr:colOff>38100</xdr:colOff>
      <xdr:row>78</xdr:row>
      <xdr:rowOff>29885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21012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9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1690</xdr:rowOff>
    </xdr:from>
    <xdr:to>
      <xdr:col>15</xdr:col>
      <xdr:colOff>101600</xdr:colOff>
      <xdr:row>78</xdr:row>
      <xdr:rowOff>103290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94417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18835</xdr:rowOff>
    </xdr:from>
    <xdr:to>
      <xdr:col>10</xdr:col>
      <xdr:colOff>165100</xdr:colOff>
      <xdr:row>78</xdr:row>
      <xdr:rowOff>120435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111562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24732</xdr:rowOff>
    </xdr:from>
    <xdr:to>
      <xdr:col>6</xdr:col>
      <xdr:colOff>38100</xdr:colOff>
      <xdr:row>78</xdr:row>
      <xdr:rowOff>126332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9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117459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9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77673</xdr:rowOff>
    </xdr:from>
    <xdr:to>
      <xdr:col>24</xdr:col>
      <xdr:colOff>63500</xdr:colOff>
      <xdr:row>96</xdr:row>
      <xdr:rowOff>89255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65423"/>
          <a:ext cx="838200" cy="18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89255</xdr:rowOff>
    </xdr:from>
    <xdr:to>
      <xdr:col>19</xdr:col>
      <xdr:colOff>177800</xdr:colOff>
      <xdr:row>96</xdr:row>
      <xdr:rowOff>99988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48455"/>
          <a:ext cx="889000" cy="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99988</xdr:rowOff>
    </xdr:from>
    <xdr:to>
      <xdr:col>15</xdr:col>
      <xdr:colOff>50800</xdr:colOff>
      <xdr:row>96</xdr:row>
      <xdr:rowOff>108445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59188"/>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83541</xdr:rowOff>
    </xdr:from>
    <xdr:to>
      <xdr:col>10</xdr:col>
      <xdr:colOff>114300</xdr:colOff>
      <xdr:row>96</xdr:row>
      <xdr:rowOff>108445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542741"/>
          <a:ext cx="889000" cy="2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26873</xdr:rowOff>
    </xdr:from>
    <xdr:to>
      <xdr:col>24</xdr:col>
      <xdr:colOff>114300</xdr:colOff>
      <xdr:row>95</xdr:row>
      <xdr:rowOff>128473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49750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6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38455</xdr:rowOff>
    </xdr:from>
    <xdr:to>
      <xdr:col>20</xdr:col>
      <xdr:colOff>38100</xdr:colOff>
      <xdr:row>96</xdr:row>
      <xdr:rowOff>140055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131182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9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49188</xdr:rowOff>
    </xdr:from>
    <xdr:to>
      <xdr:col>15</xdr:col>
      <xdr:colOff>101600</xdr:colOff>
      <xdr:row>96</xdr:row>
      <xdr:rowOff>150788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0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141915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57645</xdr:rowOff>
    </xdr:from>
    <xdr:to>
      <xdr:col>10</xdr:col>
      <xdr:colOff>165100</xdr:colOff>
      <xdr:row>96</xdr:row>
      <xdr:rowOff>159245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150372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32741</xdr:rowOff>
    </xdr:from>
    <xdr:to>
      <xdr:col>6</xdr:col>
      <xdr:colOff>38100</xdr:colOff>
      <xdr:row>96</xdr:row>
      <xdr:rowOff>134341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150868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8455</xdr:rowOff>
    </xdr:from>
    <xdr:to>
      <xdr:col>55</xdr:col>
      <xdr:colOff>0</xdr:colOff>
      <xdr:row>34</xdr:row>
      <xdr:rowOff>30178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837755"/>
          <a:ext cx="838200" cy="2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164332</xdr:rowOff>
    </xdr:from>
    <xdr:to>
      <xdr:col>50</xdr:col>
      <xdr:colOff>114300</xdr:colOff>
      <xdr:row>34</xdr:row>
      <xdr:rowOff>8455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5822182"/>
          <a:ext cx="889000" cy="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164332</xdr:rowOff>
    </xdr:from>
    <xdr:to>
      <xdr:col>45</xdr:col>
      <xdr:colOff>177800</xdr:colOff>
      <xdr:row>35</xdr:row>
      <xdr:rowOff>43991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5822182"/>
          <a:ext cx="889000" cy="22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38596</xdr:rowOff>
    </xdr:from>
    <xdr:to>
      <xdr:col>41</xdr:col>
      <xdr:colOff>50800</xdr:colOff>
      <xdr:row>35</xdr:row>
      <xdr:rowOff>43991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039346"/>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150828</xdr:rowOff>
    </xdr:from>
    <xdr:to>
      <xdr:col>55</xdr:col>
      <xdr:colOff>50800</xdr:colOff>
      <xdr:row>34</xdr:row>
      <xdr:rowOff>80978</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8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2255</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66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129105</xdr:rowOff>
    </xdr:from>
    <xdr:to>
      <xdr:col>50</xdr:col>
      <xdr:colOff>165100</xdr:colOff>
      <xdr:row>34</xdr:row>
      <xdr:rowOff>59255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78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75782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56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113532</xdr:rowOff>
    </xdr:from>
    <xdr:to>
      <xdr:col>46</xdr:col>
      <xdr:colOff>38100</xdr:colOff>
      <xdr:row>34</xdr:row>
      <xdr:rowOff>43682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77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60209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54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164641</xdr:rowOff>
    </xdr:from>
    <xdr:to>
      <xdr:col>41</xdr:col>
      <xdr:colOff>101600</xdr:colOff>
      <xdr:row>35</xdr:row>
      <xdr:rowOff>94791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59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111318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57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159246</xdr:rowOff>
    </xdr:from>
    <xdr:to>
      <xdr:col>36</xdr:col>
      <xdr:colOff>165100</xdr:colOff>
      <xdr:row>35</xdr:row>
      <xdr:rowOff>89396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598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105923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5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116853</xdr:rowOff>
    </xdr:from>
    <xdr:to>
      <xdr:col>55</xdr:col>
      <xdr:colOff>0</xdr:colOff>
      <xdr:row>54</xdr:row>
      <xdr:rowOff>92110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203703"/>
          <a:ext cx="838200" cy="14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80401</xdr:rowOff>
    </xdr:from>
    <xdr:to>
      <xdr:col>50</xdr:col>
      <xdr:colOff>114300</xdr:colOff>
      <xdr:row>54</xdr:row>
      <xdr:rowOff>92110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338701"/>
          <a:ext cx="8890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80401</xdr:rowOff>
    </xdr:from>
    <xdr:to>
      <xdr:col>45</xdr:col>
      <xdr:colOff>177800</xdr:colOff>
      <xdr:row>55</xdr:row>
      <xdr:rowOff>124269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338701"/>
          <a:ext cx="889000" cy="21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124269</xdr:rowOff>
    </xdr:from>
    <xdr:to>
      <xdr:col>41</xdr:col>
      <xdr:colOff>50800</xdr:colOff>
      <xdr:row>55</xdr:row>
      <xdr:rowOff>148483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554019"/>
          <a:ext cx="889000" cy="2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66053</xdr:rowOff>
    </xdr:from>
    <xdr:to>
      <xdr:col>55</xdr:col>
      <xdr:colOff>50800</xdr:colOff>
      <xdr:row>53</xdr:row>
      <xdr:rowOff>167653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1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88930</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00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41310</xdr:rowOff>
    </xdr:from>
    <xdr:to>
      <xdr:col>50</xdr:col>
      <xdr:colOff>165100</xdr:colOff>
      <xdr:row>54</xdr:row>
      <xdr:rowOff>142910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2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159437</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07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29601</xdr:rowOff>
    </xdr:from>
    <xdr:to>
      <xdr:col>46</xdr:col>
      <xdr:colOff>38100</xdr:colOff>
      <xdr:row>54</xdr:row>
      <xdr:rowOff>131201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28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147728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06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73469</xdr:rowOff>
    </xdr:from>
    <xdr:to>
      <xdr:col>41</xdr:col>
      <xdr:colOff>101600</xdr:colOff>
      <xdr:row>56</xdr:row>
      <xdr:rowOff>3619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50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20146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2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97683</xdr:rowOff>
    </xdr:from>
    <xdr:to>
      <xdr:col>36</xdr:col>
      <xdr:colOff>165100</xdr:colOff>
      <xdr:row>56</xdr:row>
      <xdr:rowOff>27833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5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44360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30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26589</xdr:rowOff>
    </xdr:from>
    <xdr:to>
      <xdr:col>55</xdr:col>
      <xdr:colOff>0</xdr:colOff>
      <xdr:row>77</xdr:row>
      <xdr:rowOff>118630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228239"/>
          <a:ext cx="838200" cy="9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76546</xdr:rowOff>
    </xdr:from>
    <xdr:to>
      <xdr:col>50</xdr:col>
      <xdr:colOff>114300</xdr:colOff>
      <xdr:row>77</xdr:row>
      <xdr:rowOff>118630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106746"/>
          <a:ext cx="889000" cy="2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76546</xdr:rowOff>
    </xdr:from>
    <xdr:to>
      <xdr:col>45</xdr:col>
      <xdr:colOff>177800</xdr:colOff>
      <xdr:row>77</xdr:row>
      <xdr:rowOff>87357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106746"/>
          <a:ext cx="889000" cy="18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87357</xdr:rowOff>
    </xdr:from>
    <xdr:to>
      <xdr:col>41</xdr:col>
      <xdr:colOff>50800</xdr:colOff>
      <xdr:row>77</xdr:row>
      <xdr:rowOff>148623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289007"/>
          <a:ext cx="889000" cy="6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147239</xdr:rowOff>
    </xdr:from>
    <xdr:to>
      <xdr:col>55</xdr:col>
      <xdr:colOff>50800</xdr:colOff>
      <xdr:row>77</xdr:row>
      <xdr:rowOff>77389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1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170116</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02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67830</xdr:rowOff>
    </xdr:from>
    <xdr:to>
      <xdr:col>50</xdr:col>
      <xdr:colOff>165100</xdr:colOff>
      <xdr:row>77</xdr:row>
      <xdr:rowOff>169430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0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25746</xdr:rowOff>
    </xdr:from>
    <xdr:to>
      <xdr:col>46</xdr:col>
      <xdr:colOff>38100</xdr:colOff>
      <xdr:row>76</xdr:row>
      <xdr:rowOff>127346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0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143873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36557</xdr:rowOff>
    </xdr:from>
    <xdr:to>
      <xdr:col>41</xdr:col>
      <xdr:colOff>101600</xdr:colOff>
      <xdr:row>77</xdr:row>
      <xdr:rowOff>138157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2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154684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97823</xdr:rowOff>
    </xdr:from>
    <xdr:to>
      <xdr:col>36</xdr:col>
      <xdr:colOff>165100</xdr:colOff>
      <xdr:row>78</xdr:row>
      <xdr:rowOff>27973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2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19100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9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110440</xdr:rowOff>
    </xdr:from>
    <xdr:to>
      <xdr:col>55</xdr:col>
      <xdr:colOff>0</xdr:colOff>
      <xdr:row>94</xdr:row>
      <xdr:rowOff>29964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055290"/>
          <a:ext cx="838200" cy="9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29964</xdr:rowOff>
    </xdr:from>
    <xdr:to>
      <xdr:col>50</xdr:col>
      <xdr:colOff>114300</xdr:colOff>
      <xdr:row>95</xdr:row>
      <xdr:rowOff>129877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146264"/>
          <a:ext cx="889000" cy="27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129877</xdr:rowOff>
    </xdr:from>
    <xdr:to>
      <xdr:col>45</xdr:col>
      <xdr:colOff>177800</xdr:colOff>
      <xdr:row>96</xdr:row>
      <xdr:rowOff>133361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417627"/>
          <a:ext cx="889000" cy="17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69368</xdr:rowOff>
    </xdr:from>
    <xdr:to>
      <xdr:col>41</xdr:col>
      <xdr:colOff>50800</xdr:colOff>
      <xdr:row>96</xdr:row>
      <xdr:rowOff>133361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528568"/>
          <a:ext cx="889000" cy="6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59640</xdr:rowOff>
    </xdr:from>
    <xdr:to>
      <xdr:col>55</xdr:col>
      <xdr:colOff>50800</xdr:colOff>
      <xdr:row>93</xdr:row>
      <xdr:rowOff>161240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00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82517</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585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150614</xdr:rowOff>
    </xdr:from>
    <xdr:to>
      <xdr:col>50</xdr:col>
      <xdr:colOff>165100</xdr:colOff>
      <xdr:row>94</xdr:row>
      <xdr:rowOff>80764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0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97291</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795" y="1587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79077</xdr:rowOff>
    </xdr:from>
    <xdr:to>
      <xdr:col>46</xdr:col>
      <xdr:colOff>38100</xdr:colOff>
      <xdr:row>96</xdr:row>
      <xdr:rowOff>9227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3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25754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14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82561</xdr:rowOff>
    </xdr:from>
    <xdr:to>
      <xdr:col>41</xdr:col>
      <xdr:colOff>101600</xdr:colOff>
      <xdr:row>97</xdr:row>
      <xdr:rowOff>12711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4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29238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18568</xdr:rowOff>
    </xdr:from>
    <xdr:to>
      <xdr:col>36</xdr:col>
      <xdr:colOff>165100</xdr:colOff>
      <xdr:row>96</xdr:row>
      <xdr:rowOff>120168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4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136695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5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167622</xdr:rowOff>
    </xdr:from>
    <xdr:to>
      <xdr:col>85</xdr:col>
      <xdr:colOff>127000</xdr:colOff>
      <xdr:row>35</xdr:row>
      <xdr:rowOff>163050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5654022"/>
          <a:ext cx="838200" cy="50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167622</xdr:rowOff>
    </xdr:from>
    <xdr:to>
      <xdr:col>81</xdr:col>
      <xdr:colOff>50800</xdr:colOff>
      <xdr:row>36</xdr:row>
      <xdr:rowOff>123372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5654022"/>
          <a:ext cx="889000" cy="64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123372</xdr:rowOff>
    </xdr:from>
    <xdr:to>
      <xdr:col>76</xdr:col>
      <xdr:colOff>114300</xdr:colOff>
      <xdr:row>38</xdr:row>
      <xdr:rowOff>164307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295572"/>
          <a:ext cx="889000" cy="38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164307</xdr:rowOff>
    </xdr:from>
    <xdr:to>
      <xdr:col>71</xdr:col>
      <xdr:colOff>177800</xdr:colOff>
      <xdr:row>39</xdr:row>
      <xdr:rowOff>57355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79407"/>
          <a:ext cx="889000" cy="6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112250</xdr:rowOff>
    </xdr:from>
    <xdr:to>
      <xdr:col>85</xdr:col>
      <xdr:colOff>177800</xdr:colOff>
      <xdr:row>36</xdr:row>
      <xdr:rowOff>42400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1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135127</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59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116822</xdr:rowOff>
    </xdr:from>
    <xdr:to>
      <xdr:col>81</xdr:col>
      <xdr:colOff>101600</xdr:colOff>
      <xdr:row>33</xdr:row>
      <xdr:rowOff>46972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56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63499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537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72572</xdr:rowOff>
    </xdr:from>
    <xdr:to>
      <xdr:col>76</xdr:col>
      <xdr:colOff>165100</xdr:colOff>
      <xdr:row>37</xdr:row>
      <xdr:rowOff>2722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19249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1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113507</xdr:rowOff>
    </xdr:from>
    <xdr:to>
      <xdr:col>72</xdr:col>
      <xdr:colOff>38100</xdr:colOff>
      <xdr:row>39</xdr:row>
      <xdr:rowOff>43657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60184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40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6555</xdr:rowOff>
    </xdr:from>
    <xdr:to>
      <xdr:col>67</xdr:col>
      <xdr:colOff>101600</xdr:colOff>
      <xdr:row>39</xdr:row>
      <xdr:rowOff>108155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99282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78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40641</xdr:rowOff>
    </xdr:from>
    <xdr:to>
      <xdr:col>85</xdr:col>
      <xdr:colOff>127000</xdr:colOff>
      <xdr:row>77</xdr:row>
      <xdr:rowOff>46992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42291"/>
          <a:ext cx="8382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40641</xdr:rowOff>
    </xdr:from>
    <xdr:to>
      <xdr:col>81</xdr:col>
      <xdr:colOff>50800</xdr:colOff>
      <xdr:row>77</xdr:row>
      <xdr:rowOff>97050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42291"/>
          <a:ext cx="889000" cy="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81119</xdr:rowOff>
    </xdr:from>
    <xdr:to>
      <xdr:col>76</xdr:col>
      <xdr:colOff>114300</xdr:colOff>
      <xdr:row>77</xdr:row>
      <xdr:rowOff>97050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82769"/>
          <a:ext cx="889000" cy="1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81119</xdr:rowOff>
    </xdr:from>
    <xdr:to>
      <xdr:col>71</xdr:col>
      <xdr:colOff>177800</xdr:colOff>
      <xdr:row>77</xdr:row>
      <xdr:rowOff>91841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82769"/>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167642</xdr:rowOff>
    </xdr:from>
    <xdr:to>
      <xdr:col>85</xdr:col>
      <xdr:colOff>177800</xdr:colOff>
      <xdr:row>77</xdr:row>
      <xdr:rowOff>97792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19069</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4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161291</xdr:rowOff>
    </xdr:from>
    <xdr:to>
      <xdr:col>81</xdr:col>
      <xdr:colOff>101600</xdr:colOff>
      <xdr:row>77</xdr:row>
      <xdr:rowOff>91441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9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107968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6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46250</xdr:rowOff>
    </xdr:from>
    <xdr:to>
      <xdr:col>76</xdr:col>
      <xdr:colOff>165100</xdr:colOff>
      <xdr:row>77</xdr:row>
      <xdr:rowOff>147850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164377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02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30319</xdr:rowOff>
    </xdr:from>
    <xdr:to>
      <xdr:col>72</xdr:col>
      <xdr:colOff>38100</xdr:colOff>
      <xdr:row>77</xdr:row>
      <xdr:rowOff>131919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3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148446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0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41041</xdr:rowOff>
    </xdr:from>
    <xdr:to>
      <xdr:col>67</xdr:col>
      <xdr:colOff>101600</xdr:colOff>
      <xdr:row>77</xdr:row>
      <xdr:rowOff>142641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159168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1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169666</xdr:rowOff>
    </xdr:from>
    <xdr:to>
      <xdr:col>85</xdr:col>
      <xdr:colOff>127000</xdr:colOff>
      <xdr:row>98</xdr:row>
      <xdr:rowOff>14990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00316"/>
          <a:ext cx="838200" cy="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6431</xdr:rowOff>
    </xdr:from>
    <xdr:to>
      <xdr:col>81</xdr:col>
      <xdr:colOff>50800</xdr:colOff>
      <xdr:row>98</xdr:row>
      <xdr:rowOff>14990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08531"/>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6431</xdr:rowOff>
    </xdr:from>
    <xdr:to>
      <xdr:col>76</xdr:col>
      <xdr:colOff>114300</xdr:colOff>
      <xdr:row>98</xdr:row>
      <xdr:rowOff>35092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08531"/>
          <a:ext cx="889000" cy="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115943</xdr:rowOff>
    </xdr:from>
    <xdr:to>
      <xdr:col>71</xdr:col>
      <xdr:colOff>177800</xdr:colOff>
      <xdr:row>98</xdr:row>
      <xdr:rowOff>35092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46593"/>
          <a:ext cx="889000" cy="9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118866</xdr:rowOff>
    </xdr:from>
    <xdr:to>
      <xdr:col>85</xdr:col>
      <xdr:colOff>177800</xdr:colOff>
      <xdr:row>98</xdr:row>
      <xdr:rowOff>49016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141743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0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135640</xdr:rowOff>
    </xdr:from>
    <xdr:to>
      <xdr:col>81</xdr:col>
      <xdr:colOff>101600</xdr:colOff>
      <xdr:row>98</xdr:row>
      <xdr:rowOff>65790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6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82317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127081</xdr:rowOff>
    </xdr:from>
    <xdr:to>
      <xdr:col>76</xdr:col>
      <xdr:colOff>165100</xdr:colOff>
      <xdr:row>98</xdr:row>
      <xdr:rowOff>57231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5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73758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3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155742</xdr:rowOff>
    </xdr:from>
    <xdr:to>
      <xdr:col>72</xdr:col>
      <xdr:colOff>38100</xdr:colOff>
      <xdr:row>98</xdr:row>
      <xdr:rowOff>85892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8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102419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65143</xdr:rowOff>
    </xdr:from>
    <xdr:to>
      <xdr:col>67</xdr:col>
      <xdr:colOff>101600</xdr:colOff>
      <xdr:row>97</xdr:row>
      <xdr:rowOff>166743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9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11820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7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36797</xdr:rowOff>
    </xdr:from>
    <xdr:to>
      <xdr:col>116</xdr:col>
      <xdr:colOff>63500</xdr:colOff>
      <xdr:row>59</xdr:row>
      <xdr:rowOff>38005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52347"/>
          <a:ext cx="8382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38005</xdr:rowOff>
    </xdr:from>
    <xdr:to>
      <xdr:col>111</xdr:col>
      <xdr:colOff>177800</xdr:colOff>
      <xdr:row>59</xdr:row>
      <xdr:rowOff>38855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53555"/>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38855</xdr:rowOff>
    </xdr:from>
    <xdr:to>
      <xdr:col>107</xdr:col>
      <xdr:colOff>50800</xdr:colOff>
      <xdr:row>59</xdr:row>
      <xdr:rowOff>39671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54405"/>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39671</xdr:rowOff>
    </xdr:from>
    <xdr:to>
      <xdr:col>102</xdr:col>
      <xdr:colOff>114300</xdr:colOff>
      <xdr:row>59</xdr:row>
      <xdr:rowOff>40553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55221"/>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157447</xdr:rowOff>
    </xdr:from>
    <xdr:to>
      <xdr:col>116</xdr:col>
      <xdr:colOff>114300</xdr:colOff>
      <xdr:row>59</xdr:row>
      <xdr:rowOff>87597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72374</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1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158655</xdr:rowOff>
    </xdr:from>
    <xdr:to>
      <xdr:col>112</xdr:col>
      <xdr:colOff>38100</xdr:colOff>
      <xdr:row>59</xdr:row>
      <xdr:rowOff>88805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79932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9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159505</xdr:rowOff>
    </xdr:from>
    <xdr:to>
      <xdr:col>107</xdr:col>
      <xdr:colOff>101600</xdr:colOff>
      <xdr:row>59</xdr:row>
      <xdr:rowOff>89655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80782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9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160321</xdr:rowOff>
    </xdr:from>
    <xdr:to>
      <xdr:col>102</xdr:col>
      <xdr:colOff>165100</xdr:colOff>
      <xdr:row>59</xdr:row>
      <xdr:rowOff>90471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81598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9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161203</xdr:rowOff>
    </xdr:from>
    <xdr:to>
      <xdr:col>98</xdr:col>
      <xdr:colOff>38100</xdr:colOff>
      <xdr:row>59</xdr:row>
      <xdr:rowOff>91353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82480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98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52473</xdr:rowOff>
    </xdr:from>
    <xdr:to>
      <xdr:col>116</xdr:col>
      <xdr:colOff>63500</xdr:colOff>
      <xdr:row>75</xdr:row>
      <xdr:rowOff>76312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911223"/>
          <a:ext cx="8382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47296</xdr:rowOff>
    </xdr:from>
    <xdr:to>
      <xdr:col>111</xdr:col>
      <xdr:colOff>177800</xdr:colOff>
      <xdr:row>75</xdr:row>
      <xdr:rowOff>52473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906046"/>
          <a:ext cx="8890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134703</xdr:rowOff>
    </xdr:from>
    <xdr:to>
      <xdr:col>107</xdr:col>
      <xdr:colOff>50800</xdr:colOff>
      <xdr:row>75</xdr:row>
      <xdr:rowOff>47296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650553"/>
          <a:ext cx="889000" cy="2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134703</xdr:rowOff>
    </xdr:from>
    <xdr:to>
      <xdr:col>102</xdr:col>
      <xdr:colOff>114300</xdr:colOff>
      <xdr:row>73</xdr:row>
      <xdr:rowOff>160454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650553"/>
          <a:ext cx="889000" cy="2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25512</xdr:rowOff>
    </xdr:from>
    <xdr:to>
      <xdr:col>116</xdr:col>
      <xdr:colOff>114300</xdr:colOff>
      <xdr:row>75</xdr:row>
      <xdr:rowOff>127112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48389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3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1673</xdr:rowOff>
    </xdr:from>
    <xdr:to>
      <xdr:col>112</xdr:col>
      <xdr:colOff>38100</xdr:colOff>
      <xdr:row>75</xdr:row>
      <xdr:rowOff>103273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119800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3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167946</xdr:rowOff>
    </xdr:from>
    <xdr:to>
      <xdr:col>107</xdr:col>
      <xdr:colOff>101600</xdr:colOff>
      <xdr:row>75</xdr:row>
      <xdr:rowOff>98096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114623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6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83903</xdr:rowOff>
    </xdr:from>
    <xdr:to>
      <xdr:col>102</xdr:col>
      <xdr:colOff>165100</xdr:colOff>
      <xdr:row>74</xdr:row>
      <xdr:rowOff>14053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30580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37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109654</xdr:rowOff>
    </xdr:from>
    <xdr:to>
      <xdr:col>98</xdr:col>
      <xdr:colOff>38100</xdr:colOff>
      <xdr:row>74</xdr:row>
      <xdr:rowOff>39804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62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56331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40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・人件費は、令和元年度からの退職手当負担金の改定により、住民一人当たりのコストは減少したものの、類似団体平均と比べて高い水準にある。これは、合併前の旧</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町がそれぞれ有し、現在も残っている複数の類似施設の管理運営を行っているため、施設ごとに職員の配置を要し、さらに庁舎自体も４ヶ所の分庁方式のために、職員を集約化できず、縮減できない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物件費、維持補修費についても、人口は減少し続けるのに対し、老朽化した多数の施設を運営しているため、その維持管理に要する費用が多額になっていることが、類似団体平均と比べて高い水準にある理由である。今後は、早急に施設の統廃合など抜本的な見直しが必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費等は前年度比減となっているが、特定有人国境離島地域社会維持推進交付金・離島活性化交付金・地方創生推進交付金などを活用した事業を実施しているため、類似団体平均と比べて高くなっている。</a:t>
          </a:r>
        </a:p>
        <a:p>
          <a:r>
            <a:rPr kumimoji="1" lang="ja-JP" altLang="en-US" sz="1200">
              <a:latin typeface="ＭＳ Ｐゴシック" panose="020B0600070205080204" pitchFamily="50" charset="-128"/>
              <a:ea typeface="ＭＳ Ｐゴシック" panose="020B0600070205080204" pitchFamily="50" charset="-128"/>
            </a:rPr>
            <a:t>・普通建設事業費は類似団体と比較して一人当たりコストが高い状況となっており、前年度と比較しても増加している。これは、壱岐葬斎場・中学校校舎・小学校体育館などの大規模建設事業によるものである。また、老朽化した施設を維持していくため、改修工事などにも多くの費用を要している。</a:t>
          </a:r>
        </a:p>
        <a:p>
          <a:r>
            <a:rPr kumimoji="1" lang="ja-JP" altLang="en-US" sz="1200">
              <a:latin typeface="ＭＳ Ｐゴシック" panose="020B0600070205080204" pitchFamily="50" charset="-128"/>
              <a:ea typeface="ＭＳ Ｐゴシック" panose="020B0600070205080204" pitchFamily="50" charset="-128"/>
            </a:rPr>
            <a:t>　今後については、公共施設等総合管理計画を活用し、事業の取捨選択を徹底していくことで、事業費の減少を目指すこととしている。</a:t>
          </a:r>
        </a:p>
        <a:p>
          <a:r>
            <a:rPr kumimoji="1" lang="ja-JP" altLang="en-US" sz="1200">
              <a:latin typeface="ＭＳ Ｐゴシック" panose="020B0600070205080204" pitchFamily="50" charset="-128"/>
              <a:ea typeface="ＭＳ Ｐゴシック" panose="020B0600070205080204" pitchFamily="50" charset="-128"/>
            </a:rPr>
            <a:t>・災害復旧費は、平成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年に発生した九州北部豪雨に係る災害復旧工事が、前年度をピークに減少してきたことが、前年度比減となった主な要因である。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長崎県壱岐市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26,439
26,336
139.42
26,564,231
25,792,248
446,651
12,104,245
27,756,810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16828</xdr:rowOff>
    </xdr:from>
    <xdr:to>
      <xdr:col>24</xdr:col>
      <xdr:colOff>63500</xdr:colOff>
      <xdr:row>35</xdr:row>
      <xdr:rowOff>127127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17578"/>
          <a:ext cx="838200" cy="1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16828</xdr:rowOff>
    </xdr:from>
    <xdr:to>
      <xdr:col>19</xdr:col>
      <xdr:colOff>177800</xdr:colOff>
      <xdr:row>35</xdr:row>
      <xdr:rowOff>68453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7578"/>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155892</xdr:rowOff>
    </xdr:from>
    <xdr:to>
      <xdr:col>15</xdr:col>
      <xdr:colOff>50800</xdr:colOff>
      <xdr:row>35</xdr:row>
      <xdr:rowOff>68453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85192"/>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155892</xdr:rowOff>
    </xdr:from>
    <xdr:to>
      <xdr:col>10</xdr:col>
      <xdr:colOff>114300</xdr:colOff>
      <xdr:row>34</xdr:row>
      <xdr:rowOff>170942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85192"/>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76327</xdr:rowOff>
    </xdr:from>
    <xdr:to>
      <xdr:col>24</xdr:col>
      <xdr:colOff>114300</xdr:colOff>
      <xdr:row>36</xdr:row>
      <xdr:rowOff>6477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99204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137478</xdr:rowOff>
    </xdr:from>
    <xdr:to>
      <xdr:col>20</xdr:col>
      <xdr:colOff>38100</xdr:colOff>
      <xdr:row>35</xdr:row>
      <xdr:rowOff>67628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84155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17653</xdr:rowOff>
    </xdr:from>
    <xdr:to>
      <xdr:col>15</xdr:col>
      <xdr:colOff>101600</xdr:colOff>
      <xdr:row>35</xdr:row>
      <xdr:rowOff>119253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135780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105092</xdr:rowOff>
    </xdr:from>
    <xdr:to>
      <xdr:col>10</xdr:col>
      <xdr:colOff>165100</xdr:colOff>
      <xdr:row>35</xdr:row>
      <xdr:rowOff>35242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51769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0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120142</xdr:rowOff>
    </xdr:from>
    <xdr:to>
      <xdr:col>6</xdr:col>
      <xdr:colOff>38100</xdr:colOff>
      <xdr:row>35</xdr:row>
      <xdr:rowOff>50292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66819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147982</xdr:rowOff>
    </xdr:from>
    <xdr:to>
      <xdr:col>24</xdr:col>
      <xdr:colOff>63500</xdr:colOff>
      <xdr:row>56</xdr:row>
      <xdr:rowOff>160032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49182"/>
          <a:ext cx="8382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160032</xdr:rowOff>
    </xdr:from>
    <xdr:to>
      <xdr:col>19</xdr:col>
      <xdr:colOff>177800</xdr:colOff>
      <xdr:row>57</xdr:row>
      <xdr:rowOff>25743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61232"/>
          <a:ext cx="889000" cy="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25743</xdr:rowOff>
    </xdr:from>
    <xdr:to>
      <xdr:col>15</xdr:col>
      <xdr:colOff>50800</xdr:colOff>
      <xdr:row>57</xdr:row>
      <xdr:rowOff>85714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98393"/>
          <a:ext cx="889000" cy="5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85714</xdr:rowOff>
    </xdr:from>
    <xdr:to>
      <xdr:col>10</xdr:col>
      <xdr:colOff>114300</xdr:colOff>
      <xdr:row>57</xdr:row>
      <xdr:rowOff>114926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58364"/>
          <a:ext cx="889000" cy="2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97182</xdr:rowOff>
    </xdr:from>
    <xdr:to>
      <xdr:col>24</xdr:col>
      <xdr:colOff>114300</xdr:colOff>
      <xdr:row>57</xdr:row>
      <xdr:rowOff>27332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120059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4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109232</xdr:rowOff>
    </xdr:from>
    <xdr:to>
      <xdr:col>20</xdr:col>
      <xdr:colOff>38100</xdr:colOff>
      <xdr:row>57</xdr:row>
      <xdr:rowOff>39382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1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55909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146393</xdr:rowOff>
    </xdr:from>
    <xdr:to>
      <xdr:col>15</xdr:col>
      <xdr:colOff>101600</xdr:colOff>
      <xdr:row>57</xdr:row>
      <xdr:rowOff>76543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93070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2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34914</xdr:rowOff>
    </xdr:from>
    <xdr:to>
      <xdr:col>10</xdr:col>
      <xdr:colOff>165100</xdr:colOff>
      <xdr:row>57</xdr:row>
      <xdr:rowOff>136514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153041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8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64126</xdr:rowOff>
    </xdr:from>
    <xdr:to>
      <xdr:col>6</xdr:col>
      <xdr:colOff>38100</xdr:colOff>
      <xdr:row>57</xdr:row>
      <xdr:rowOff>165726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3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10803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1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91984</xdr:rowOff>
    </xdr:from>
    <xdr:to>
      <xdr:col>24</xdr:col>
      <xdr:colOff>63500</xdr:colOff>
      <xdr:row>73</xdr:row>
      <xdr:rowOff>167780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07834"/>
          <a:ext cx="838200" cy="7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91984</xdr:rowOff>
    </xdr:from>
    <xdr:to>
      <xdr:col>19</xdr:col>
      <xdr:colOff>177800</xdr:colOff>
      <xdr:row>74</xdr:row>
      <xdr:rowOff>35832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07834"/>
          <a:ext cx="889000" cy="11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9954</xdr:rowOff>
    </xdr:from>
    <xdr:to>
      <xdr:col>15</xdr:col>
      <xdr:colOff>50800</xdr:colOff>
      <xdr:row>74</xdr:row>
      <xdr:rowOff>35832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97254"/>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75852</xdr:rowOff>
    </xdr:from>
    <xdr:to>
      <xdr:col>10</xdr:col>
      <xdr:colOff>114300</xdr:colOff>
      <xdr:row>74</xdr:row>
      <xdr:rowOff>9954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591702"/>
          <a:ext cx="889000" cy="10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116980</xdr:rowOff>
    </xdr:from>
    <xdr:to>
      <xdr:col>24</xdr:col>
      <xdr:colOff>114300</xdr:colOff>
      <xdr:row>74</xdr:row>
      <xdr:rowOff>47130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139857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8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41184</xdr:rowOff>
    </xdr:from>
    <xdr:to>
      <xdr:col>20</xdr:col>
      <xdr:colOff>38100</xdr:colOff>
      <xdr:row>73</xdr:row>
      <xdr:rowOff>142784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5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159311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156482</xdr:rowOff>
    </xdr:from>
    <xdr:to>
      <xdr:col>15</xdr:col>
      <xdr:colOff>101600</xdr:colOff>
      <xdr:row>74</xdr:row>
      <xdr:rowOff>86632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7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103159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4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130604</xdr:rowOff>
    </xdr:from>
    <xdr:to>
      <xdr:col>10</xdr:col>
      <xdr:colOff>165100</xdr:colOff>
      <xdr:row>74</xdr:row>
      <xdr:rowOff>60754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77281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2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25052</xdr:rowOff>
    </xdr:from>
    <xdr:to>
      <xdr:col>6</xdr:col>
      <xdr:colOff>38100</xdr:colOff>
      <xdr:row>73</xdr:row>
      <xdr:rowOff>126652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5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143179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31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132384</xdr:rowOff>
    </xdr:from>
    <xdr:to>
      <xdr:col>24</xdr:col>
      <xdr:colOff>63500</xdr:colOff>
      <xdr:row>95</xdr:row>
      <xdr:rowOff>89875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077234"/>
          <a:ext cx="838200" cy="30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89875</xdr:rowOff>
    </xdr:from>
    <xdr:to>
      <xdr:col>19</xdr:col>
      <xdr:colOff>177800</xdr:colOff>
      <xdr:row>95</xdr:row>
      <xdr:rowOff>95732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77625"/>
          <a:ext cx="8890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95732</xdr:rowOff>
    </xdr:from>
    <xdr:to>
      <xdr:col>15</xdr:col>
      <xdr:colOff>50800</xdr:colOff>
      <xdr:row>95</xdr:row>
      <xdr:rowOff>149044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83482"/>
          <a:ext cx="889000" cy="5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149044</xdr:rowOff>
    </xdr:from>
    <xdr:to>
      <xdr:col>10</xdr:col>
      <xdr:colOff>114300</xdr:colOff>
      <xdr:row>95</xdr:row>
      <xdr:rowOff>160741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436794"/>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81584</xdr:rowOff>
    </xdr:from>
    <xdr:to>
      <xdr:col>24</xdr:col>
      <xdr:colOff>114300</xdr:colOff>
      <xdr:row>94</xdr:row>
      <xdr:rowOff>11734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0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104461</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87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39075</xdr:rowOff>
    </xdr:from>
    <xdr:to>
      <xdr:col>20</xdr:col>
      <xdr:colOff>38100</xdr:colOff>
      <xdr:row>95</xdr:row>
      <xdr:rowOff>140675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157202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0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44932</xdr:rowOff>
    </xdr:from>
    <xdr:to>
      <xdr:col>15</xdr:col>
      <xdr:colOff>101600</xdr:colOff>
      <xdr:row>95</xdr:row>
      <xdr:rowOff>146532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163059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0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98244</xdr:rowOff>
    </xdr:from>
    <xdr:to>
      <xdr:col>10</xdr:col>
      <xdr:colOff>165100</xdr:colOff>
      <xdr:row>96</xdr:row>
      <xdr:rowOff>28394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8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44921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1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109941</xdr:rowOff>
    </xdr:from>
    <xdr:to>
      <xdr:col>6</xdr:col>
      <xdr:colOff>38100</xdr:colOff>
      <xdr:row>96</xdr:row>
      <xdr:rowOff>40091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39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56618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17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76672</xdr:rowOff>
    </xdr:from>
    <xdr:to>
      <xdr:col>41</xdr:col>
      <xdr:colOff>50800</xdr:colOff>
      <xdr:row>39</xdr:row>
      <xdr:rowOff>98878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591772"/>
          <a:ext cx="889000" cy="19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25872</xdr:rowOff>
    </xdr:from>
    <xdr:to>
      <xdr:col>36</xdr:col>
      <xdr:colOff>165100</xdr:colOff>
      <xdr:row>38</xdr:row>
      <xdr:rowOff>127472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118599</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33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95403</xdr:rowOff>
    </xdr:from>
    <xdr:to>
      <xdr:col>55</xdr:col>
      <xdr:colOff>0</xdr:colOff>
      <xdr:row>53</xdr:row>
      <xdr:rowOff>26226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010803"/>
          <a:ext cx="838200" cy="10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94272</xdr:rowOff>
    </xdr:from>
    <xdr:to>
      <xdr:col>50</xdr:col>
      <xdr:colOff>114300</xdr:colOff>
      <xdr:row>53</xdr:row>
      <xdr:rowOff>26226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009672"/>
          <a:ext cx="889000" cy="10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94272</xdr:rowOff>
    </xdr:from>
    <xdr:to>
      <xdr:col>45</xdr:col>
      <xdr:colOff>177800</xdr:colOff>
      <xdr:row>53</xdr:row>
      <xdr:rowOff>126962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009672"/>
          <a:ext cx="889000" cy="2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30379</xdr:rowOff>
    </xdr:from>
    <xdr:to>
      <xdr:col>41</xdr:col>
      <xdr:colOff>50800</xdr:colOff>
      <xdr:row>53</xdr:row>
      <xdr:rowOff>126962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117229"/>
          <a:ext cx="889000" cy="9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44603</xdr:rowOff>
    </xdr:from>
    <xdr:to>
      <xdr:col>55</xdr:col>
      <xdr:colOff>50800</xdr:colOff>
      <xdr:row>52</xdr:row>
      <xdr:rowOff>146203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896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67480</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881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146876</xdr:rowOff>
    </xdr:from>
    <xdr:to>
      <xdr:col>50</xdr:col>
      <xdr:colOff>165100</xdr:colOff>
      <xdr:row>53</xdr:row>
      <xdr:rowOff>77026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0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93553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883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43472</xdr:rowOff>
    </xdr:from>
    <xdr:to>
      <xdr:col>46</xdr:col>
      <xdr:colOff>38100</xdr:colOff>
      <xdr:row>52</xdr:row>
      <xdr:rowOff>145072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89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161599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87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76162</xdr:rowOff>
    </xdr:from>
    <xdr:to>
      <xdr:col>41</xdr:col>
      <xdr:colOff>101600</xdr:colOff>
      <xdr:row>54</xdr:row>
      <xdr:rowOff>6312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16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22839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893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151029</xdr:rowOff>
    </xdr:from>
    <xdr:to>
      <xdr:col>36</xdr:col>
      <xdr:colOff>165100</xdr:colOff>
      <xdr:row>53</xdr:row>
      <xdr:rowOff>81179</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06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97706</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884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63545</xdr:rowOff>
    </xdr:from>
    <xdr:to>
      <xdr:col>55</xdr:col>
      <xdr:colOff>0</xdr:colOff>
      <xdr:row>77</xdr:row>
      <xdr:rowOff>68712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265195"/>
          <a:ext cx="8382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68712</xdr:rowOff>
    </xdr:from>
    <xdr:to>
      <xdr:col>50</xdr:col>
      <xdr:colOff>114300</xdr:colOff>
      <xdr:row>77</xdr:row>
      <xdr:rowOff>73467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270362"/>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73467</xdr:rowOff>
    </xdr:from>
    <xdr:to>
      <xdr:col>45</xdr:col>
      <xdr:colOff>177800</xdr:colOff>
      <xdr:row>77</xdr:row>
      <xdr:rowOff>157203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275117"/>
          <a:ext cx="889000" cy="8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157203</xdr:rowOff>
    </xdr:from>
    <xdr:to>
      <xdr:col>41</xdr:col>
      <xdr:colOff>50800</xdr:colOff>
      <xdr:row>78</xdr:row>
      <xdr:rowOff>4262</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358853"/>
          <a:ext cx="889000" cy="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12745</xdr:rowOff>
    </xdr:from>
    <xdr:to>
      <xdr:col>55</xdr:col>
      <xdr:colOff>50800</xdr:colOff>
      <xdr:row>77</xdr:row>
      <xdr:rowOff>114345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2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35622</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0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17912</xdr:rowOff>
    </xdr:from>
    <xdr:to>
      <xdr:col>50</xdr:col>
      <xdr:colOff>165100</xdr:colOff>
      <xdr:row>77</xdr:row>
      <xdr:rowOff>119512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21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136039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9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22667</xdr:rowOff>
    </xdr:from>
    <xdr:to>
      <xdr:col>46</xdr:col>
      <xdr:colOff>38100</xdr:colOff>
      <xdr:row>77</xdr:row>
      <xdr:rowOff>124267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22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140794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9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106403</xdr:rowOff>
    </xdr:from>
    <xdr:to>
      <xdr:col>41</xdr:col>
      <xdr:colOff>101600</xdr:colOff>
      <xdr:row>78</xdr:row>
      <xdr:rowOff>36553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3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53080</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0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124912</xdr:rowOff>
    </xdr:from>
    <xdr:to>
      <xdr:col>36</xdr:col>
      <xdr:colOff>165100</xdr:colOff>
      <xdr:row>78</xdr:row>
      <xdr:rowOff>55062</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71589</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10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117497</xdr:rowOff>
    </xdr:from>
    <xdr:to>
      <xdr:col>55</xdr:col>
      <xdr:colOff>0</xdr:colOff>
      <xdr:row>96</xdr:row>
      <xdr:rowOff>119898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576697"/>
          <a:ext cx="8382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49574</xdr:rowOff>
    </xdr:from>
    <xdr:to>
      <xdr:col>50</xdr:col>
      <xdr:colOff>114300</xdr:colOff>
      <xdr:row>96</xdr:row>
      <xdr:rowOff>119898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508774"/>
          <a:ext cx="889000" cy="7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49574</xdr:rowOff>
    </xdr:from>
    <xdr:to>
      <xdr:col>45</xdr:col>
      <xdr:colOff>177800</xdr:colOff>
      <xdr:row>96</xdr:row>
      <xdr:rowOff>53794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508774"/>
          <a:ext cx="889000" cy="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53794</xdr:rowOff>
    </xdr:from>
    <xdr:to>
      <xdr:col>41</xdr:col>
      <xdr:colOff>50800</xdr:colOff>
      <xdr:row>96</xdr:row>
      <xdr:rowOff>95808</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512994"/>
          <a:ext cx="889000" cy="4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66697</xdr:rowOff>
    </xdr:from>
    <xdr:to>
      <xdr:col>55</xdr:col>
      <xdr:colOff>50800</xdr:colOff>
      <xdr:row>96</xdr:row>
      <xdr:rowOff>168297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5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89574</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69098</xdr:rowOff>
    </xdr:from>
    <xdr:to>
      <xdr:col>50</xdr:col>
      <xdr:colOff>165100</xdr:colOff>
      <xdr:row>96</xdr:row>
      <xdr:rowOff>170698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52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15775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3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170224</xdr:rowOff>
    </xdr:from>
    <xdr:to>
      <xdr:col>46</xdr:col>
      <xdr:colOff>38100</xdr:colOff>
      <xdr:row>96</xdr:row>
      <xdr:rowOff>100374</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4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116901</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2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2994</xdr:rowOff>
    </xdr:from>
    <xdr:to>
      <xdr:col>41</xdr:col>
      <xdr:colOff>101600</xdr:colOff>
      <xdr:row>96</xdr:row>
      <xdr:rowOff>104594</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46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121121</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2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45008</xdr:rowOff>
    </xdr:from>
    <xdr:to>
      <xdr:col>36</xdr:col>
      <xdr:colOff>165100</xdr:colOff>
      <xdr:row>96</xdr:row>
      <xdr:rowOff>146608</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5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163135</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2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79521</xdr:rowOff>
    </xdr:from>
    <xdr:to>
      <xdr:col>85</xdr:col>
      <xdr:colOff>127000</xdr:colOff>
      <xdr:row>36</xdr:row>
      <xdr:rowOff>46469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5908821"/>
          <a:ext cx="838200" cy="30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79521</xdr:rowOff>
    </xdr:from>
    <xdr:to>
      <xdr:col>81</xdr:col>
      <xdr:colOff>50800</xdr:colOff>
      <xdr:row>34</xdr:row>
      <xdr:rowOff>109868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5908821"/>
          <a:ext cx="889000" cy="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109868</xdr:rowOff>
    </xdr:from>
    <xdr:to>
      <xdr:col>76</xdr:col>
      <xdr:colOff>114300</xdr:colOff>
      <xdr:row>36</xdr:row>
      <xdr:rowOff>97314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5939168"/>
          <a:ext cx="889000" cy="33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97314</xdr:rowOff>
    </xdr:from>
    <xdr:to>
      <xdr:col>71</xdr:col>
      <xdr:colOff>177800</xdr:colOff>
      <xdr:row>36</xdr:row>
      <xdr:rowOff>159055</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2814300" y="6269514"/>
          <a:ext cx="889000" cy="6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167119</xdr:rowOff>
    </xdr:from>
    <xdr:to>
      <xdr:col>85</xdr:col>
      <xdr:colOff>177800</xdr:colOff>
      <xdr:row>36</xdr:row>
      <xdr:rowOff>97269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1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18546</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01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28721</xdr:rowOff>
    </xdr:from>
    <xdr:to>
      <xdr:col>81</xdr:col>
      <xdr:colOff>101600</xdr:colOff>
      <xdr:row>34</xdr:row>
      <xdr:rowOff>130321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58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146848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63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59068</xdr:rowOff>
    </xdr:from>
    <xdr:to>
      <xdr:col>76</xdr:col>
      <xdr:colOff>165100</xdr:colOff>
      <xdr:row>34</xdr:row>
      <xdr:rowOff>160668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588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5745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66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46514</xdr:rowOff>
    </xdr:from>
    <xdr:to>
      <xdr:col>72</xdr:col>
      <xdr:colOff>38100</xdr:colOff>
      <xdr:row>36</xdr:row>
      <xdr:rowOff>148114</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2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164641</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599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108255</xdr:rowOff>
    </xdr:from>
    <xdr:to>
      <xdr:col>67</xdr:col>
      <xdr:colOff>101600</xdr:colOff>
      <xdr:row>37</xdr:row>
      <xdr:rowOff>38405</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2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29532</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3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127607</xdr:rowOff>
    </xdr:from>
    <xdr:to>
      <xdr:col>85</xdr:col>
      <xdr:colOff>127000</xdr:colOff>
      <xdr:row>54</xdr:row>
      <xdr:rowOff>161044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214457"/>
          <a:ext cx="838200" cy="20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120414</xdr:rowOff>
    </xdr:from>
    <xdr:to>
      <xdr:col>81</xdr:col>
      <xdr:colOff>50800</xdr:colOff>
      <xdr:row>54</xdr:row>
      <xdr:rowOff>161044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378714"/>
          <a:ext cx="889000" cy="4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120414</xdr:rowOff>
    </xdr:from>
    <xdr:to>
      <xdr:col>76</xdr:col>
      <xdr:colOff>114300</xdr:colOff>
      <xdr:row>55</xdr:row>
      <xdr:rowOff>121313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378714"/>
          <a:ext cx="889000" cy="17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46157</xdr:rowOff>
    </xdr:from>
    <xdr:to>
      <xdr:col>71</xdr:col>
      <xdr:colOff>177800</xdr:colOff>
      <xdr:row>55</xdr:row>
      <xdr:rowOff>121313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475907"/>
          <a:ext cx="889000" cy="7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76807</xdr:rowOff>
    </xdr:from>
    <xdr:to>
      <xdr:col>85</xdr:col>
      <xdr:colOff>177800</xdr:colOff>
      <xdr:row>54</xdr:row>
      <xdr:rowOff>6957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1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99684</xdr:rowOff>
    </xdr:from>
    <xdr:ext cx="599010"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01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110244</xdr:rowOff>
    </xdr:from>
    <xdr:to>
      <xdr:col>81</xdr:col>
      <xdr:colOff>101600</xdr:colOff>
      <xdr:row>55</xdr:row>
      <xdr:rowOff>40394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3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56921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14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69614</xdr:rowOff>
    </xdr:from>
    <xdr:to>
      <xdr:col>76</xdr:col>
      <xdr:colOff>165100</xdr:colOff>
      <xdr:row>54</xdr:row>
      <xdr:rowOff>171214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3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16291</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292795" y="910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70513</xdr:rowOff>
    </xdr:from>
    <xdr:to>
      <xdr:col>72</xdr:col>
      <xdr:colOff>38100</xdr:colOff>
      <xdr:row>56</xdr:row>
      <xdr:rowOff>663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50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17190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27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166807</xdr:rowOff>
    </xdr:from>
    <xdr:to>
      <xdr:col>67</xdr:col>
      <xdr:colOff>101600</xdr:colOff>
      <xdr:row>55</xdr:row>
      <xdr:rowOff>96957</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42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113484</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20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167622</xdr:rowOff>
    </xdr:from>
    <xdr:to>
      <xdr:col>85</xdr:col>
      <xdr:colOff>127000</xdr:colOff>
      <xdr:row>75</xdr:row>
      <xdr:rowOff>163051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2512022"/>
          <a:ext cx="838200" cy="50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167622</xdr:rowOff>
    </xdr:from>
    <xdr:to>
      <xdr:col>81</xdr:col>
      <xdr:colOff>50800</xdr:colOff>
      <xdr:row>76</xdr:row>
      <xdr:rowOff>123371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2512022"/>
          <a:ext cx="889000" cy="64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123371</xdr:rowOff>
    </xdr:from>
    <xdr:to>
      <xdr:col>76</xdr:col>
      <xdr:colOff>114300</xdr:colOff>
      <xdr:row>78</xdr:row>
      <xdr:rowOff>164308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153571"/>
          <a:ext cx="889000" cy="38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164308</xdr:rowOff>
    </xdr:from>
    <xdr:to>
      <xdr:col>71</xdr:col>
      <xdr:colOff>177800</xdr:colOff>
      <xdr:row>79</xdr:row>
      <xdr:rowOff>57355</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537408"/>
          <a:ext cx="889000" cy="6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112250</xdr:rowOff>
    </xdr:from>
    <xdr:to>
      <xdr:col>85</xdr:col>
      <xdr:colOff>177800</xdr:colOff>
      <xdr:row>76</xdr:row>
      <xdr:rowOff>42401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29710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135127</xdr:rowOff>
    </xdr:from>
    <xdr:ext cx="534377"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28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116822</xdr:rowOff>
    </xdr:from>
    <xdr:to>
      <xdr:col>81</xdr:col>
      <xdr:colOff>101600</xdr:colOff>
      <xdr:row>73</xdr:row>
      <xdr:rowOff>46972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246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63499</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14111" y="1223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72571</xdr:rowOff>
    </xdr:from>
    <xdr:to>
      <xdr:col>76</xdr:col>
      <xdr:colOff>165100</xdr:colOff>
      <xdr:row>77</xdr:row>
      <xdr:rowOff>2721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1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19249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25111" y="12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113508</xdr:rowOff>
    </xdr:from>
    <xdr:to>
      <xdr:col>72</xdr:col>
      <xdr:colOff>38100</xdr:colOff>
      <xdr:row>79</xdr:row>
      <xdr:rowOff>43658</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48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60185</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26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6555</xdr:rowOff>
    </xdr:from>
    <xdr:to>
      <xdr:col>67</xdr:col>
      <xdr:colOff>101600</xdr:colOff>
      <xdr:row>79</xdr:row>
      <xdr:rowOff>108155</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99282</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64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40641</xdr:rowOff>
    </xdr:from>
    <xdr:to>
      <xdr:col>85</xdr:col>
      <xdr:colOff>127000</xdr:colOff>
      <xdr:row>97</xdr:row>
      <xdr:rowOff>46992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671291"/>
          <a:ext cx="8382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40641</xdr:rowOff>
    </xdr:from>
    <xdr:to>
      <xdr:col>81</xdr:col>
      <xdr:colOff>50800</xdr:colOff>
      <xdr:row>97</xdr:row>
      <xdr:rowOff>97050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671291"/>
          <a:ext cx="889000" cy="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80395</xdr:rowOff>
    </xdr:from>
    <xdr:to>
      <xdr:col>76</xdr:col>
      <xdr:colOff>114300</xdr:colOff>
      <xdr:row>97</xdr:row>
      <xdr:rowOff>97050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711045"/>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80395</xdr:rowOff>
    </xdr:from>
    <xdr:to>
      <xdr:col>71</xdr:col>
      <xdr:colOff>177800</xdr:colOff>
      <xdr:row>97</xdr:row>
      <xdr:rowOff>89630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711045"/>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167642</xdr:rowOff>
    </xdr:from>
    <xdr:to>
      <xdr:col>85</xdr:col>
      <xdr:colOff>177800</xdr:colOff>
      <xdr:row>97</xdr:row>
      <xdr:rowOff>97792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62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19069</xdr:rowOff>
    </xdr:from>
    <xdr:ext cx="599010"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47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161291</xdr:rowOff>
    </xdr:from>
    <xdr:to>
      <xdr:col>81</xdr:col>
      <xdr:colOff>101600</xdr:colOff>
      <xdr:row>97</xdr:row>
      <xdr:rowOff>91441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6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107968</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181795" y="1639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46250</xdr:rowOff>
    </xdr:from>
    <xdr:to>
      <xdr:col>76</xdr:col>
      <xdr:colOff>165100</xdr:colOff>
      <xdr:row>97</xdr:row>
      <xdr:rowOff>147850</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164377</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292795" y="1645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29595</xdr:rowOff>
    </xdr:from>
    <xdr:to>
      <xdr:col>72</xdr:col>
      <xdr:colOff>38100</xdr:colOff>
      <xdr:row>97</xdr:row>
      <xdr:rowOff>131195</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6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147722</xdr:rowOff>
    </xdr:from>
    <xdr:ext cx="599010"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03795" y="1643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38830</xdr:rowOff>
    </xdr:from>
    <xdr:to>
      <xdr:col>67</xdr:col>
      <xdr:colOff>101600</xdr:colOff>
      <xdr:row>97</xdr:row>
      <xdr:rowOff>140430</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6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156957</xdr:rowOff>
    </xdr:from>
    <xdr:ext cx="59901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14795" y="1644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156464</xdr:rowOff>
    </xdr:from>
    <xdr:to>
      <xdr:col>116</xdr:col>
      <xdr:colOff>63500</xdr:colOff>
      <xdr:row>38</xdr:row>
      <xdr:rowOff>11303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500114"/>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120667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635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134366</xdr:rowOff>
    </xdr:from>
    <xdr:to>
      <xdr:col>111</xdr:col>
      <xdr:colOff>177800</xdr:colOff>
      <xdr:row>37</xdr:row>
      <xdr:rowOff>156464</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47801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55707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7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124460</xdr:rowOff>
    </xdr:from>
    <xdr:to>
      <xdr:col>107</xdr:col>
      <xdr:colOff>50800</xdr:colOff>
      <xdr:row>37</xdr:row>
      <xdr:rowOff>134366</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46811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10368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696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111887</xdr:rowOff>
    </xdr:from>
    <xdr:to>
      <xdr:col>102</xdr:col>
      <xdr:colOff>114300</xdr:colOff>
      <xdr:row>37</xdr:row>
      <xdr:rowOff>124460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45553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62374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59326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131953</xdr:rowOff>
    </xdr:from>
    <xdr:to>
      <xdr:col>116</xdr:col>
      <xdr:colOff>114300</xdr:colOff>
      <xdr:row>38</xdr:row>
      <xdr:rowOff>62103</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154830</xdr:rowOff>
    </xdr:from>
    <xdr:ext cx="469744"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105664</xdr:rowOff>
    </xdr:from>
    <xdr:to>
      <xdr:col>112</xdr:col>
      <xdr:colOff>38100</xdr:colOff>
      <xdr:row>38</xdr:row>
      <xdr:rowOff>35814</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4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52341</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088428" y="622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83566</xdr:rowOff>
    </xdr:from>
    <xdr:to>
      <xdr:col>107</xdr:col>
      <xdr:colOff>101600</xdr:colOff>
      <xdr:row>38</xdr:row>
      <xdr:rowOff>13715</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30243</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199428" y="620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73660</xdr:rowOff>
    </xdr:from>
    <xdr:to>
      <xdr:col>102</xdr:col>
      <xdr:colOff>165100</xdr:colOff>
      <xdr:row>38</xdr:row>
      <xdr:rowOff>3810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20337</xdr:rowOff>
    </xdr:from>
    <xdr:ext cx="469744"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10428" y="61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61087</xdr:rowOff>
    </xdr:from>
    <xdr:to>
      <xdr:col>98</xdr:col>
      <xdr:colOff>38100</xdr:colOff>
      <xdr:row>37</xdr:row>
      <xdr:rowOff>162687</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7764</xdr:rowOff>
    </xdr:from>
    <xdr:ext cx="469744"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421428" y="617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・全体的にみても、類似団体平均に比べ、住民一人当たりのコストは高くなっている。これは人口に対し、施設数が多く、維持管理に多くの費用を要していることが主な要因である。</a:t>
          </a:r>
        </a:p>
        <a:p>
          <a:r>
            <a:rPr kumimoji="1" lang="ja-JP" altLang="en-US" sz="1200">
              <a:latin typeface="ＭＳ Ｐゴシック" panose="020B0600070205080204" pitchFamily="50" charset="-128"/>
              <a:ea typeface="ＭＳ Ｐゴシック" panose="020B0600070205080204" pitchFamily="50" charset="-128"/>
            </a:rPr>
            <a:t>・昨年度と比較して増減額が大きいものうち、主な要因は次のとおりである。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民生費の減は、石田町幼保連携認定こども園、勝本町ふれあいセンターかざはや全天候型ゲートボール場などの建設工事が完了し、事業費が減少したことが、主な要因である。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衛生費の増は、壱岐葬斎場建設工事のため事業費が増加したことが、主な要因である。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消防費の減は、放射線防護対策施設整備工事が完了し、事業費が減少したことが、主な要因である。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教育費の増は、学校等空調設備設置工事、学校等ブロック塀安全対策工事、芦辺中学校校舎建設、芦辺小学校屋内運動場建設などの大規模な建設工事のために、事業費が増加したことが、主な要因である。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災害復旧費の減は、平成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年に発生した九州北部豪雨に係る災害復旧工事が、前年度をピークに減少してきたことが、主な要因である。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　</a:t>
          </a:r>
          <a:r>
            <a:rPr kumimoji="1" lang="en-US" altLang="ja-JP" sz="1200">
              <a:latin typeface="ＭＳ ゴシック" pitchFamily="49" charset="-128"/>
              <a:ea typeface="ＭＳ ゴシック" pitchFamily="49" charset="-128"/>
            </a:rPr>
            <a:t>1,053,960</a:t>
          </a:r>
          <a:r>
            <a:rPr kumimoji="1" lang="ja-JP" altLang="en-US" sz="1200">
              <a:latin typeface="ＭＳ ゴシック" pitchFamily="49" charset="-128"/>
              <a:ea typeface="ＭＳ ゴシック" pitchFamily="49" charset="-128"/>
            </a:rPr>
            <a:t>千円（前年度比</a:t>
          </a:r>
          <a:r>
            <a:rPr kumimoji="1" lang="en-US" altLang="ja-JP" sz="1200">
              <a:latin typeface="ＭＳ ゴシック" pitchFamily="49" charset="-128"/>
              <a:ea typeface="ＭＳ ゴシック" pitchFamily="49" charset="-128"/>
            </a:rPr>
            <a:t>149,708</a:t>
          </a:r>
          <a:r>
            <a:rPr kumimoji="1" lang="ja-JP" altLang="en-US" sz="1200">
              <a:latin typeface="ＭＳ ゴシック" pitchFamily="49" charset="-128"/>
              <a:ea typeface="ＭＳ ゴシック" pitchFamily="49" charset="-128"/>
            </a:rPr>
            <a:t>千円減）</a:t>
          </a:r>
        </a:p>
        <a:p>
          <a:r>
            <a:rPr kumimoji="1" lang="ja-JP" altLang="en-US" sz="1200">
              <a:latin typeface="ＭＳ ゴシック" pitchFamily="49" charset="-128"/>
              <a:ea typeface="ＭＳ ゴシック" pitchFamily="49" charset="-128"/>
            </a:rPr>
            <a:t>実質収支額　</a:t>
          </a:r>
          <a:r>
            <a:rPr kumimoji="1" lang="en-US" altLang="ja-JP" sz="1200">
              <a:latin typeface="ＭＳ ゴシック" pitchFamily="49" charset="-128"/>
              <a:ea typeface="ＭＳ ゴシック" pitchFamily="49" charset="-128"/>
            </a:rPr>
            <a:t>446,651</a:t>
          </a:r>
          <a:r>
            <a:rPr kumimoji="1" lang="ja-JP" altLang="en-US" sz="1200">
              <a:latin typeface="ＭＳ ゴシック" pitchFamily="49" charset="-128"/>
              <a:ea typeface="ＭＳ ゴシック" pitchFamily="49" charset="-128"/>
            </a:rPr>
            <a:t>千円（前年度比</a:t>
          </a:r>
          <a:r>
            <a:rPr kumimoji="1" lang="en-US" altLang="ja-JP" sz="1200">
              <a:latin typeface="ＭＳ ゴシック" pitchFamily="49" charset="-128"/>
              <a:ea typeface="ＭＳ ゴシック" pitchFamily="49" charset="-128"/>
            </a:rPr>
            <a:t>52,639</a:t>
          </a:r>
          <a:r>
            <a:rPr kumimoji="1" lang="ja-JP" altLang="en-US" sz="1200">
              <a:latin typeface="ＭＳ ゴシック" pitchFamily="49" charset="-128"/>
              <a:ea typeface="ＭＳ ゴシック" pitchFamily="49" charset="-128"/>
            </a:rPr>
            <a:t>千円減）</a:t>
          </a:r>
        </a:p>
        <a:p>
          <a:r>
            <a:rPr kumimoji="1" lang="ja-JP" altLang="en-US" sz="1200">
              <a:latin typeface="ＭＳ ゴシック" pitchFamily="49" charset="-128"/>
              <a:ea typeface="ＭＳ ゴシック" pitchFamily="49" charset="-128"/>
            </a:rPr>
            <a:t>実質単年度収支額　</a:t>
          </a:r>
          <a:r>
            <a:rPr kumimoji="1" lang="en-US" altLang="ja-JP" sz="1200">
              <a:latin typeface="ＭＳ ゴシック" pitchFamily="49" charset="-128"/>
              <a:ea typeface="ＭＳ ゴシック" pitchFamily="49" charset="-128"/>
            </a:rPr>
            <a:t>163,853</a:t>
          </a:r>
          <a:r>
            <a:rPr kumimoji="1" lang="ja-JP" altLang="en-US" sz="1200">
              <a:latin typeface="ＭＳ ゴシック" pitchFamily="49" charset="-128"/>
              <a:ea typeface="ＭＳ ゴシック" pitchFamily="49" charset="-128"/>
            </a:rPr>
            <a:t>千円（前年度比</a:t>
          </a:r>
          <a:r>
            <a:rPr kumimoji="1" lang="en-US" altLang="ja-JP" sz="1200">
              <a:latin typeface="ＭＳ ゴシック" pitchFamily="49" charset="-128"/>
              <a:ea typeface="ＭＳ ゴシック" pitchFamily="49" charset="-128"/>
            </a:rPr>
            <a:t>93,923</a:t>
          </a:r>
          <a:r>
            <a:rPr kumimoji="1" lang="ja-JP" altLang="en-US" sz="1200">
              <a:latin typeface="ＭＳ ゴシック" pitchFamily="49" charset="-128"/>
              <a:ea typeface="ＭＳ ゴシック" pitchFamily="49" charset="-128"/>
            </a:rPr>
            <a:t>千円増）</a:t>
          </a:r>
        </a:p>
        <a:p>
          <a:r>
            <a:rPr kumimoji="1" lang="ja-JP" altLang="en-US" sz="1200">
              <a:latin typeface="ＭＳ ゴシック" pitchFamily="49" charset="-128"/>
              <a:ea typeface="ＭＳ ゴシック" pitchFamily="49" charset="-128"/>
            </a:rPr>
            <a:t>標準財政規模　</a:t>
          </a:r>
          <a:r>
            <a:rPr kumimoji="1" lang="en-US" altLang="ja-JP" sz="1200">
              <a:latin typeface="ＭＳ ゴシック" pitchFamily="49" charset="-128"/>
              <a:ea typeface="ＭＳ ゴシック" pitchFamily="49" charset="-128"/>
            </a:rPr>
            <a:t>12,104,245</a:t>
          </a:r>
          <a:r>
            <a:rPr kumimoji="1" lang="ja-JP" altLang="en-US" sz="1200">
              <a:latin typeface="ＭＳ ゴシック" pitchFamily="49" charset="-128"/>
              <a:ea typeface="ＭＳ ゴシック" pitchFamily="49" charset="-128"/>
            </a:rPr>
            <a:t>千円（前年度比</a:t>
          </a:r>
          <a:r>
            <a:rPr kumimoji="1" lang="en-US" altLang="ja-JP" sz="1200">
              <a:latin typeface="ＭＳ ゴシック" pitchFamily="49" charset="-128"/>
              <a:ea typeface="ＭＳ ゴシック" pitchFamily="49" charset="-128"/>
            </a:rPr>
            <a:t>459,618</a:t>
          </a:r>
          <a:r>
            <a:rPr kumimoji="1" lang="ja-JP" altLang="en-US" sz="1200">
              <a:latin typeface="ＭＳ ゴシック" pitchFamily="49" charset="-128"/>
              <a:ea typeface="ＭＳ ゴシック" pitchFamily="49" charset="-128"/>
            </a:rPr>
            <a:t>千円減）</a:t>
          </a:r>
        </a:p>
        <a:p>
          <a:r>
            <a:rPr kumimoji="1" lang="ja-JP" altLang="en-US" sz="1200">
              <a:latin typeface="ＭＳ ゴシック" pitchFamily="49" charset="-128"/>
              <a:ea typeface="ＭＳ ゴシック" pitchFamily="49" charset="-128"/>
            </a:rPr>
            <a:t>普通交付税の減少により、標準財政規模が減額となったが、基金残高と実質収支額も共に減少したため標準財政規模比は減少している。平成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年に発生した九州北部豪雨に係る災害復旧工事等の臨時財政需要が引き続きあったたものの、前年度をピークに減少してきたため、実質単年度収支の標準財政規模比は前年度比</a:t>
          </a:r>
          <a:r>
            <a:rPr kumimoji="1" lang="en-US" altLang="ja-JP" sz="1200">
              <a:latin typeface="ＭＳ ゴシック" pitchFamily="49" charset="-128"/>
              <a:ea typeface="ＭＳ ゴシック" pitchFamily="49" charset="-128"/>
            </a:rPr>
            <a:t>0.79</a:t>
          </a:r>
          <a:r>
            <a:rPr kumimoji="1" lang="ja-JP" altLang="en-US" sz="1200">
              <a:latin typeface="ＭＳ ゴシック" pitchFamily="49" charset="-128"/>
              <a:ea typeface="ＭＳ ゴシック" pitchFamily="49" charset="-128"/>
            </a:rPr>
            <a:t>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赤字が無いことから、実質赤字比率及び連結実質赤字比率は無い。しかしながら、各公営事業会計の財源不足を補填する形で一般会計から多額の繰出しを行っているため、今後、公営企業特別会計については、独立採算制の原則に基づき経営努力と経費の節減等を進めることにより、繰出金等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09_&#22769;&#23696;&#24066;&#12288;&#9675;/&#12304;&#36001;&#25919;&#29366;&#27841;&#36039;&#26009;&#38598;&#12305;_422100_&#22769;&#23696;&#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F51">
            <v>6.8</v>
          </cell>
          <cell r="CN51">
            <v>13</v>
          </cell>
          <cell r="CV51">
            <v>38.299999999999997</v>
          </cell>
        </row>
        <row r="53">
          <cell r="BX53">
            <v>69.5</v>
          </cell>
          <cell r="CF53">
            <v>70.5</v>
          </cell>
          <cell r="CN53">
            <v>69.5</v>
          </cell>
          <cell r="CV53">
            <v>70</v>
          </cell>
        </row>
        <row r="55">
          <cell r="AN55" t="str">
            <v>類似団体内平均値</v>
          </cell>
          <cell r="BX55">
            <v>54.6</v>
          </cell>
          <cell r="CF55">
            <v>53.2</v>
          </cell>
          <cell r="CN55">
            <v>47.9</v>
          </cell>
          <cell r="CV55">
            <v>49</v>
          </cell>
        </row>
        <row r="57">
          <cell r="BX57">
            <v>58.3</v>
          </cell>
          <cell r="CF57">
            <v>59.6</v>
          </cell>
          <cell r="CN57">
            <v>60.7</v>
          </cell>
          <cell r="CV57">
            <v>62</v>
          </cell>
        </row>
        <row r="72">
          <cell r="BP72" t="str">
            <v>H27</v>
          </cell>
          <cell r="BX72" t="str">
            <v>H28</v>
          </cell>
          <cell r="CF72" t="str">
            <v>H29</v>
          </cell>
          <cell r="CN72" t="str">
            <v>H30</v>
          </cell>
          <cell r="CV72" t="str">
            <v>R01</v>
          </cell>
        </row>
        <row r="73">
          <cell r="AN73" t="str">
            <v>当該団体値</v>
          </cell>
          <cell r="CF73">
            <v>6.8</v>
          </cell>
          <cell r="CN73">
            <v>13</v>
          </cell>
          <cell r="CV73">
            <v>38.299999999999997</v>
          </cell>
        </row>
        <row r="75">
          <cell r="BP75">
            <v>4.7</v>
          </cell>
          <cell r="BX75">
            <v>4.5999999999999996</v>
          </cell>
          <cell r="CF75">
            <v>4.5999999999999996</v>
          </cell>
          <cell r="CN75">
            <v>5.5</v>
          </cell>
          <cell r="CV75">
            <v>6.4</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26564231</v>
      </c>
      <c r="BO4" s="424"/>
      <c r="BP4" s="424"/>
      <c r="BQ4" s="424"/>
      <c r="BR4" s="424"/>
      <c r="BS4" s="424"/>
      <c r="BT4" s="424"/>
      <c r="BU4" s="425"/>
      <c r="BV4" s="423">
        <v>26797021</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3.7</v>
      </c>
      <c r="CU4" s="608"/>
      <c r="CV4" s="608"/>
      <c r="CW4" s="608"/>
      <c r="CX4" s="608"/>
      <c r="CY4" s="608"/>
      <c r="CZ4" s="608"/>
      <c r="DA4" s="609"/>
      <c r="DB4" s="607">
        <v>4</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25792248</v>
      </c>
      <c r="BO5" s="429"/>
      <c r="BP5" s="429"/>
      <c r="BQ5" s="429"/>
      <c r="BR5" s="429"/>
      <c r="BS5" s="429"/>
      <c r="BT5" s="429"/>
      <c r="BU5" s="430"/>
      <c r="BV5" s="428">
        <v>25875622</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94.8</v>
      </c>
      <c r="CU5" s="399"/>
      <c r="CV5" s="399"/>
      <c r="CW5" s="399"/>
      <c r="CX5" s="399"/>
      <c r="CY5" s="399"/>
      <c r="CZ5" s="399"/>
      <c r="DA5" s="400"/>
      <c r="DB5" s="398">
        <v>92.3</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771983</v>
      </c>
      <c r="BO6" s="429"/>
      <c r="BP6" s="429"/>
      <c r="BQ6" s="429"/>
      <c r="BR6" s="429"/>
      <c r="BS6" s="429"/>
      <c r="BT6" s="429"/>
      <c r="BU6" s="430"/>
      <c r="BV6" s="428">
        <v>921399</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97.7</v>
      </c>
      <c r="CU6" s="582"/>
      <c r="CV6" s="582"/>
      <c r="CW6" s="582"/>
      <c r="CX6" s="582"/>
      <c r="CY6" s="582"/>
      <c r="CZ6" s="582"/>
      <c r="DA6" s="583"/>
      <c r="DB6" s="581">
        <v>96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325332</v>
      </c>
      <c r="BO7" s="429"/>
      <c r="BP7" s="429"/>
      <c r="BQ7" s="429"/>
      <c r="BR7" s="429"/>
      <c r="BS7" s="429"/>
      <c r="BT7" s="429"/>
      <c r="BU7" s="430"/>
      <c r="BV7" s="428">
        <v>422109</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12104245</v>
      </c>
      <c r="CU7" s="429"/>
      <c r="CV7" s="429"/>
      <c r="CW7" s="429"/>
      <c r="CX7" s="429"/>
      <c r="CY7" s="429"/>
      <c r="CZ7" s="429"/>
      <c r="DA7" s="430"/>
      <c r="DB7" s="428">
        <v>12563863</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94</v>
      </c>
      <c r="AV8" s="486"/>
      <c r="AW8" s="486"/>
      <c r="AX8" s="486"/>
      <c r="AY8" s="408" t="s">
        <v>108</v>
      </c>
      <c r="AZ8" s="409"/>
      <c r="BA8" s="409"/>
      <c r="BB8" s="409"/>
      <c r="BC8" s="409"/>
      <c r="BD8" s="409"/>
      <c r="BE8" s="409"/>
      <c r="BF8" s="409"/>
      <c r="BG8" s="409"/>
      <c r="BH8" s="409"/>
      <c r="BI8" s="409"/>
      <c r="BJ8" s="409"/>
      <c r="BK8" s="409"/>
      <c r="BL8" s="409"/>
      <c r="BM8" s="410"/>
      <c r="BN8" s="428">
        <v>446651</v>
      </c>
      <c r="BO8" s="429"/>
      <c r="BP8" s="429"/>
      <c r="BQ8" s="429"/>
      <c r="BR8" s="429"/>
      <c r="BS8" s="429"/>
      <c r="BT8" s="429"/>
      <c r="BU8" s="430"/>
      <c r="BV8" s="428">
        <v>499290</v>
      </c>
      <c r="BW8" s="429"/>
      <c r="BX8" s="429"/>
      <c r="BY8" s="429"/>
      <c r="BZ8" s="429"/>
      <c r="CA8" s="429"/>
      <c r="CB8" s="429"/>
      <c r="CC8" s="430"/>
      <c r="CD8" s="437" t="s">
        <v>109</v>
      </c>
      <c r="CE8" s="438"/>
      <c r="CF8" s="438"/>
      <c r="CG8" s="438"/>
      <c r="CH8" s="438"/>
      <c r="CI8" s="438"/>
      <c r="CJ8" s="438"/>
      <c r="CK8" s="438"/>
      <c r="CL8" s="438"/>
      <c r="CM8" s="438"/>
      <c r="CN8" s="438"/>
      <c r="CO8" s="438"/>
      <c r="CP8" s="438"/>
      <c r="CQ8" s="438"/>
      <c r="CR8" s="438"/>
      <c r="CS8" s="439"/>
      <c r="CT8" s="541">
        <v>0.22</v>
      </c>
      <c r="CU8" s="542"/>
      <c r="CV8" s="542"/>
      <c r="CW8" s="542"/>
      <c r="CX8" s="542"/>
      <c r="CY8" s="542"/>
      <c r="CZ8" s="542"/>
      <c r="DA8" s="543"/>
      <c r="DB8" s="541">
        <v>0.22</v>
      </c>
      <c r="DC8" s="542"/>
      <c r="DD8" s="542"/>
      <c r="DE8" s="542"/>
      <c r="DF8" s="542"/>
      <c r="DG8" s="542"/>
      <c r="DH8" s="542"/>
      <c r="DI8" s="543"/>
      <c r="DJ8" s="186"/>
      <c r="DK8" s="186"/>
      <c r="DL8" s="186"/>
      <c r="DM8" s="186"/>
      <c r="DN8" s="186"/>
      <c r="DO8" s="186"/>
    </row>
    <row r="9" spans="1:119" ht="18.75" customHeight="1" thickBot="1" x14ac:dyDescent="0.2">
      <c r="A9" s="187"/>
      <c r="B9" s="570" t="s">
        <v>110</v>
      </c>
      <c r="C9" s="571"/>
      <c r="D9" s="571"/>
      <c r="E9" s="571"/>
      <c r="F9" s="571"/>
      <c r="G9" s="571"/>
      <c r="H9" s="571"/>
      <c r="I9" s="571"/>
      <c r="J9" s="571"/>
      <c r="K9" s="491"/>
      <c r="L9" s="572" t="s">
        <v>111</v>
      </c>
      <c r="M9" s="573"/>
      <c r="N9" s="573"/>
      <c r="O9" s="573"/>
      <c r="P9" s="573"/>
      <c r="Q9" s="574"/>
      <c r="R9" s="575">
        <v>27103</v>
      </c>
      <c r="S9" s="576"/>
      <c r="T9" s="576"/>
      <c r="U9" s="576"/>
      <c r="V9" s="577"/>
      <c r="W9" s="507" t="s">
        <v>112</v>
      </c>
      <c r="X9" s="508"/>
      <c r="Y9" s="508"/>
      <c r="Z9" s="508"/>
      <c r="AA9" s="508"/>
      <c r="AB9" s="508"/>
      <c r="AC9" s="508"/>
      <c r="AD9" s="508"/>
      <c r="AE9" s="508"/>
      <c r="AF9" s="508"/>
      <c r="AG9" s="508"/>
      <c r="AH9" s="508"/>
      <c r="AI9" s="508"/>
      <c r="AJ9" s="508"/>
      <c r="AK9" s="508"/>
      <c r="AL9" s="578"/>
      <c r="AM9" s="497" t="s">
        <v>113</v>
      </c>
      <c r="AN9" s="402"/>
      <c r="AO9" s="402"/>
      <c r="AP9" s="402"/>
      <c r="AQ9" s="402"/>
      <c r="AR9" s="402"/>
      <c r="AS9" s="402"/>
      <c r="AT9" s="403"/>
      <c r="AU9" s="485" t="s">
        <v>94</v>
      </c>
      <c r="AV9" s="486"/>
      <c r="AW9" s="486"/>
      <c r="AX9" s="486"/>
      <c r="AY9" s="408" t="s">
        <v>114</v>
      </c>
      <c r="AZ9" s="409"/>
      <c r="BA9" s="409"/>
      <c r="BB9" s="409"/>
      <c r="BC9" s="409"/>
      <c r="BD9" s="409"/>
      <c r="BE9" s="409"/>
      <c r="BF9" s="409"/>
      <c r="BG9" s="409"/>
      <c r="BH9" s="409"/>
      <c r="BI9" s="409"/>
      <c r="BJ9" s="409"/>
      <c r="BK9" s="409"/>
      <c r="BL9" s="409"/>
      <c r="BM9" s="410"/>
      <c r="BN9" s="428">
        <v>-52639</v>
      </c>
      <c r="BO9" s="429"/>
      <c r="BP9" s="429"/>
      <c r="BQ9" s="429"/>
      <c r="BR9" s="429"/>
      <c r="BS9" s="429"/>
      <c r="BT9" s="429"/>
      <c r="BU9" s="430"/>
      <c r="BV9" s="428">
        <v>38772</v>
      </c>
      <c r="BW9" s="429"/>
      <c r="BX9" s="429"/>
      <c r="BY9" s="429"/>
      <c r="BZ9" s="429"/>
      <c r="CA9" s="429"/>
      <c r="CB9" s="429"/>
      <c r="CC9" s="430"/>
      <c r="CD9" s="437" t="s">
        <v>115</v>
      </c>
      <c r="CE9" s="438"/>
      <c r="CF9" s="438"/>
      <c r="CG9" s="438"/>
      <c r="CH9" s="438"/>
      <c r="CI9" s="438"/>
      <c r="CJ9" s="438"/>
      <c r="CK9" s="438"/>
      <c r="CL9" s="438"/>
      <c r="CM9" s="438"/>
      <c r="CN9" s="438"/>
      <c r="CO9" s="438"/>
      <c r="CP9" s="438"/>
      <c r="CQ9" s="438"/>
      <c r="CR9" s="438"/>
      <c r="CS9" s="439"/>
      <c r="CT9" s="398">
        <v>20.7</v>
      </c>
      <c r="CU9" s="399"/>
      <c r="CV9" s="399"/>
      <c r="CW9" s="399"/>
      <c r="CX9" s="399"/>
      <c r="CY9" s="399"/>
      <c r="CZ9" s="399"/>
      <c r="DA9" s="400"/>
      <c r="DB9" s="398">
        <v>20.5</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116</v>
      </c>
      <c r="M10" s="402"/>
      <c r="N10" s="402"/>
      <c r="O10" s="402"/>
      <c r="P10" s="402"/>
      <c r="Q10" s="403"/>
      <c r="R10" s="404">
        <v>29377</v>
      </c>
      <c r="S10" s="405"/>
      <c r="T10" s="405"/>
      <c r="U10" s="405"/>
      <c r="V10" s="407"/>
      <c r="W10" s="579"/>
      <c r="X10" s="390"/>
      <c r="Y10" s="390"/>
      <c r="Z10" s="390"/>
      <c r="AA10" s="390"/>
      <c r="AB10" s="390"/>
      <c r="AC10" s="390"/>
      <c r="AD10" s="390"/>
      <c r="AE10" s="390"/>
      <c r="AF10" s="390"/>
      <c r="AG10" s="390"/>
      <c r="AH10" s="390"/>
      <c r="AI10" s="390"/>
      <c r="AJ10" s="390"/>
      <c r="AK10" s="390"/>
      <c r="AL10" s="580"/>
      <c r="AM10" s="497" t="s">
        <v>117</v>
      </c>
      <c r="AN10" s="402"/>
      <c r="AO10" s="402"/>
      <c r="AP10" s="402"/>
      <c r="AQ10" s="402"/>
      <c r="AR10" s="402"/>
      <c r="AS10" s="402"/>
      <c r="AT10" s="403"/>
      <c r="AU10" s="485" t="s">
        <v>118</v>
      </c>
      <c r="AV10" s="486"/>
      <c r="AW10" s="486"/>
      <c r="AX10" s="486"/>
      <c r="AY10" s="408" t="s">
        <v>119</v>
      </c>
      <c r="AZ10" s="409"/>
      <c r="BA10" s="409"/>
      <c r="BB10" s="409"/>
      <c r="BC10" s="409"/>
      <c r="BD10" s="409"/>
      <c r="BE10" s="409"/>
      <c r="BF10" s="409"/>
      <c r="BG10" s="409"/>
      <c r="BH10" s="409"/>
      <c r="BI10" s="409"/>
      <c r="BJ10" s="409"/>
      <c r="BK10" s="409"/>
      <c r="BL10" s="409"/>
      <c r="BM10" s="410"/>
      <c r="BN10" s="428">
        <v>292</v>
      </c>
      <c r="BO10" s="429"/>
      <c r="BP10" s="429"/>
      <c r="BQ10" s="429"/>
      <c r="BR10" s="429"/>
      <c r="BS10" s="429"/>
      <c r="BT10" s="429"/>
      <c r="BU10" s="430"/>
      <c r="BV10" s="428">
        <v>346</v>
      </c>
      <c r="BW10" s="429"/>
      <c r="BX10" s="429"/>
      <c r="BY10" s="429"/>
      <c r="BZ10" s="429"/>
      <c r="CA10" s="429"/>
      <c r="CB10" s="429"/>
      <c r="CC10" s="43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121</v>
      </c>
      <c r="M11" s="475"/>
      <c r="N11" s="475"/>
      <c r="O11" s="475"/>
      <c r="P11" s="475"/>
      <c r="Q11" s="476"/>
      <c r="R11" s="567" t="s">
        <v>122</v>
      </c>
      <c r="S11" s="568"/>
      <c r="T11" s="568"/>
      <c r="U11" s="568"/>
      <c r="V11" s="569"/>
      <c r="W11" s="579"/>
      <c r="X11" s="390"/>
      <c r="Y11" s="390"/>
      <c r="Z11" s="390"/>
      <c r="AA11" s="390"/>
      <c r="AB11" s="390"/>
      <c r="AC11" s="390"/>
      <c r="AD11" s="390"/>
      <c r="AE11" s="390"/>
      <c r="AF11" s="390"/>
      <c r="AG11" s="390"/>
      <c r="AH11" s="390"/>
      <c r="AI11" s="390"/>
      <c r="AJ11" s="390"/>
      <c r="AK11" s="390"/>
      <c r="AL11" s="580"/>
      <c r="AM11" s="497" t="s">
        <v>123</v>
      </c>
      <c r="AN11" s="402"/>
      <c r="AO11" s="402"/>
      <c r="AP11" s="402"/>
      <c r="AQ11" s="402"/>
      <c r="AR11" s="402"/>
      <c r="AS11" s="402"/>
      <c r="AT11" s="403"/>
      <c r="AU11" s="485" t="s">
        <v>94</v>
      </c>
      <c r="AV11" s="486"/>
      <c r="AW11" s="486"/>
      <c r="AX11" s="486"/>
      <c r="AY11" s="408" t="s">
        <v>124</v>
      </c>
      <c r="AZ11" s="409"/>
      <c r="BA11" s="409"/>
      <c r="BB11" s="409"/>
      <c r="BC11" s="409"/>
      <c r="BD11" s="409"/>
      <c r="BE11" s="409"/>
      <c r="BF11" s="409"/>
      <c r="BG11" s="409"/>
      <c r="BH11" s="409"/>
      <c r="BI11" s="409"/>
      <c r="BJ11" s="409"/>
      <c r="BK11" s="409"/>
      <c r="BL11" s="409"/>
      <c r="BM11" s="410"/>
      <c r="BN11" s="428">
        <v>366200</v>
      </c>
      <c r="BO11" s="429"/>
      <c r="BP11" s="429"/>
      <c r="BQ11" s="429"/>
      <c r="BR11" s="429"/>
      <c r="BS11" s="429"/>
      <c r="BT11" s="429"/>
      <c r="BU11" s="430"/>
      <c r="BV11" s="428">
        <v>430812</v>
      </c>
      <c r="BW11" s="429"/>
      <c r="BX11" s="429"/>
      <c r="BY11" s="429"/>
      <c r="BZ11" s="429"/>
      <c r="CA11" s="429"/>
      <c r="CB11" s="429"/>
      <c r="CC11" s="430"/>
      <c r="CD11" s="437" t="s">
        <v>125</v>
      </c>
      <c r="CE11" s="438"/>
      <c r="CF11" s="438"/>
      <c r="CG11" s="438"/>
      <c r="CH11" s="438"/>
      <c r="CI11" s="438"/>
      <c r="CJ11" s="438"/>
      <c r="CK11" s="438"/>
      <c r="CL11" s="438"/>
      <c r="CM11" s="438"/>
      <c r="CN11" s="438"/>
      <c r="CO11" s="438"/>
      <c r="CP11" s="438"/>
      <c r="CQ11" s="438"/>
      <c r="CR11" s="438"/>
      <c r="CS11" s="439"/>
      <c r="CT11" s="541" t="s">
        <v>126</v>
      </c>
      <c r="CU11" s="542"/>
      <c r="CV11" s="542"/>
      <c r="CW11" s="542"/>
      <c r="CX11" s="542"/>
      <c r="CY11" s="542"/>
      <c r="CZ11" s="542"/>
      <c r="DA11" s="543"/>
      <c r="DB11" s="541" t="s">
        <v>126</v>
      </c>
      <c r="DC11" s="542"/>
      <c r="DD11" s="542"/>
      <c r="DE11" s="542"/>
      <c r="DF11" s="542"/>
      <c r="DG11" s="542"/>
      <c r="DH11" s="542"/>
      <c r="DI11" s="543"/>
      <c r="DJ11" s="186"/>
      <c r="DK11" s="186"/>
      <c r="DL11" s="186"/>
      <c r="DM11" s="186"/>
      <c r="DN11" s="186"/>
      <c r="DO11" s="186"/>
    </row>
    <row r="12" spans="1:119" ht="18.75" customHeight="1" x14ac:dyDescent="0.15">
      <c r="A12" s="187"/>
      <c r="B12" s="544" t="s">
        <v>127</v>
      </c>
      <c r="C12" s="545"/>
      <c r="D12" s="545"/>
      <c r="E12" s="545"/>
      <c r="F12" s="545"/>
      <c r="G12" s="545"/>
      <c r="H12" s="545"/>
      <c r="I12" s="545"/>
      <c r="J12" s="545"/>
      <c r="K12" s="546"/>
      <c r="L12" s="553" t="s">
        <v>128</v>
      </c>
      <c r="M12" s="554"/>
      <c r="N12" s="554"/>
      <c r="O12" s="554"/>
      <c r="P12" s="554"/>
      <c r="Q12" s="555"/>
      <c r="R12" s="556">
        <v>26439</v>
      </c>
      <c r="S12" s="557"/>
      <c r="T12" s="557"/>
      <c r="U12" s="557"/>
      <c r="V12" s="558"/>
      <c r="W12" s="559" t="s">
        <v>1</v>
      </c>
      <c r="X12" s="486"/>
      <c r="Y12" s="486"/>
      <c r="Z12" s="486"/>
      <c r="AA12" s="486"/>
      <c r="AB12" s="560"/>
      <c r="AC12" s="561" t="s">
        <v>129</v>
      </c>
      <c r="AD12" s="562"/>
      <c r="AE12" s="562"/>
      <c r="AF12" s="562"/>
      <c r="AG12" s="563"/>
      <c r="AH12" s="561" t="s">
        <v>130</v>
      </c>
      <c r="AI12" s="562"/>
      <c r="AJ12" s="562"/>
      <c r="AK12" s="562"/>
      <c r="AL12" s="564"/>
      <c r="AM12" s="497" t="s">
        <v>131</v>
      </c>
      <c r="AN12" s="402"/>
      <c r="AO12" s="402"/>
      <c r="AP12" s="402"/>
      <c r="AQ12" s="402"/>
      <c r="AR12" s="402"/>
      <c r="AS12" s="402"/>
      <c r="AT12" s="403"/>
      <c r="AU12" s="485" t="s">
        <v>94</v>
      </c>
      <c r="AV12" s="486"/>
      <c r="AW12" s="486"/>
      <c r="AX12" s="486"/>
      <c r="AY12" s="408" t="s">
        <v>132</v>
      </c>
      <c r="AZ12" s="409"/>
      <c r="BA12" s="409"/>
      <c r="BB12" s="409"/>
      <c r="BC12" s="409"/>
      <c r="BD12" s="409"/>
      <c r="BE12" s="409"/>
      <c r="BF12" s="409"/>
      <c r="BG12" s="409"/>
      <c r="BH12" s="409"/>
      <c r="BI12" s="409"/>
      <c r="BJ12" s="409"/>
      <c r="BK12" s="409"/>
      <c r="BL12" s="409"/>
      <c r="BM12" s="410"/>
      <c r="BN12" s="428">
        <v>150000</v>
      </c>
      <c r="BO12" s="429"/>
      <c r="BP12" s="429"/>
      <c r="BQ12" s="429"/>
      <c r="BR12" s="429"/>
      <c r="BS12" s="429"/>
      <c r="BT12" s="429"/>
      <c r="BU12" s="430"/>
      <c r="BV12" s="428">
        <v>400000</v>
      </c>
      <c r="BW12" s="429"/>
      <c r="BX12" s="429"/>
      <c r="BY12" s="429"/>
      <c r="BZ12" s="429"/>
      <c r="CA12" s="429"/>
      <c r="CB12" s="429"/>
      <c r="CC12" s="430"/>
      <c r="CD12" s="437" t="s">
        <v>133</v>
      </c>
      <c r="CE12" s="438"/>
      <c r="CF12" s="438"/>
      <c r="CG12" s="438"/>
      <c r="CH12" s="438"/>
      <c r="CI12" s="438"/>
      <c r="CJ12" s="438"/>
      <c r="CK12" s="438"/>
      <c r="CL12" s="438"/>
      <c r="CM12" s="438"/>
      <c r="CN12" s="438"/>
      <c r="CO12" s="438"/>
      <c r="CP12" s="438"/>
      <c r="CQ12" s="438"/>
      <c r="CR12" s="438"/>
      <c r="CS12" s="439"/>
      <c r="CT12" s="541" t="s">
        <v>134</v>
      </c>
      <c r="CU12" s="542"/>
      <c r="CV12" s="542"/>
      <c r="CW12" s="542"/>
      <c r="CX12" s="542"/>
      <c r="CY12" s="542"/>
      <c r="CZ12" s="542"/>
      <c r="DA12" s="543"/>
      <c r="DB12" s="541" t="s">
        <v>134</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135</v>
      </c>
      <c r="N13" s="529"/>
      <c r="O13" s="529"/>
      <c r="P13" s="529"/>
      <c r="Q13" s="530"/>
      <c r="R13" s="531">
        <v>26336</v>
      </c>
      <c r="S13" s="532"/>
      <c r="T13" s="532"/>
      <c r="U13" s="532"/>
      <c r="V13" s="533"/>
      <c r="W13" s="519" t="s">
        <v>136</v>
      </c>
      <c r="X13" s="441"/>
      <c r="Y13" s="441"/>
      <c r="Z13" s="441"/>
      <c r="AA13" s="441"/>
      <c r="AB13" s="442"/>
      <c r="AC13" s="404">
        <v>2657</v>
      </c>
      <c r="AD13" s="405"/>
      <c r="AE13" s="405"/>
      <c r="AF13" s="405"/>
      <c r="AG13" s="406"/>
      <c r="AH13" s="404">
        <v>3141</v>
      </c>
      <c r="AI13" s="405"/>
      <c r="AJ13" s="405"/>
      <c r="AK13" s="405"/>
      <c r="AL13" s="407"/>
      <c r="AM13" s="497" t="s">
        <v>137</v>
      </c>
      <c r="AN13" s="402"/>
      <c r="AO13" s="402"/>
      <c r="AP13" s="402"/>
      <c r="AQ13" s="402"/>
      <c r="AR13" s="402"/>
      <c r="AS13" s="402"/>
      <c r="AT13" s="403"/>
      <c r="AU13" s="485" t="s">
        <v>138</v>
      </c>
      <c r="AV13" s="486"/>
      <c r="AW13" s="486"/>
      <c r="AX13" s="486"/>
      <c r="AY13" s="408" t="s">
        <v>139</v>
      </c>
      <c r="AZ13" s="409"/>
      <c r="BA13" s="409"/>
      <c r="BB13" s="409"/>
      <c r="BC13" s="409"/>
      <c r="BD13" s="409"/>
      <c r="BE13" s="409"/>
      <c r="BF13" s="409"/>
      <c r="BG13" s="409"/>
      <c r="BH13" s="409"/>
      <c r="BI13" s="409"/>
      <c r="BJ13" s="409"/>
      <c r="BK13" s="409"/>
      <c r="BL13" s="409"/>
      <c r="BM13" s="410"/>
      <c r="BN13" s="428">
        <v>163853</v>
      </c>
      <c r="BO13" s="429"/>
      <c r="BP13" s="429"/>
      <c r="BQ13" s="429"/>
      <c r="BR13" s="429"/>
      <c r="BS13" s="429"/>
      <c r="BT13" s="429"/>
      <c r="BU13" s="430"/>
      <c r="BV13" s="428">
        <v>69930</v>
      </c>
      <c r="BW13" s="429"/>
      <c r="BX13" s="429"/>
      <c r="BY13" s="429"/>
      <c r="BZ13" s="429"/>
      <c r="CA13" s="429"/>
      <c r="CB13" s="429"/>
      <c r="CC13" s="430"/>
      <c r="CD13" s="437" t="s">
        <v>140</v>
      </c>
      <c r="CE13" s="438"/>
      <c r="CF13" s="438"/>
      <c r="CG13" s="438"/>
      <c r="CH13" s="438"/>
      <c r="CI13" s="438"/>
      <c r="CJ13" s="438"/>
      <c r="CK13" s="438"/>
      <c r="CL13" s="438"/>
      <c r="CM13" s="438"/>
      <c r="CN13" s="438"/>
      <c r="CO13" s="438"/>
      <c r="CP13" s="438"/>
      <c r="CQ13" s="438"/>
      <c r="CR13" s="438"/>
      <c r="CS13" s="439"/>
      <c r="CT13" s="398">
        <v>6.4</v>
      </c>
      <c r="CU13" s="399"/>
      <c r="CV13" s="399"/>
      <c r="CW13" s="399"/>
      <c r="CX13" s="399"/>
      <c r="CY13" s="399"/>
      <c r="CZ13" s="399"/>
      <c r="DA13" s="400"/>
      <c r="DB13" s="398">
        <v>5.5</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141</v>
      </c>
      <c r="M14" s="565"/>
      <c r="N14" s="565"/>
      <c r="O14" s="565"/>
      <c r="P14" s="565"/>
      <c r="Q14" s="566"/>
      <c r="R14" s="531">
        <v>26827</v>
      </c>
      <c r="S14" s="532"/>
      <c r="T14" s="532"/>
      <c r="U14" s="532"/>
      <c r="V14" s="533"/>
      <c r="W14" s="534"/>
      <c r="X14" s="444"/>
      <c r="Y14" s="444"/>
      <c r="Z14" s="444"/>
      <c r="AA14" s="444"/>
      <c r="AB14" s="445"/>
      <c r="AC14" s="524">
        <v>20.399999999999999</v>
      </c>
      <c r="AD14" s="525"/>
      <c r="AE14" s="525"/>
      <c r="AF14" s="525"/>
      <c r="AG14" s="526"/>
      <c r="AH14" s="524">
        <v>22.8</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142</v>
      </c>
      <c r="CE14" s="435"/>
      <c r="CF14" s="435"/>
      <c r="CG14" s="435"/>
      <c r="CH14" s="435"/>
      <c r="CI14" s="435"/>
      <c r="CJ14" s="435"/>
      <c r="CK14" s="435"/>
      <c r="CL14" s="435"/>
      <c r="CM14" s="435"/>
      <c r="CN14" s="435"/>
      <c r="CO14" s="435"/>
      <c r="CP14" s="435"/>
      <c r="CQ14" s="435"/>
      <c r="CR14" s="435"/>
      <c r="CS14" s="436"/>
      <c r="CT14" s="535">
        <v>38.299999999999997</v>
      </c>
      <c r="CU14" s="536"/>
      <c r="CV14" s="536"/>
      <c r="CW14" s="536"/>
      <c r="CX14" s="536"/>
      <c r="CY14" s="536"/>
      <c r="CZ14" s="536"/>
      <c r="DA14" s="537"/>
      <c r="DB14" s="535">
        <v>13</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143</v>
      </c>
      <c r="N15" s="529"/>
      <c r="O15" s="529"/>
      <c r="P15" s="529"/>
      <c r="Q15" s="530"/>
      <c r="R15" s="531">
        <v>26734</v>
      </c>
      <c r="S15" s="532"/>
      <c r="T15" s="532"/>
      <c r="U15" s="532"/>
      <c r="V15" s="533"/>
      <c r="W15" s="519" t="s">
        <v>144</v>
      </c>
      <c r="X15" s="441"/>
      <c r="Y15" s="441"/>
      <c r="Z15" s="441"/>
      <c r="AA15" s="441"/>
      <c r="AB15" s="442"/>
      <c r="AC15" s="404">
        <v>1945</v>
      </c>
      <c r="AD15" s="405"/>
      <c r="AE15" s="405"/>
      <c r="AF15" s="405"/>
      <c r="AG15" s="406"/>
      <c r="AH15" s="404">
        <v>2201</v>
      </c>
      <c r="AI15" s="405"/>
      <c r="AJ15" s="405"/>
      <c r="AK15" s="405"/>
      <c r="AL15" s="407"/>
      <c r="AM15" s="497"/>
      <c r="AN15" s="402"/>
      <c r="AO15" s="402"/>
      <c r="AP15" s="402"/>
      <c r="AQ15" s="402"/>
      <c r="AR15" s="402"/>
      <c r="AS15" s="402"/>
      <c r="AT15" s="403"/>
      <c r="AU15" s="485"/>
      <c r="AV15" s="486"/>
      <c r="AW15" s="486"/>
      <c r="AX15" s="486"/>
      <c r="AY15" s="420" t="s">
        <v>145</v>
      </c>
      <c r="AZ15" s="421"/>
      <c r="BA15" s="421"/>
      <c r="BB15" s="421"/>
      <c r="BC15" s="421"/>
      <c r="BD15" s="421"/>
      <c r="BE15" s="421"/>
      <c r="BF15" s="421"/>
      <c r="BG15" s="421"/>
      <c r="BH15" s="421"/>
      <c r="BI15" s="421"/>
      <c r="BJ15" s="421"/>
      <c r="BK15" s="421"/>
      <c r="BL15" s="421"/>
      <c r="BM15" s="422"/>
      <c r="BN15" s="423">
        <v>2457933</v>
      </c>
      <c r="BO15" s="424"/>
      <c r="BP15" s="424"/>
      <c r="BQ15" s="424"/>
      <c r="BR15" s="424"/>
      <c r="BS15" s="424"/>
      <c r="BT15" s="424"/>
      <c r="BU15" s="425"/>
      <c r="BV15" s="423">
        <v>2465565</v>
      </c>
      <c r="BW15" s="424"/>
      <c r="BX15" s="424"/>
      <c r="BY15" s="424"/>
      <c r="BZ15" s="424"/>
      <c r="CA15" s="424"/>
      <c r="CB15" s="424"/>
      <c r="CC15" s="425"/>
      <c r="CD15" s="538" t="s">
        <v>146</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147</v>
      </c>
      <c r="M16" s="522"/>
      <c r="N16" s="522"/>
      <c r="O16" s="522"/>
      <c r="P16" s="522"/>
      <c r="Q16" s="523"/>
      <c r="R16" s="516" t="s">
        <v>148</v>
      </c>
      <c r="S16" s="517"/>
      <c r="T16" s="517"/>
      <c r="U16" s="517"/>
      <c r="V16" s="518"/>
      <c r="W16" s="534"/>
      <c r="X16" s="444"/>
      <c r="Y16" s="444"/>
      <c r="Z16" s="444"/>
      <c r="AA16" s="444"/>
      <c r="AB16" s="445"/>
      <c r="AC16" s="524">
        <v>15</v>
      </c>
      <c r="AD16" s="525"/>
      <c r="AE16" s="525"/>
      <c r="AF16" s="525"/>
      <c r="AG16" s="526"/>
      <c r="AH16" s="524">
        <v>16</v>
      </c>
      <c r="AI16" s="525"/>
      <c r="AJ16" s="525"/>
      <c r="AK16" s="525"/>
      <c r="AL16" s="527"/>
      <c r="AM16" s="497"/>
      <c r="AN16" s="402"/>
      <c r="AO16" s="402"/>
      <c r="AP16" s="402"/>
      <c r="AQ16" s="402"/>
      <c r="AR16" s="402"/>
      <c r="AS16" s="402"/>
      <c r="AT16" s="403"/>
      <c r="AU16" s="485"/>
      <c r="AV16" s="486"/>
      <c r="AW16" s="486"/>
      <c r="AX16" s="486"/>
      <c r="AY16" s="408" t="s">
        <v>149</v>
      </c>
      <c r="AZ16" s="409"/>
      <c r="BA16" s="409"/>
      <c r="BB16" s="409"/>
      <c r="BC16" s="409"/>
      <c r="BD16" s="409"/>
      <c r="BE16" s="409"/>
      <c r="BF16" s="409"/>
      <c r="BG16" s="409"/>
      <c r="BH16" s="409"/>
      <c r="BI16" s="409"/>
      <c r="BJ16" s="409"/>
      <c r="BK16" s="409"/>
      <c r="BL16" s="409"/>
      <c r="BM16" s="410"/>
      <c r="BN16" s="428">
        <v>11148426</v>
      </c>
      <c r="BO16" s="429"/>
      <c r="BP16" s="429"/>
      <c r="BQ16" s="429"/>
      <c r="BR16" s="429"/>
      <c r="BS16" s="429"/>
      <c r="BT16" s="429"/>
      <c r="BU16" s="430"/>
      <c r="BV16" s="428">
        <v>11277688</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150</v>
      </c>
      <c r="N17" s="514"/>
      <c r="O17" s="514"/>
      <c r="P17" s="514"/>
      <c r="Q17" s="515"/>
      <c r="R17" s="516" t="s">
        <v>151</v>
      </c>
      <c r="S17" s="517"/>
      <c r="T17" s="517"/>
      <c r="U17" s="517"/>
      <c r="V17" s="518"/>
      <c r="W17" s="519" t="s">
        <v>152</v>
      </c>
      <c r="X17" s="441"/>
      <c r="Y17" s="441"/>
      <c r="Z17" s="441"/>
      <c r="AA17" s="441"/>
      <c r="AB17" s="442"/>
      <c r="AC17" s="404">
        <v>8402</v>
      </c>
      <c r="AD17" s="405"/>
      <c r="AE17" s="405"/>
      <c r="AF17" s="405"/>
      <c r="AG17" s="406"/>
      <c r="AH17" s="404">
        <v>8434</v>
      </c>
      <c r="AI17" s="405"/>
      <c r="AJ17" s="405"/>
      <c r="AK17" s="405"/>
      <c r="AL17" s="407"/>
      <c r="AM17" s="497"/>
      <c r="AN17" s="402"/>
      <c r="AO17" s="402"/>
      <c r="AP17" s="402"/>
      <c r="AQ17" s="402"/>
      <c r="AR17" s="402"/>
      <c r="AS17" s="402"/>
      <c r="AT17" s="403"/>
      <c r="AU17" s="485"/>
      <c r="AV17" s="486"/>
      <c r="AW17" s="486"/>
      <c r="AX17" s="486"/>
      <c r="AY17" s="408" t="s">
        <v>153</v>
      </c>
      <c r="AZ17" s="409"/>
      <c r="BA17" s="409"/>
      <c r="BB17" s="409"/>
      <c r="BC17" s="409"/>
      <c r="BD17" s="409"/>
      <c r="BE17" s="409"/>
      <c r="BF17" s="409"/>
      <c r="BG17" s="409"/>
      <c r="BH17" s="409"/>
      <c r="BI17" s="409"/>
      <c r="BJ17" s="409"/>
      <c r="BK17" s="409"/>
      <c r="BL17" s="409"/>
      <c r="BM17" s="410"/>
      <c r="BN17" s="428">
        <v>3055590</v>
      </c>
      <c r="BO17" s="429"/>
      <c r="BP17" s="429"/>
      <c r="BQ17" s="429"/>
      <c r="BR17" s="429"/>
      <c r="BS17" s="429"/>
      <c r="BT17" s="429"/>
      <c r="BU17" s="430"/>
      <c r="BV17" s="428">
        <v>3065231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154</v>
      </c>
      <c r="C18" s="491"/>
      <c r="D18" s="491"/>
      <c r="E18" s="492"/>
      <c r="F18" s="492"/>
      <c r="G18" s="492"/>
      <c r="H18" s="492"/>
      <c r="I18" s="492"/>
      <c r="J18" s="492"/>
      <c r="K18" s="492"/>
      <c r="L18" s="493">
        <v>139.41999999999999</v>
      </c>
      <c r="M18" s="493"/>
      <c r="N18" s="493"/>
      <c r="O18" s="493"/>
      <c r="P18" s="493"/>
      <c r="Q18" s="493"/>
      <c r="R18" s="494"/>
      <c r="S18" s="494"/>
      <c r="T18" s="494"/>
      <c r="U18" s="494"/>
      <c r="V18" s="495"/>
      <c r="W18" s="509"/>
      <c r="X18" s="510"/>
      <c r="Y18" s="510"/>
      <c r="Z18" s="510"/>
      <c r="AA18" s="510"/>
      <c r="AB18" s="520"/>
      <c r="AC18" s="392">
        <v>64.599999999999994</v>
      </c>
      <c r="AD18" s="393"/>
      <c r="AE18" s="393"/>
      <c r="AF18" s="393"/>
      <c r="AG18" s="496"/>
      <c r="AH18" s="392">
        <v>61.2</v>
      </c>
      <c r="AI18" s="393"/>
      <c r="AJ18" s="393"/>
      <c r="AK18" s="393"/>
      <c r="AL18" s="394"/>
      <c r="AM18" s="497"/>
      <c r="AN18" s="402"/>
      <c r="AO18" s="402"/>
      <c r="AP18" s="402"/>
      <c r="AQ18" s="402"/>
      <c r="AR18" s="402"/>
      <c r="AS18" s="402"/>
      <c r="AT18" s="403"/>
      <c r="AU18" s="485"/>
      <c r="AV18" s="486"/>
      <c r="AW18" s="486"/>
      <c r="AX18" s="486"/>
      <c r="AY18" s="408" t="s">
        <v>155</v>
      </c>
      <c r="AZ18" s="409"/>
      <c r="BA18" s="409"/>
      <c r="BB18" s="409"/>
      <c r="BC18" s="409"/>
      <c r="BD18" s="409"/>
      <c r="BE18" s="409"/>
      <c r="BF18" s="409"/>
      <c r="BG18" s="409"/>
      <c r="BH18" s="409"/>
      <c r="BI18" s="409"/>
      <c r="BJ18" s="409"/>
      <c r="BK18" s="409"/>
      <c r="BL18" s="409"/>
      <c r="BM18" s="410"/>
      <c r="BN18" s="428">
        <v>11570979</v>
      </c>
      <c r="BO18" s="429"/>
      <c r="BP18" s="429"/>
      <c r="BQ18" s="429"/>
      <c r="BR18" s="429"/>
      <c r="BS18" s="429"/>
      <c r="BT18" s="429"/>
      <c r="BU18" s="430"/>
      <c r="BV18" s="428">
        <v>11638009</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156</v>
      </c>
      <c r="C19" s="491"/>
      <c r="D19" s="491"/>
      <c r="E19" s="492"/>
      <c r="F19" s="492"/>
      <c r="G19" s="492"/>
      <c r="H19" s="492"/>
      <c r="I19" s="492"/>
      <c r="J19" s="492"/>
      <c r="K19" s="492"/>
      <c r="L19" s="498">
        <v>194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157</v>
      </c>
      <c r="AZ19" s="409"/>
      <c r="BA19" s="409"/>
      <c r="BB19" s="409"/>
      <c r="BC19" s="409"/>
      <c r="BD19" s="409"/>
      <c r="BE19" s="409"/>
      <c r="BF19" s="409"/>
      <c r="BG19" s="409"/>
      <c r="BH19" s="409"/>
      <c r="BI19" s="409"/>
      <c r="BJ19" s="409"/>
      <c r="BK19" s="409"/>
      <c r="BL19" s="409"/>
      <c r="BM19" s="410"/>
      <c r="BN19" s="428">
        <v>15052757</v>
      </c>
      <c r="BO19" s="429"/>
      <c r="BP19" s="429"/>
      <c r="BQ19" s="429"/>
      <c r="BR19" s="429"/>
      <c r="BS19" s="429"/>
      <c r="BT19" s="429"/>
      <c r="BU19" s="430"/>
      <c r="BV19" s="428">
        <v>15714768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158</v>
      </c>
      <c r="C20" s="491"/>
      <c r="D20" s="491"/>
      <c r="E20" s="492"/>
      <c r="F20" s="492"/>
      <c r="G20" s="492"/>
      <c r="H20" s="492"/>
      <c r="I20" s="492"/>
      <c r="J20" s="492"/>
      <c r="K20" s="492"/>
      <c r="L20" s="498">
        <v>10002</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159</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160</v>
      </c>
      <c r="C22" s="458"/>
      <c r="D22" s="459"/>
      <c r="E22" s="466" t="s">
        <v>1</v>
      </c>
      <c r="F22" s="441"/>
      <c r="G22" s="441"/>
      <c r="H22" s="441"/>
      <c r="I22" s="441"/>
      <c r="J22" s="441"/>
      <c r="K22" s="442"/>
      <c r="L22" s="466" t="s">
        <v>161</v>
      </c>
      <c r="M22" s="441"/>
      <c r="N22" s="441"/>
      <c r="O22" s="441"/>
      <c r="P22" s="442"/>
      <c r="Q22" s="451" t="s">
        <v>162</v>
      </c>
      <c r="R22" s="452"/>
      <c r="S22" s="452"/>
      <c r="T22" s="452"/>
      <c r="U22" s="452"/>
      <c r="V22" s="467"/>
      <c r="W22" s="469" t="s">
        <v>163</v>
      </c>
      <c r="X22" s="458"/>
      <c r="Y22" s="459"/>
      <c r="Z22" s="466" t="s">
        <v>1</v>
      </c>
      <c r="AA22" s="441"/>
      <c r="AB22" s="441"/>
      <c r="AC22" s="441"/>
      <c r="AD22" s="441"/>
      <c r="AE22" s="441"/>
      <c r="AF22" s="441"/>
      <c r="AG22" s="442"/>
      <c r="AH22" s="440" t="s">
        <v>164</v>
      </c>
      <c r="AI22" s="441"/>
      <c r="AJ22" s="441"/>
      <c r="AK22" s="441"/>
      <c r="AL22" s="442"/>
      <c r="AM22" s="440" t="s">
        <v>165</v>
      </c>
      <c r="AN22" s="446"/>
      <c r="AO22" s="446"/>
      <c r="AP22" s="446"/>
      <c r="AQ22" s="446"/>
      <c r="AR22" s="447"/>
      <c r="AS22" s="451" t="s">
        <v>162</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166</v>
      </c>
      <c r="AZ23" s="421"/>
      <c r="BA23" s="421"/>
      <c r="BB23" s="421"/>
      <c r="BC23" s="421"/>
      <c r="BD23" s="421"/>
      <c r="BE23" s="421"/>
      <c r="BF23" s="421"/>
      <c r="BG23" s="421"/>
      <c r="BH23" s="421"/>
      <c r="BI23" s="421"/>
      <c r="BJ23" s="421"/>
      <c r="BK23" s="421"/>
      <c r="BL23" s="421"/>
      <c r="BM23" s="422"/>
      <c r="BN23" s="428">
        <v>27756810</v>
      </c>
      <c r="BO23" s="429"/>
      <c r="BP23" s="429"/>
      <c r="BQ23" s="429"/>
      <c r="BR23" s="429"/>
      <c r="BS23" s="429"/>
      <c r="BT23" s="429"/>
      <c r="BU23" s="430"/>
      <c r="BV23" s="428">
        <v>27019434</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167</v>
      </c>
      <c r="F24" s="402"/>
      <c r="G24" s="402"/>
      <c r="H24" s="402"/>
      <c r="I24" s="402"/>
      <c r="J24" s="402"/>
      <c r="K24" s="403"/>
      <c r="L24" s="404">
        <v>1</v>
      </c>
      <c r="M24" s="405"/>
      <c r="N24" s="405"/>
      <c r="O24" s="405"/>
      <c r="P24" s="406"/>
      <c r="Q24" s="404">
        <v>8000</v>
      </c>
      <c r="R24" s="405"/>
      <c r="S24" s="405"/>
      <c r="T24" s="405"/>
      <c r="U24" s="405"/>
      <c r="V24" s="406"/>
      <c r="W24" s="470"/>
      <c r="X24" s="461"/>
      <c r="Y24" s="462"/>
      <c r="Z24" s="401" t="s">
        <v>168</v>
      </c>
      <c r="AA24" s="402"/>
      <c r="AB24" s="402"/>
      <c r="AC24" s="402"/>
      <c r="AD24" s="402"/>
      <c r="AE24" s="402"/>
      <c r="AF24" s="402"/>
      <c r="AG24" s="403"/>
      <c r="AH24" s="404">
        <v>354</v>
      </c>
      <c r="AI24" s="405"/>
      <c r="AJ24" s="405"/>
      <c r="AK24" s="405"/>
      <c r="AL24" s="406"/>
      <c r="AM24" s="404">
        <v>1087842</v>
      </c>
      <c r="AN24" s="405"/>
      <c r="AO24" s="405"/>
      <c r="AP24" s="405"/>
      <c r="AQ24" s="405"/>
      <c r="AR24" s="406"/>
      <c r="AS24" s="404">
        <v>3073</v>
      </c>
      <c r="AT24" s="405"/>
      <c r="AU24" s="405"/>
      <c r="AV24" s="405"/>
      <c r="AW24" s="405"/>
      <c r="AX24" s="407"/>
      <c r="AY24" s="395" t="s">
        <v>169</v>
      </c>
      <c r="AZ24" s="396"/>
      <c r="BA24" s="396"/>
      <c r="BB24" s="396"/>
      <c r="BC24" s="396"/>
      <c r="BD24" s="396"/>
      <c r="BE24" s="396"/>
      <c r="BF24" s="396"/>
      <c r="BG24" s="396"/>
      <c r="BH24" s="396"/>
      <c r="BI24" s="396"/>
      <c r="BJ24" s="396"/>
      <c r="BK24" s="396"/>
      <c r="BL24" s="396"/>
      <c r="BM24" s="397"/>
      <c r="BN24" s="428">
        <v>15414000</v>
      </c>
      <c r="BO24" s="429"/>
      <c r="BP24" s="429"/>
      <c r="BQ24" s="429"/>
      <c r="BR24" s="429"/>
      <c r="BS24" s="429"/>
      <c r="BT24" s="429"/>
      <c r="BU24" s="430"/>
      <c r="BV24" s="428">
        <v>16193215</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170</v>
      </c>
      <c r="F25" s="402"/>
      <c r="G25" s="402"/>
      <c r="H25" s="402"/>
      <c r="I25" s="402"/>
      <c r="J25" s="402"/>
      <c r="K25" s="403"/>
      <c r="L25" s="404">
        <v>2</v>
      </c>
      <c r="M25" s="405"/>
      <c r="N25" s="405"/>
      <c r="O25" s="405"/>
      <c r="P25" s="406"/>
      <c r="Q25" s="404">
        <v>6400</v>
      </c>
      <c r="R25" s="405"/>
      <c r="S25" s="405"/>
      <c r="T25" s="405"/>
      <c r="U25" s="405"/>
      <c r="V25" s="406"/>
      <c r="W25" s="470"/>
      <c r="X25" s="461"/>
      <c r="Y25" s="462"/>
      <c r="Z25" s="401" t="s">
        <v>171</v>
      </c>
      <c r="AA25" s="402"/>
      <c r="AB25" s="402"/>
      <c r="AC25" s="402"/>
      <c r="AD25" s="402"/>
      <c r="AE25" s="402"/>
      <c r="AF25" s="402"/>
      <c r="AG25" s="403"/>
      <c r="AH25" s="404">
        <v>63</v>
      </c>
      <c r="AI25" s="405"/>
      <c r="AJ25" s="405"/>
      <c r="AK25" s="405"/>
      <c r="AL25" s="406"/>
      <c r="AM25" s="404">
        <v>165753</v>
      </c>
      <c r="AN25" s="405"/>
      <c r="AO25" s="405"/>
      <c r="AP25" s="405"/>
      <c r="AQ25" s="405"/>
      <c r="AR25" s="406"/>
      <c r="AS25" s="404">
        <v>2631</v>
      </c>
      <c r="AT25" s="405"/>
      <c r="AU25" s="405"/>
      <c r="AV25" s="405"/>
      <c r="AW25" s="405"/>
      <c r="AX25" s="407"/>
      <c r="AY25" s="420" t="s">
        <v>172</v>
      </c>
      <c r="AZ25" s="421"/>
      <c r="BA25" s="421"/>
      <c r="BB25" s="421"/>
      <c r="BC25" s="421"/>
      <c r="BD25" s="421"/>
      <c r="BE25" s="421"/>
      <c r="BF25" s="421"/>
      <c r="BG25" s="421"/>
      <c r="BH25" s="421"/>
      <c r="BI25" s="421"/>
      <c r="BJ25" s="421"/>
      <c r="BK25" s="421"/>
      <c r="BL25" s="421"/>
      <c r="BM25" s="422"/>
      <c r="BN25" s="423">
        <v>1033858</v>
      </c>
      <c r="BO25" s="424"/>
      <c r="BP25" s="424"/>
      <c r="BQ25" s="424"/>
      <c r="BR25" s="424"/>
      <c r="BS25" s="424"/>
      <c r="BT25" s="424"/>
      <c r="BU25" s="425"/>
      <c r="BV25" s="423">
        <v>1508535</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173</v>
      </c>
      <c r="F26" s="402"/>
      <c r="G26" s="402"/>
      <c r="H26" s="402"/>
      <c r="I26" s="402"/>
      <c r="J26" s="402"/>
      <c r="K26" s="403"/>
      <c r="L26" s="404">
        <v>1</v>
      </c>
      <c r="M26" s="405"/>
      <c r="N26" s="405"/>
      <c r="O26" s="405"/>
      <c r="P26" s="406"/>
      <c r="Q26" s="404">
        <v>5760</v>
      </c>
      <c r="R26" s="405"/>
      <c r="S26" s="405"/>
      <c r="T26" s="405"/>
      <c r="U26" s="405"/>
      <c r="V26" s="406"/>
      <c r="W26" s="470"/>
      <c r="X26" s="461"/>
      <c r="Y26" s="462"/>
      <c r="Z26" s="401" t="s">
        <v>174</v>
      </c>
      <c r="AA26" s="483"/>
      <c r="AB26" s="483"/>
      <c r="AC26" s="483"/>
      <c r="AD26" s="483"/>
      <c r="AE26" s="483"/>
      <c r="AF26" s="483"/>
      <c r="AG26" s="484"/>
      <c r="AH26" s="404">
        <v>2</v>
      </c>
      <c r="AI26" s="405"/>
      <c r="AJ26" s="405"/>
      <c r="AK26" s="405"/>
      <c r="AL26" s="406"/>
      <c r="AM26" s="404" t="s">
        <v>175</v>
      </c>
      <c r="AN26" s="405"/>
      <c r="AO26" s="405"/>
      <c r="AP26" s="405"/>
      <c r="AQ26" s="405"/>
      <c r="AR26" s="406"/>
      <c r="AS26" s="404" t="s">
        <v>175</v>
      </c>
      <c r="AT26" s="405"/>
      <c r="AU26" s="405"/>
      <c r="AV26" s="405"/>
      <c r="AW26" s="405"/>
      <c r="AX26" s="407"/>
      <c r="AY26" s="437" t="s">
        <v>176</v>
      </c>
      <c r="AZ26" s="438"/>
      <c r="BA26" s="438"/>
      <c r="BB26" s="438"/>
      <c r="BC26" s="438"/>
      <c r="BD26" s="438"/>
      <c r="BE26" s="438"/>
      <c r="BF26" s="438"/>
      <c r="BG26" s="438"/>
      <c r="BH26" s="438"/>
      <c r="BI26" s="438"/>
      <c r="BJ26" s="438"/>
      <c r="BK26" s="438"/>
      <c r="BL26" s="438"/>
      <c r="BM26" s="439"/>
      <c r="BN26" s="428" t="s">
        <v>134</v>
      </c>
      <c r="BO26" s="429"/>
      <c r="BP26" s="429"/>
      <c r="BQ26" s="429"/>
      <c r="BR26" s="429"/>
      <c r="BS26" s="429"/>
      <c r="BT26" s="429"/>
      <c r="BU26" s="430"/>
      <c r="BV26" s="428" t="s">
        <v>177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3800</v>
      </c>
      <c r="R27" s="405"/>
      <c r="S27" s="405"/>
      <c r="T27" s="405"/>
      <c r="U27" s="405"/>
      <c r="V27" s="406"/>
      <c r="W27" s="470"/>
      <c r="X27" s="461"/>
      <c r="Y27" s="462"/>
      <c r="Z27" s="401" t="s">
        <v>179</v>
      </c>
      <c r="AA27" s="402"/>
      <c r="AB27" s="402"/>
      <c r="AC27" s="402"/>
      <c r="AD27" s="402"/>
      <c r="AE27" s="402"/>
      <c r="AF27" s="402"/>
      <c r="AG27" s="403"/>
      <c r="AH27" s="404">
        <v>28</v>
      </c>
      <c r="AI27" s="405"/>
      <c r="AJ27" s="405"/>
      <c r="AK27" s="405"/>
      <c r="AL27" s="406"/>
      <c r="AM27" s="404">
        <v>89248</v>
      </c>
      <c r="AN27" s="405"/>
      <c r="AO27" s="405"/>
      <c r="AP27" s="405"/>
      <c r="AQ27" s="405"/>
      <c r="AR27" s="406"/>
      <c r="AS27" s="404">
        <v>3187</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t="s">
        <v>126</v>
      </c>
      <c r="BO27" s="432"/>
      <c r="BP27" s="432"/>
      <c r="BQ27" s="432"/>
      <c r="BR27" s="432"/>
      <c r="BS27" s="432"/>
      <c r="BT27" s="432"/>
      <c r="BU27" s="433"/>
      <c r="BV27" s="431" t="s">
        <v>181</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182</v>
      </c>
      <c r="F28" s="402"/>
      <c r="G28" s="402"/>
      <c r="H28" s="402"/>
      <c r="I28" s="402"/>
      <c r="J28" s="402"/>
      <c r="K28" s="403"/>
      <c r="L28" s="404">
        <v>1</v>
      </c>
      <c r="M28" s="405"/>
      <c r="N28" s="405"/>
      <c r="O28" s="405"/>
      <c r="P28" s="406"/>
      <c r="Q28" s="404">
        <v>3300</v>
      </c>
      <c r="R28" s="405"/>
      <c r="S28" s="405"/>
      <c r="T28" s="405"/>
      <c r="U28" s="405"/>
      <c r="V28" s="406"/>
      <c r="W28" s="470"/>
      <c r="X28" s="461"/>
      <c r="Y28" s="462"/>
      <c r="Z28" s="401" t="s">
        <v>183</v>
      </c>
      <c r="AA28" s="402"/>
      <c r="AB28" s="402"/>
      <c r="AC28" s="402"/>
      <c r="AD28" s="402"/>
      <c r="AE28" s="402"/>
      <c r="AF28" s="402"/>
      <c r="AG28" s="403"/>
      <c r="AH28" s="404" t="s">
        <v>181</v>
      </c>
      <c r="AI28" s="405"/>
      <c r="AJ28" s="405"/>
      <c r="AK28" s="405"/>
      <c r="AL28" s="406"/>
      <c r="AM28" s="404" t="s">
        <v>177</v>
      </c>
      <c r="AN28" s="405"/>
      <c r="AO28" s="405"/>
      <c r="AP28" s="405"/>
      <c r="AQ28" s="405"/>
      <c r="AR28" s="406"/>
      <c r="AS28" s="404" t="s">
        <v>126</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1053960</v>
      </c>
      <c r="BO28" s="424"/>
      <c r="BP28" s="424"/>
      <c r="BQ28" s="424"/>
      <c r="BR28" s="424"/>
      <c r="BS28" s="424"/>
      <c r="BT28" s="424"/>
      <c r="BU28" s="425"/>
      <c r="BV28" s="423">
        <v>1203668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14</v>
      </c>
      <c r="M29" s="405"/>
      <c r="N29" s="405"/>
      <c r="O29" s="405"/>
      <c r="P29" s="406"/>
      <c r="Q29" s="404">
        <v>3000</v>
      </c>
      <c r="R29" s="405"/>
      <c r="S29" s="405"/>
      <c r="T29" s="405"/>
      <c r="U29" s="405"/>
      <c r="V29" s="406"/>
      <c r="W29" s="471"/>
      <c r="X29" s="472"/>
      <c r="Y29" s="473"/>
      <c r="Z29" s="401" t="s">
        <v>186</v>
      </c>
      <c r="AA29" s="402"/>
      <c r="AB29" s="402"/>
      <c r="AC29" s="402"/>
      <c r="AD29" s="402"/>
      <c r="AE29" s="402"/>
      <c r="AF29" s="402"/>
      <c r="AG29" s="403"/>
      <c r="AH29" s="404">
        <v>382</v>
      </c>
      <c r="AI29" s="405"/>
      <c r="AJ29" s="405"/>
      <c r="AK29" s="405"/>
      <c r="AL29" s="406"/>
      <c r="AM29" s="404">
        <v>1177090</v>
      </c>
      <c r="AN29" s="405"/>
      <c r="AO29" s="405"/>
      <c r="AP29" s="405"/>
      <c r="AQ29" s="405"/>
      <c r="AR29" s="406"/>
      <c r="AS29" s="404">
        <v>3081</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765406</v>
      </c>
      <c r="BO29" s="429"/>
      <c r="BP29" s="429"/>
      <c r="BQ29" s="429"/>
      <c r="BR29" s="429"/>
      <c r="BS29" s="429"/>
      <c r="BT29" s="429"/>
      <c r="BU29" s="430"/>
      <c r="BV29" s="428">
        <v>1765159</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96.3</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6105660</v>
      </c>
      <c r="BO30" s="432"/>
      <c r="BP30" s="432"/>
      <c r="BQ30" s="432"/>
      <c r="BR30" s="432"/>
      <c r="BS30" s="432"/>
      <c r="BT30" s="432"/>
      <c r="BU30" s="433"/>
      <c r="BV30" s="431">
        <v>6050388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195</v>
      </c>
      <c r="V33" s="391"/>
      <c r="W33" s="390" t="s">
        <v>196</v>
      </c>
      <c r="X33" s="390"/>
      <c r="Y33" s="390"/>
      <c r="Z33" s="390"/>
      <c r="AA33" s="390"/>
      <c r="AB33" s="390"/>
      <c r="AC33" s="390"/>
      <c r="AD33" s="390"/>
      <c r="AE33" s="390"/>
      <c r="AF33" s="390"/>
      <c r="AG33" s="390"/>
      <c r="AH33" s="390"/>
      <c r="AI33" s="390"/>
      <c r="AJ33" s="390"/>
      <c r="AK33" s="390"/>
      <c r="AL33" s="216"/>
      <c r="AM33" s="391" t="s">
        <v>197</v>
      </c>
      <c r="AN33" s="391"/>
      <c r="AO33" s="390" t="s">
        <v>196</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201</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7</v>
      </c>
      <c r="BF34" s="387"/>
      <c r="BG34" s="386" t="str">
        <f>IF('各会計、関係団体の財政状況及び健全化判断比率'!B32="","",'各会計、関係団体の財政状況及び健全化判断比率'!B32)</f>
        <v>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長崎県市町村総合事務組合（一般会計）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18</v>
      </c>
      <c r="CP34" s="387"/>
      <c r="CQ34" s="386" t="str">
        <f>IF('各会計、関係団体の財政状況及び健全化判断比率'!BS7="","",'各会計、関係団体の財政状況及び健全化判断比率'!BS7)</f>
        <v>壱岐市開発公社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農業機械銀行特別会計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8</v>
      </c>
      <c r="BF35" s="387"/>
      <c r="BG35" s="386" t="str">
        <f>IF('各会計、関係団体の財政状況及び健全化判断比率'!B33="","",'各会計、関係団体の財政状況及び健全化判断比率'!B33)</f>
        <v>三島航路事業特別会計</v>
      </c>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長崎県市町村総合事務組合（市町村会館管理事業特別会計）</v>
      </c>
      <c r="BZ35" s="386"/>
      <c r="CA35" s="386"/>
      <c r="CB35" s="386"/>
      <c r="CC35" s="386"/>
      <c r="CD35" s="386"/>
      <c r="CE35" s="386"/>
      <c r="CF35" s="386"/>
      <c r="CG35" s="386"/>
      <c r="CH35" s="386"/>
      <c r="CI35" s="386"/>
      <c r="CJ35" s="386"/>
      <c r="CK35" s="386"/>
      <c r="CL35" s="386"/>
      <c r="CM35" s="386"/>
      <c r="CN35" s="214"/>
      <c r="CO35" s="387">
        <f t="shared" ref="CO35:CO43" si="3">IF(CQ35="","",CO34+1)</f>
        <v>19</v>
      </c>
      <c r="CP35" s="387"/>
      <c r="CQ35" s="386" t="str">
        <f>IF('各会計、関係団体の財政状況及び健全化判断比率'!BS8="","",'各会計、関係団体の財政状況及び健全化判断比率'!BS8)</f>
        <v>壱岐クリーンエネルギー</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後期高齢者医療事業特別会計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長崎県市町村総合事務組合（市町村会館馬町別館管理事業特別会計）</v>
      </c>
      <c r="BZ36" s="386"/>
      <c r="CA36" s="386"/>
      <c r="CB36" s="386"/>
      <c r="CC36" s="386"/>
      <c r="CD36" s="386"/>
      <c r="CE36" s="386"/>
      <c r="CF36" s="386"/>
      <c r="CG36" s="386"/>
      <c r="CH36" s="386"/>
      <c r="CI36" s="386"/>
      <c r="CJ36" s="386"/>
      <c r="CK36" s="386"/>
      <c r="CL36" s="386"/>
      <c r="CM36" s="386"/>
      <c r="CN36" s="214"/>
      <c r="CO36" s="387">
        <f t="shared" si="3"/>
        <v>20</v>
      </c>
      <c r="CP36" s="387"/>
      <c r="CQ36" s="386" t="str">
        <f>IF('各会計、関係団体の財政状況及び健全化判断比率'!BS9="","",'各会計、関係団体の財政状況及び健全化判断比率'!BS9)</f>
        <v>壱岐カントリー倶楽部</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長崎県市町村総合事務組合（公平委員会特別会計）</v>
      </c>
      <c r="BZ37" s="386"/>
      <c r="CA37" s="386"/>
      <c r="CB37" s="386"/>
      <c r="CC37" s="386"/>
      <c r="CD37" s="386"/>
      <c r="CE37" s="386"/>
      <c r="CF37" s="386"/>
      <c r="CG37" s="386"/>
      <c r="CH37" s="386"/>
      <c r="CI37" s="386"/>
      <c r="CJ37" s="386"/>
      <c r="CK37" s="386"/>
      <c r="CL37" s="386"/>
      <c r="CM37" s="386"/>
      <c r="CN37" s="214"/>
      <c r="CO37" s="387">
        <f t="shared" si="3"/>
        <v>21</v>
      </c>
      <c r="CP37" s="387"/>
      <c r="CQ37" s="386" t="str">
        <f>IF('各会計、関係団体の財政状況及び健全化判断比率'!BS10="","",'各会計、関係団体の財政状況及び健全化判断比率'!BS10)</f>
        <v>壱岐空港ターミナルビル</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長崎県市町村総合事務組合（行政不服審査会事業特別会計）</v>
      </c>
      <c r="BZ38" s="386"/>
      <c r="CA38" s="386"/>
      <c r="CB38" s="386"/>
      <c r="CC38" s="386"/>
      <c r="CD38" s="386"/>
      <c r="CE38" s="386"/>
      <c r="CF38" s="386"/>
      <c r="CG38" s="386"/>
      <c r="CH38" s="386"/>
      <c r="CI38" s="386"/>
      <c r="CJ38" s="386"/>
      <c r="CK38" s="386"/>
      <c r="CL38" s="386"/>
      <c r="CM38" s="386"/>
      <c r="CN38" s="214"/>
      <c r="CO38" s="387">
        <f t="shared" si="3"/>
        <v>22</v>
      </c>
      <c r="CP38" s="387"/>
      <c r="CQ38" s="386" t="str">
        <f>IF('各会計、関係団体の財政状況及び健全化判断比率'!BS11="","",'各会計、関係団体の財政状況及び健全化判断比率'!BS11)</f>
        <v>マリンパル壱岐</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長崎県市町村総合事務組合（市町村交通災害共済事業特別会計）</v>
      </c>
      <c r="BZ39" s="386"/>
      <c r="CA39" s="386"/>
      <c r="CB39" s="386"/>
      <c r="CC39" s="386"/>
      <c r="CD39" s="386"/>
      <c r="CE39" s="386"/>
      <c r="CF39" s="386"/>
      <c r="CG39" s="386"/>
      <c r="CH39" s="386"/>
      <c r="CI39" s="386"/>
      <c r="CJ39" s="386"/>
      <c r="CK39" s="386"/>
      <c r="CL39" s="386"/>
      <c r="CM39" s="386"/>
      <c r="CN39" s="214"/>
      <c r="CO39" s="387">
        <f t="shared" si="3"/>
        <v>23</v>
      </c>
      <c r="CP39" s="387"/>
      <c r="CQ39" s="386" t="str">
        <f>IF('各会計、関係団体の財政状況及び健全化判断比率'!BS12="","",'各会計、関係団体の財政状況及び健全化判断比率'!BS12)</f>
        <v>壱岐市ふるさと商社</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長崎県後期高齢者医療広域連合（普通会計）</v>
      </c>
      <c r="BZ40" s="386"/>
      <c r="CA40" s="386"/>
      <c r="CB40" s="386"/>
      <c r="CC40" s="386"/>
      <c r="CD40" s="386"/>
      <c r="CE40" s="386"/>
      <c r="CF40" s="386"/>
      <c r="CG40" s="386"/>
      <c r="CH40" s="386"/>
      <c r="CI40" s="386"/>
      <c r="CJ40" s="386"/>
      <c r="CK40" s="386"/>
      <c r="CL40" s="386"/>
      <c r="CM40" s="386"/>
      <c r="CN40" s="214"/>
      <c r="CO40" s="387">
        <f t="shared" si="3"/>
        <v>24</v>
      </c>
      <c r="CP40" s="387"/>
      <c r="CQ40" s="386" t="str">
        <f>IF('各会計、関係団体の財政状況及び健全化判断比率'!BS13="","",'各会計、関係団体の財政状況及び健全化判断比率'!BS13)</f>
        <v>IKI PARK MANAGEMENT</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16</v>
      </c>
      <c r="BX41" s="387"/>
      <c r="BY41" s="386" t="str">
        <f>IF('各会計、関係団体の財政状況及び健全化判断比率'!B75="","",'各会計、関係団体の財政状況及び健全化判断比率'!B75)</f>
        <v>長崎県後期高齢者医療広域連合（事業会計）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17</v>
      </c>
      <c r="BX42" s="387"/>
      <c r="BY42" s="386" t="str">
        <f>IF('各会計、関係団体の財政状況及び健全化判断比率'!B76="","",'各会計、関係団体の財政状況及び健全化判断比率'!B76)</f>
        <v>長崎県病院企業団（壱岐病院）</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gSjHAwRI0BU2ascqeObwlHEl1PrCOY3l4+ULIiyFl0X37TowUvkHaJwH4eoXzMUwmuL8rpLy4yg2PhjWfKaxcA==" saltValue="U+dra+PZ/oDGH8HAobHzv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10" t="s">
        <v>560</v>
      </c>
      <c r="D34" s="1210"/>
      <c r="E34" s="1211"/>
      <c r="F34" s="32">
        <v>3.19</v>
      </c>
      <c r="G34" s="33">
        <v>3.71</v>
      </c>
      <c r="H34" s="33">
        <v>4.58</v>
      </c>
      <c r="I34" s="33">
        <v>6.5</v>
      </c>
      <c r="J34" s="34">
        <v>7.66</v>
      </c>
      <c r="K34" s="22"/>
      <c r="L34" s="22"/>
      <c r="M34" s="22"/>
      <c r="N34" s="22"/>
      <c r="O34" s="22"/>
      <c r="P34" s="22"/>
    </row>
    <row r="35" spans="1:16" ht="39" customHeight="1" x14ac:dyDescent="0.15">
      <c r="A35" s="22"/>
      <c r="B35" s="35"/>
      <c r="C35" s="1204" t="s">
        <v>561</v>
      </c>
      <c r="D35" s="1205"/>
      <c r="E35" s="1206"/>
      <c r="F35" s="36">
        <v>4.2</v>
      </c>
      <c r="G35" s="37">
        <v>4.4400000000000004</v>
      </c>
      <c r="H35" s="37">
        <v>3.34</v>
      </c>
      <c r="I35" s="37">
        <v>3.78</v>
      </c>
      <c r="J35" s="38">
        <v>3.57</v>
      </c>
      <c r="K35" s="22"/>
      <c r="L35" s="22"/>
      <c r="M35" s="22"/>
      <c r="N35" s="22"/>
      <c r="O35" s="22"/>
      <c r="P35" s="22"/>
    </row>
    <row r="36" spans="1:16" ht="39" customHeight="1" x14ac:dyDescent="0.15">
      <c r="A36" s="22"/>
      <c r="B36" s="35"/>
      <c r="C36" s="1204" t="s">
        <v>562</v>
      </c>
      <c r="D36" s="1205"/>
      <c r="E36" s="1206"/>
      <c r="F36" s="36">
        <v>0.41</v>
      </c>
      <c r="G36" s="37">
        <v>0.82</v>
      </c>
      <c r="H36" s="37">
        <v>0.46</v>
      </c>
      <c r="I36" s="37">
        <v>0.56999999999999995</v>
      </c>
      <c r="J36" s="38">
        <v>0.59</v>
      </c>
      <c r="K36" s="22"/>
      <c r="L36" s="22"/>
      <c r="M36" s="22"/>
      <c r="N36" s="22"/>
      <c r="O36" s="22"/>
      <c r="P36" s="22"/>
    </row>
    <row r="37" spans="1:16" ht="39" customHeight="1" x14ac:dyDescent="0.15">
      <c r="A37" s="22"/>
      <c r="B37" s="35"/>
      <c r="C37" s="1204" t="s">
        <v>563</v>
      </c>
      <c r="D37" s="1205"/>
      <c r="E37" s="1206"/>
      <c r="F37" s="36">
        <v>2.2799999999999998</v>
      </c>
      <c r="G37" s="37">
        <v>1.57</v>
      </c>
      <c r="H37" s="37">
        <v>1.99</v>
      </c>
      <c r="I37" s="37">
        <v>1.03</v>
      </c>
      <c r="J37" s="38">
        <v>0.31</v>
      </c>
      <c r="K37" s="22"/>
      <c r="L37" s="22"/>
      <c r="M37" s="22"/>
      <c r="N37" s="22"/>
      <c r="O37" s="22"/>
      <c r="P37" s="22"/>
    </row>
    <row r="38" spans="1:16" ht="39" customHeight="1" x14ac:dyDescent="0.15">
      <c r="A38" s="22"/>
      <c r="B38" s="35"/>
      <c r="C38" s="1204" t="s">
        <v>564</v>
      </c>
      <c r="D38" s="1205"/>
      <c r="E38" s="1206"/>
      <c r="F38" s="36">
        <v>0.1</v>
      </c>
      <c r="G38" s="37">
        <v>0.13</v>
      </c>
      <c r="H38" s="37">
        <v>0.21</v>
      </c>
      <c r="I38" s="37">
        <v>0.18</v>
      </c>
      <c r="J38" s="38">
        <v>0.11</v>
      </c>
      <c r="K38" s="22"/>
      <c r="L38" s="22"/>
      <c r="M38" s="22"/>
      <c r="N38" s="22"/>
      <c r="O38" s="22"/>
      <c r="P38" s="22"/>
    </row>
    <row r="39" spans="1:16" ht="39" customHeight="1" x14ac:dyDescent="0.15">
      <c r="A39" s="22"/>
      <c r="B39" s="35"/>
      <c r="C39" s="1204" t="s">
        <v>565</v>
      </c>
      <c r="D39" s="1205"/>
      <c r="E39" s="1206"/>
      <c r="F39" s="36">
        <v>0.01</v>
      </c>
      <c r="G39" s="37">
        <v>0.01</v>
      </c>
      <c r="H39" s="37">
        <v>0.02</v>
      </c>
      <c r="I39" s="37">
        <v>0.03</v>
      </c>
      <c r="J39" s="38">
        <v>0.02</v>
      </c>
      <c r="K39" s="22"/>
      <c r="L39" s="22"/>
      <c r="M39" s="22"/>
      <c r="N39" s="22"/>
      <c r="O39" s="22"/>
      <c r="P39" s="22"/>
    </row>
    <row r="40" spans="1:16" ht="39" customHeight="1" x14ac:dyDescent="0.15">
      <c r="A40" s="22"/>
      <c r="B40" s="35"/>
      <c r="C40" s="1204" t="s">
        <v>566</v>
      </c>
      <c r="D40" s="1205"/>
      <c r="E40" s="1206"/>
      <c r="F40" s="36">
        <v>0</v>
      </c>
      <c r="G40" s="37">
        <v>0</v>
      </c>
      <c r="H40" s="37">
        <v>0</v>
      </c>
      <c r="I40" s="37">
        <v>0.01</v>
      </c>
      <c r="J40" s="38">
        <v>0</v>
      </c>
      <c r="K40" s="22"/>
      <c r="L40" s="22"/>
      <c r="M40" s="22"/>
      <c r="N40" s="22"/>
      <c r="O40" s="22"/>
      <c r="P40" s="22"/>
    </row>
    <row r="41" spans="1:16" ht="39" customHeight="1" x14ac:dyDescent="0.15">
      <c r="A41" s="22"/>
      <c r="B41" s="35"/>
      <c r="C41" s="1204" t="s">
        <v>567</v>
      </c>
      <c r="D41" s="1205"/>
      <c r="E41" s="1206"/>
      <c r="F41" s="36">
        <v>0</v>
      </c>
      <c r="G41" s="37">
        <v>0</v>
      </c>
      <c r="H41" s="37">
        <v>0</v>
      </c>
      <c r="I41" s="37">
        <v>0</v>
      </c>
      <c r="J41" s="38">
        <v>0</v>
      </c>
      <c r="K41" s="22"/>
      <c r="L41" s="22"/>
      <c r="M41" s="22"/>
      <c r="N41" s="22"/>
      <c r="O41" s="22"/>
      <c r="P41" s="22"/>
    </row>
    <row r="42" spans="1:16" ht="39" customHeight="1" x14ac:dyDescent="0.15">
      <c r="A42" s="22"/>
      <c r="B42" s="39"/>
      <c r="C42" s="1204" t="s">
        <v>568</v>
      </c>
      <c r="D42" s="1205"/>
      <c r="E42" s="1206"/>
      <c r="F42" s="36" t="s">
        <v>513</v>
      </c>
      <c r="G42" s="37" t="s">
        <v>513</v>
      </c>
      <c r="H42" s="37" t="s">
        <v>513</v>
      </c>
      <c r="I42" s="37" t="s">
        <v>513</v>
      </c>
      <c r="J42" s="38" t="s">
        <v>513</v>
      </c>
      <c r="K42" s="22"/>
      <c r="L42" s="22"/>
      <c r="M42" s="22"/>
      <c r="N42" s="22"/>
      <c r="O42" s="22"/>
      <c r="P42" s="22"/>
    </row>
    <row r="43" spans="1:16" ht="39" customHeight="1" thickBot="1" x14ac:dyDescent="0.2">
      <c r="A43" s="22"/>
      <c r="B43" s="40"/>
      <c r="C43" s="1207" t="s">
        <v>569</v>
      </c>
      <c r="D43" s="1208"/>
      <c r="E43" s="1209"/>
      <c r="F43" s="41">
        <v>0.64</v>
      </c>
      <c r="G43" s="42">
        <v>1.36</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dQM/nM8izNNozUf9I/1jbN+IYcnK7D3MgNIopAxszlslKCPP7H5eqxmXW2bwi2or/0K9kppv92MRwSV8QNtzw==" saltValue="KkP7/2iZ5UvtdoD6dpxg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2853</v>
      </c>
      <c r="L45" s="60">
        <v>2904</v>
      </c>
      <c r="M45" s="60">
        <v>2871</v>
      </c>
      <c r="N45" s="60">
        <v>2863</v>
      </c>
      <c r="O45" s="61">
        <v>2828</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513</v>
      </c>
      <c r="L46" s="64" t="s">
        <v>513</v>
      </c>
      <c r="M46" s="64" t="s">
        <v>513</v>
      </c>
      <c r="N46" s="64" t="s">
        <v>513</v>
      </c>
      <c r="O46" s="65" t="s">
        <v>513</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513</v>
      </c>
      <c r="L47" s="64" t="s">
        <v>513</v>
      </c>
      <c r="M47" s="64" t="s">
        <v>513</v>
      </c>
      <c r="N47" s="64" t="s">
        <v>513</v>
      </c>
      <c r="O47" s="65" t="s">
        <v>513</v>
      </c>
      <c r="P47" s="48"/>
      <c r="Q47" s="48"/>
      <c r="R47" s="48"/>
      <c r="S47" s="48"/>
      <c r="T47" s="48"/>
      <c r="U47" s="48"/>
    </row>
    <row r="48" spans="1:21" ht="30.75" customHeight="1" x14ac:dyDescent="0.15">
      <c r="A48" s="48"/>
      <c r="B48" s="1232"/>
      <c r="C48" s="1233"/>
      <c r="D48" s="62"/>
      <c r="E48" s="1214" t="s">
        <v>15</v>
      </c>
      <c r="F48" s="1214"/>
      <c r="G48" s="1214"/>
      <c r="H48" s="1214"/>
      <c r="I48" s="1214"/>
      <c r="J48" s="1215"/>
      <c r="K48" s="63">
        <v>446</v>
      </c>
      <c r="L48" s="64">
        <v>462</v>
      </c>
      <c r="M48" s="64">
        <v>442</v>
      </c>
      <c r="N48" s="64">
        <v>435</v>
      </c>
      <c r="O48" s="65">
        <v>324</v>
      </c>
      <c r="P48" s="48"/>
      <c r="Q48" s="48"/>
      <c r="R48" s="48"/>
      <c r="S48" s="48"/>
      <c r="T48" s="48"/>
      <c r="U48" s="48"/>
    </row>
    <row r="49" spans="1:21" ht="30.75" customHeight="1" x14ac:dyDescent="0.15">
      <c r="A49" s="48"/>
      <c r="B49" s="1232"/>
      <c r="C49" s="1233"/>
      <c r="D49" s="62"/>
      <c r="E49" s="1214" t="s">
        <v>16</v>
      </c>
      <c r="F49" s="1214"/>
      <c r="G49" s="1214"/>
      <c r="H49" s="1214"/>
      <c r="I49" s="1214"/>
      <c r="J49" s="1215"/>
      <c r="K49" s="63" t="s">
        <v>513</v>
      </c>
      <c r="L49" s="64" t="s">
        <v>513</v>
      </c>
      <c r="M49" s="64">
        <v>16</v>
      </c>
      <c r="N49" s="64">
        <v>74</v>
      </c>
      <c r="O49" s="65">
        <v>92</v>
      </c>
      <c r="P49" s="48"/>
      <c r="Q49" s="48"/>
      <c r="R49" s="48"/>
      <c r="S49" s="48"/>
      <c r="T49" s="48"/>
      <c r="U49" s="48"/>
    </row>
    <row r="50" spans="1:21" ht="30.75" customHeight="1" x14ac:dyDescent="0.15">
      <c r="A50" s="48"/>
      <c r="B50" s="1232"/>
      <c r="C50" s="1233"/>
      <c r="D50" s="62"/>
      <c r="E50" s="1214" t="s">
        <v>17</v>
      </c>
      <c r="F50" s="1214"/>
      <c r="G50" s="1214"/>
      <c r="H50" s="1214"/>
      <c r="I50" s="1214"/>
      <c r="J50" s="1215"/>
      <c r="K50" s="63">
        <v>15</v>
      </c>
      <c r="L50" s="64">
        <v>14</v>
      </c>
      <c r="M50" s="64">
        <v>12</v>
      </c>
      <c r="N50" s="64">
        <v>11</v>
      </c>
      <c r="O50" s="65">
        <v>11</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513</v>
      </c>
      <c r="L51" s="64">
        <v>0</v>
      </c>
      <c r="M51" s="64">
        <v>0</v>
      </c>
      <c r="N51" s="64">
        <v>1</v>
      </c>
      <c r="O51" s="65">
        <v>1</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2881</v>
      </c>
      <c r="L52" s="64">
        <v>2878</v>
      </c>
      <c r="M52" s="64">
        <v>2810</v>
      </c>
      <c r="N52" s="64">
        <v>2724</v>
      </c>
      <c r="O52" s="65">
        <v>2523</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433</v>
      </c>
      <c r="L53" s="69">
        <v>502</v>
      </c>
      <c r="M53" s="69">
        <v>531</v>
      </c>
      <c r="N53" s="69">
        <v>660</v>
      </c>
      <c r="O53" s="70">
        <v>733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3KGSaNyRSxOO4AflaTY3LgF4ipScb2hz8etJ4QPRXz+Hn7ocaFFTg+Ieo+TirajZ3coqVfCqQNN1+wfycHnMQ==" saltValue="/DVnaKJzhUQQWHz8IDr+l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50" t="s">
        <v>30</v>
      </c>
      <c r="C41" s="1251"/>
      <c r="D41" s="102"/>
      <c r="E41" s="1252" t="s">
        <v>31</v>
      </c>
      <c r="F41" s="1252"/>
      <c r="G41" s="1252"/>
      <c r="H41" s="1253"/>
      <c r="I41" s="103">
        <v>26603</v>
      </c>
      <c r="J41" s="104">
        <v>26067</v>
      </c>
      <c r="K41" s="104">
        <v>26287</v>
      </c>
      <c r="L41" s="104">
        <v>26357</v>
      </c>
      <c r="M41" s="105">
        <v>27757</v>
      </c>
    </row>
    <row r="42" spans="2:13" ht="27.75" customHeight="1" x14ac:dyDescent="0.15">
      <c r="B42" s="1240"/>
      <c r="C42" s="1241"/>
      <c r="D42" s="106"/>
      <c r="E42" s="1244" t="s">
        <v>32</v>
      </c>
      <c r="F42" s="1244"/>
      <c r="G42" s="1244"/>
      <c r="H42" s="1245"/>
      <c r="I42" s="107" t="s">
        <v>513</v>
      </c>
      <c r="J42" s="108" t="s">
        <v>513</v>
      </c>
      <c r="K42" s="108" t="s">
        <v>513</v>
      </c>
      <c r="L42" s="108" t="s">
        <v>513</v>
      </c>
      <c r="M42" s="109" t="s">
        <v>513</v>
      </c>
    </row>
    <row r="43" spans="2:13" ht="27.75" customHeight="1" x14ac:dyDescent="0.15">
      <c r="B43" s="1240"/>
      <c r="C43" s="1241"/>
      <c r="D43" s="106"/>
      <c r="E43" s="1244" t="s">
        <v>33</v>
      </c>
      <c r="F43" s="1244"/>
      <c r="G43" s="1244"/>
      <c r="H43" s="1245"/>
      <c r="I43" s="107">
        <v>4472</v>
      </c>
      <c r="J43" s="108">
        <v>4248</v>
      </c>
      <c r="K43" s="108">
        <v>4086</v>
      </c>
      <c r="L43" s="108">
        <v>3620</v>
      </c>
      <c r="M43" s="109">
        <v>3511</v>
      </c>
    </row>
    <row r="44" spans="2:13" ht="27.75" customHeight="1" x14ac:dyDescent="0.15">
      <c r="B44" s="1240"/>
      <c r="C44" s="1241"/>
      <c r="D44" s="106"/>
      <c r="E44" s="1244" t="s">
        <v>34</v>
      </c>
      <c r="F44" s="1244"/>
      <c r="G44" s="1244"/>
      <c r="H44" s="1245"/>
      <c r="I44" s="107" t="s">
        <v>513</v>
      </c>
      <c r="J44" s="108" t="s">
        <v>513</v>
      </c>
      <c r="K44" s="108">
        <v>1092</v>
      </c>
      <c r="L44" s="108">
        <v>1198</v>
      </c>
      <c r="M44" s="109">
        <v>1113</v>
      </c>
    </row>
    <row r="45" spans="2:13" ht="27.75" customHeight="1" x14ac:dyDescent="0.15">
      <c r="B45" s="1240"/>
      <c r="C45" s="1241"/>
      <c r="D45" s="106"/>
      <c r="E45" s="1244" t="s">
        <v>35</v>
      </c>
      <c r="F45" s="1244"/>
      <c r="G45" s="1244"/>
      <c r="H45" s="1245"/>
      <c r="I45" s="107">
        <v>1267</v>
      </c>
      <c r="J45" s="108">
        <v>1157</v>
      </c>
      <c r="K45" s="108">
        <v>974</v>
      </c>
      <c r="L45" s="108">
        <v>617</v>
      </c>
      <c r="M45" s="109">
        <v>646</v>
      </c>
    </row>
    <row r="46" spans="2:13" ht="27.75" customHeight="1" x14ac:dyDescent="0.15">
      <c r="B46" s="1240"/>
      <c r="C46" s="1241"/>
      <c r="D46" s="110"/>
      <c r="E46" s="1244" t="s">
        <v>36</v>
      </c>
      <c r="F46" s="1244"/>
      <c r="G46" s="1244"/>
      <c r="H46" s="1245"/>
      <c r="I46" s="107" t="s">
        <v>513</v>
      </c>
      <c r="J46" s="108" t="s">
        <v>513</v>
      </c>
      <c r="K46" s="108" t="s">
        <v>513</v>
      </c>
      <c r="L46" s="108" t="s">
        <v>513</v>
      </c>
      <c r="M46" s="109" t="s">
        <v>513</v>
      </c>
    </row>
    <row r="47" spans="2:13" ht="27.75" customHeight="1" x14ac:dyDescent="0.15">
      <c r="B47" s="1240"/>
      <c r="C47" s="1241"/>
      <c r="D47" s="111"/>
      <c r="E47" s="1254" t="s">
        <v>37</v>
      </c>
      <c r="F47" s="1255"/>
      <c r="G47" s="1255"/>
      <c r="H47" s="1256"/>
      <c r="I47" s="107" t="s">
        <v>513</v>
      </c>
      <c r="J47" s="108" t="s">
        <v>513</v>
      </c>
      <c r="K47" s="108" t="s">
        <v>513</v>
      </c>
      <c r="L47" s="108" t="s">
        <v>513</v>
      </c>
      <c r="M47" s="109" t="s">
        <v>513</v>
      </c>
    </row>
    <row r="48" spans="2:13" ht="27.75" customHeight="1" x14ac:dyDescent="0.15">
      <c r="B48" s="1240"/>
      <c r="C48" s="1241"/>
      <c r="D48" s="106"/>
      <c r="E48" s="1244" t="s">
        <v>38</v>
      </c>
      <c r="F48" s="1244"/>
      <c r="G48" s="1244"/>
      <c r="H48" s="1245"/>
      <c r="I48" s="107" t="s">
        <v>513</v>
      </c>
      <c r="J48" s="108" t="s">
        <v>513</v>
      </c>
      <c r="K48" s="108" t="s">
        <v>513</v>
      </c>
      <c r="L48" s="108" t="s">
        <v>513</v>
      </c>
      <c r="M48" s="109" t="s">
        <v>513</v>
      </c>
    </row>
    <row r="49" spans="2:13" ht="27.75" customHeight="1" x14ac:dyDescent="0.15">
      <c r="B49" s="1242"/>
      <c r="C49" s="1243"/>
      <c r="D49" s="106"/>
      <c r="E49" s="1244" t="s">
        <v>39</v>
      </c>
      <c r="F49" s="1244"/>
      <c r="G49" s="1244"/>
      <c r="H49" s="1245"/>
      <c r="I49" s="107" t="s">
        <v>513</v>
      </c>
      <c r="J49" s="108" t="s">
        <v>513</v>
      </c>
      <c r="K49" s="108" t="s">
        <v>513</v>
      </c>
      <c r="L49" s="108" t="s">
        <v>513</v>
      </c>
      <c r="M49" s="109" t="s">
        <v>513</v>
      </c>
    </row>
    <row r="50" spans="2:13" ht="27.75" customHeight="1" x14ac:dyDescent="0.15">
      <c r="B50" s="1238" t="s">
        <v>40</v>
      </c>
      <c r="C50" s="1239"/>
      <c r="D50" s="112"/>
      <c r="E50" s="1244" t="s">
        <v>41</v>
      </c>
      <c r="F50" s="1244"/>
      <c r="G50" s="1244"/>
      <c r="H50" s="1245"/>
      <c r="I50" s="107">
        <v>8406</v>
      </c>
      <c r="J50" s="108">
        <v>8494</v>
      </c>
      <c r="K50" s="108">
        <v>7943</v>
      </c>
      <c r="L50" s="108">
        <v>7010</v>
      </c>
      <c r="M50" s="109">
        <v>5075</v>
      </c>
    </row>
    <row r="51" spans="2:13" ht="27.75" customHeight="1" x14ac:dyDescent="0.15">
      <c r="B51" s="1240"/>
      <c r="C51" s="1241"/>
      <c r="D51" s="106"/>
      <c r="E51" s="1244" t="s">
        <v>42</v>
      </c>
      <c r="F51" s="1244"/>
      <c r="G51" s="1244"/>
      <c r="H51" s="1245"/>
      <c r="I51" s="107">
        <v>440</v>
      </c>
      <c r="J51" s="108">
        <v>430</v>
      </c>
      <c r="K51" s="108">
        <v>539</v>
      </c>
      <c r="L51" s="108">
        <v>766</v>
      </c>
      <c r="M51" s="109">
        <v>712</v>
      </c>
    </row>
    <row r="52" spans="2:13" ht="27.75" customHeight="1" x14ac:dyDescent="0.15">
      <c r="B52" s="1242"/>
      <c r="C52" s="1243"/>
      <c r="D52" s="106"/>
      <c r="E52" s="1244" t="s">
        <v>43</v>
      </c>
      <c r="F52" s="1244"/>
      <c r="G52" s="1244"/>
      <c r="H52" s="1245"/>
      <c r="I52" s="107">
        <v>24462</v>
      </c>
      <c r="J52" s="108">
        <v>23739</v>
      </c>
      <c r="K52" s="108">
        <v>23257</v>
      </c>
      <c r="L52" s="108">
        <v>22721</v>
      </c>
      <c r="M52" s="109">
        <v>23533</v>
      </c>
    </row>
    <row r="53" spans="2:13" ht="27.75" customHeight="1" thickBot="1" x14ac:dyDescent="0.2">
      <c r="B53" s="1246" t="s">
        <v>44</v>
      </c>
      <c r="C53" s="1247"/>
      <c r="D53" s="113"/>
      <c r="E53" s="1248" t="s">
        <v>45</v>
      </c>
      <c r="F53" s="1248"/>
      <c r="G53" s="1248"/>
      <c r="H53" s="1249"/>
      <c r="I53" s="114">
        <v>-966</v>
      </c>
      <c r="J53" s="115">
        <v>-1192</v>
      </c>
      <c r="K53" s="115">
        <v>699</v>
      </c>
      <c r="L53" s="115">
        <v>1297</v>
      </c>
      <c r="M53" s="116">
        <v>3708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Eu6KdG1QiF+LcQqtAQDsjt1+QArkprQsetLs5e5kr6h1URrauL1Quatr+mXLe0BYrCtzErhRQL7Vbzk2KtP9w==" saltValue="uv+BIuFbEzuxNFiuk/kX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265" t="s">
        <v>48</v>
      </c>
      <c r="D55" s="1265"/>
      <c r="E55" s="1266"/>
      <c r="F55" s="128">
        <v>1603</v>
      </c>
      <c r="G55" s="128">
        <v>1204</v>
      </c>
      <c r="H55" s="129">
        <v>1054</v>
      </c>
    </row>
    <row r="56" spans="2:8" ht="52.5" customHeight="1" x14ac:dyDescent="0.15">
      <c r="B56" s="130"/>
      <c r="C56" s="1267" t="s">
        <v>49</v>
      </c>
      <c r="D56" s="1267"/>
      <c r="E56" s="1268"/>
      <c r="F56" s="131">
        <v>2764</v>
      </c>
      <c r="G56" s="131">
        <v>1765</v>
      </c>
      <c r="H56" s="132">
        <v>765</v>
      </c>
    </row>
    <row r="57" spans="2:8" ht="53.25" customHeight="1" x14ac:dyDescent="0.15">
      <c r="B57" s="130"/>
      <c r="C57" s="1269" t="s">
        <v>50</v>
      </c>
      <c r="D57" s="1269"/>
      <c r="E57" s="1270"/>
      <c r="F57" s="133">
        <v>6052</v>
      </c>
      <c r="G57" s="133">
        <v>6050</v>
      </c>
      <c r="H57" s="134">
        <v>6106</v>
      </c>
    </row>
    <row r="58" spans="2:8" ht="45.75" customHeight="1" x14ac:dyDescent="0.15">
      <c r="B58" s="135"/>
      <c r="C58" s="1257" t="s">
        <v>607</v>
      </c>
      <c r="D58" s="1258"/>
      <c r="E58" s="1259"/>
      <c r="F58" s="136">
        <v>2366</v>
      </c>
      <c r="G58" s="136">
        <v>2366</v>
      </c>
      <c r="H58" s="137">
        <v>2366</v>
      </c>
    </row>
    <row r="59" spans="2:8" ht="45.75" customHeight="1" x14ac:dyDescent="0.15">
      <c r="B59" s="135"/>
      <c r="C59" s="1257" t="s">
        <v>608</v>
      </c>
      <c r="D59" s="1258"/>
      <c r="E59" s="1259"/>
      <c r="F59" s="136">
        <v>1000</v>
      </c>
      <c r="G59" s="136">
        <v>1000</v>
      </c>
      <c r="H59" s="137">
        <v>1000</v>
      </c>
    </row>
    <row r="60" spans="2:8" ht="45.75" customHeight="1" x14ac:dyDescent="0.15">
      <c r="B60" s="135"/>
      <c r="C60" s="1257" t="s">
        <v>609</v>
      </c>
      <c r="D60" s="1258"/>
      <c r="E60" s="1259"/>
      <c r="F60" s="136">
        <v>740</v>
      </c>
      <c r="G60" s="136">
        <v>693</v>
      </c>
      <c r="H60" s="137">
        <v>689</v>
      </c>
    </row>
    <row r="61" spans="2:8" ht="45.75" customHeight="1" x14ac:dyDescent="0.15">
      <c r="B61" s="135"/>
      <c r="C61" s="1257" t="s">
        <v>611</v>
      </c>
      <c r="D61" s="1258"/>
      <c r="E61" s="1259"/>
      <c r="F61" s="136">
        <v>325</v>
      </c>
      <c r="G61" s="136">
        <v>434</v>
      </c>
      <c r="H61" s="137">
        <v>512</v>
      </c>
    </row>
    <row r="62" spans="2:8" ht="45.75" customHeight="1" thickBot="1" x14ac:dyDescent="0.2">
      <c r="B62" s="138"/>
      <c r="C62" s="1260" t="s">
        <v>610</v>
      </c>
      <c r="D62" s="1261"/>
      <c r="E62" s="1262"/>
      <c r="F62" s="139">
        <v>467</v>
      </c>
      <c r="G62" s="139">
        <v>470</v>
      </c>
      <c r="H62" s="140">
        <v>508</v>
      </c>
    </row>
    <row r="63" spans="2:8" ht="52.5" customHeight="1" thickBot="1" x14ac:dyDescent="0.2">
      <c r="B63" s="141"/>
      <c r="C63" s="1263" t="s">
        <v>51</v>
      </c>
      <c r="D63" s="1263"/>
      <c r="E63" s="1264"/>
      <c r="F63" s="142">
        <v>10419</v>
      </c>
      <c r="G63" s="142">
        <v>9019</v>
      </c>
      <c r="H63" s="143">
        <v>7925</v>
      </c>
    </row>
    <row r="64" spans="2:8" ht="15" customHeight="1" x14ac:dyDescent="0.15"/>
  </sheetData>
  <sheetProtection algorithmName="SHA-512" hashValue="rYvs65LYDFpzT+nn0fmWmr3iWcv3BsCgxHiQnHryZxkCS45chVA8DiaaT7cC+CLSJ90siouuSTKmum00YMeHPA==" saltValue="XTWfPtxCf4PfaKblvkVz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86E76-D035-49EB-B45B-223DA23FCC7D}">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616</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554</v>
      </c>
      <c r="BQ50" s="1305"/>
      <c r="BR50" s="1305"/>
      <c r="BS50" s="1305"/>
      <c r="BT50" s="1305"/>
      <c r="BU50" s="1305"/>
      <c r="BV50" s="1305"/>
      <c r="BW50" s="1305"/>
      <c r="BX50" s="1305" t="s">
        <v>555</v>
      </c>
      <c r="BY50" s="1305"/>
      <c r="BZ50" s="1305"/>
      <c r="CA50" s="1305"/>
      <c r="CB50" s="1305"/>
      <c r="CC50" s="1305"/>
      <c r="CD50" s="1305"/>
      <c r="CE50" s="1305"/>
      <c r="CF50" s="1305" t="s">
        <v>556</v>
      </c>
      <c r="CG50" s="1305"/>
      <c r="CH50" s="1305"/>
      <c r="CI50" s="1305"/>
      <c r="CJ50" s="1305"/>
      <c r="CK50" s="1305"/>
      <c r="CL50" s="1305"/>
      <c r="CM50" s="1305"/>
      <c r="CN50" s="1305" t="s">
        <v>557</v>
      </c>
      <c r="CO50" s="1305"/>
      <c r="CP50" s="1305"/>
      <c r="CQ50" s="1305"/>
      <c r="CR50" s="1305"/>
      <c r="CS50" s="1305"/>
      <c r="CT50" s="1305"/>
      <c r="CU50" s="1305"/>
      <c r="CV50" s="1305" t="s">
        <v>558</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617</v>
      </c>
      <c r="AO51" s="1309"/>
      <c r="AP51" s="1309"/>
      <c r="AQ51" s="1309"/>
      <c r="AR51" s="1309"/>
      <c r="AS51" s="1309"/>
      <c r="AT51" s="1309"/>
      <c r="AU51" s="1309"/>
      <c r="AV51" s="1309"/>
      <c r="AW51" s="1309"/>
      <c r="AX51" s="1309"/>
      <c r="AY51" s="1309"/>
      <c r="AZ51" s="1309"/>
      <c r="BA51" s="1309"/>
      <c r="BB51" s="1309" t="s">
        <v>618</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c r="BY51" s="1311"/>
      <c r="BZ51" s="1311"/>
      <c r="CA51" s="1311"/>
      <c r="CB51" s="1311"/>
      <c r="CC51" s="1311"/>
      <c r="CD51" s="1311"/>
      <c r="CE51" s="1311"/>
      <c r="CF51" s="1311">
        <v>6.8</v>
      </c>
      <c r="CG51" s="1311"/>
      <c r="CH51" s="1311"/>
      <c r="CI51" s="1311"/>
      <c r="CJ51" s="1311"/>
      <c r="CK51" s="1311"/>
      <c r="CL51" s="1311"/>
      <c r="CM51" s="1311"/>
      <c r="CN51" s="1311">
        <v>13</v>
      </c>
      <c r="CO51" s="1311"/>
      <c r="CP51" s="1311"/>
      <c r="CQ51" s="1311"/>
      <c r="CR51" s="1311"/>
      <c r="CS51" s="1311"/>
      <c r="CT51" s="1311"/>
      <c r="CU51" s="1311"/>
      <c r="CV51" s="1311">
        <v>38.299999999999997</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619</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69.5</v>
      </c>
      <c r="BY53" s="1311"/>
      <c r="BZ53" s="1311"/>
      <c r="CA53" s="1311"/>
      <c r="CB53" s="1311"/>
      <c r="CC53" s="1311"/>
      <c r="CD53" s="1311"/>
      <c r="CE53" s="1311"/>
      <c r="CF53" s="1311">
        <v>70.5</v>
      </c>
      <c r="CG53" s="1311"/>
      <c r="CH53" s="1311"/>
      <c r="CI53" s="1311"/>
      <c r="CJ53" s="1311"/>
      <c r="CK53" s="1311"/>
      <c r="CL53" s="1311"/>
      <c r="CM53" s="1311"/>
      <c r="CN53" s="1311">
        <v>69.5</v>
      </c>
      <c r="CO53" s="1311"/>
      <c r="CP53" s="1311"/>
      <c r="CQ53" s="1311"/>
      <c r="CR53" s="1311"/>
      <c r="CS53" s="1311"/>
      <c r="CT53" s="1311"/>
      <c r="CU53" s="1311"/>
      <c r="CV53" s="1311">
        <v>70</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620</v>
      </c>
      <c r="AO55" s="1305"/>
      <c r="AP55" s="1305"/>
      <c r="AQ55" s="1305"/>
      <c r="AR55" s="1305"/>
      <c r="AS55" s="1305"/>
      <c r="AT55" s="1305"/>
      <c r="AU55" s="1305"/>
      <c r="AV55" s="1305"/>
      <c r="AW55" s="1305"/>
      <c r="AX55" s="1305"/>
      <c r="AY55" s="1305"/>
      <c r="AZ55" s="1305"/>
      <c r="BA55" s="1305"/>
      <c r="BB55" s="1309" t="s">
        <v>618</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54.6</v>
      </c>
      <c r="BY55" s="1311"/>
      <c r="BZ55" s="1311"/>
      <c r="CA55" s="1311"/>
      <c r="CB55" s="1311"/>
      <c r="CC55" s="1311"/>
      <c r="CD55" s="1311"/>
      <c r="CE55" s="1311"/>
      <c r="CF55" s="1311">
        <v>53.2</v>
      </c>
      <c r="CG55" s="1311"/>
      <c r="CH55" s="1311"/>
      <c r="CI55" s="1311"/>
      <c r="CJ55" s="1311"/>
      <c r="CK55" s="1311"/>
      <c r="CL55" s="1311"/>
      <c r="CM55" s="1311"/>
      <c r="CN55" s="1311">
        <v>47.9</v>
      </c>
      <c r="CO55" s="1311"/>
      <c r="CP55" s="1311"/>
      <c r="CQ55" s="1311"/>
      <c r="CR55" s="1311"/>
      <c r="CS55" s="1311"/>
      <c r="CT55" s="1311"/>
      <c r="CU55" s="1311"/>
      <c r="CV55" s="1311">
        <v>49</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619</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58.3</v>
      </c>
      <c r="BY57" s="1311"/>
      <c r="BZ57" s="1311"/>
      <c r="CA57" s="1311"/>
      <c r="CB57" s="1311"/>
      <c r="CC57" s="1311"/>
      <c r="CD57" s="1311"/>
      <c r="CE57" s="1311"/>
      <c r="CF57" s="1311">
        <v>59.6</v>
      </c>
      <c r="CG57" s="1311"/>
      <c r="CH57" s="1311"/>
      <c r="CI57" s="1311"/>
      <c r="CJ57" s="1311"/>
      <c r="CK57" s="1311"/>
      <c r="CL57" s="1311"/>
      <c r="CM57" s="1311"/>
      <c r="CN57" s="1311">
        <v>60.7</v>
      </c>
      <c r="CO57" s="1311"/>
      <c r="CP57" s="1311"/>
      <c r="CQ57" s="1311"/>
      <c r="CR57" s="1311"/>
      <c r="CS57" s="1311"/>
      <c r="CT57" s="1311"/>
      <c r="CU57" s="1311"/>
      <c r="CV57" s="1311">
        <v>62</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621</v>
      </c>
    </row>
    <row r="64" spans="1:109" x14ac:dyDescent="0.15">
      <c r="B64" s="1280"/>
      <c r="G64" s="1287"/>
      <c r="I64" s="1321"/>
      <c r="J64" s="1321"/>
      <c r="K64" s="1321"/>
      <c r="L64" s="1321"/>
      <c r="M64" s="1321"/>
      <c r="N64" s="1322"/>
      <c r="AM64" s="1287"/>
      <c r="AN64" s="1287" t="s">
        <v>614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616</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554</v>
      </c>
      <c r="BQ72" s="1305"/>
      <c r="BR72" s="1305"/>
      <c r="BS72" s="1305"/>
      <c r="BT72" s="1305"/>
      <c r="BU72" s="1305"/>
      <c r="BV72" s="1305"/>
      <c r="BW72" s="1305"/>
      <c r="BX72" s="1305" t="s">
        <v>555</v>
      </c>
      <c r="BY72" s="1305"/>
      <c r="BZ72" s="1305"/>
      <c r="CA72" s="1305"/>
      <c r="CB72" s="1305"/>
      <c r="CC72" s="1305"/>
      <c r="CD72" s="1305"/>
      <c r="CE72" s="1305"/>
      <c r="CF72" s="1305" t="s">
        <v>556</v>
      </c>
      <c r="CG72" s="1305"/>
      <c r="CH72" s="1305"/>
      <c r="CI72" s="1305"/>
      <c r="CJ72" s="1305"/>
      <c r="CK72" s="1305"/>
      <c r="CL72" s="1305"/>
      <c r="CM72" s="1305"/>
      <c r="CN72" s="1305" t="s">
        <v>557</v>
      </c>
      <c r="CO72" s="1305"/>
      <c r="CP72" s="1305"/>
      <c r="CQ72" s="1305"/>
      <c r="CR72" s="1305"/>
      <c r="CS72" s="1305"/>
      <c r="CT72" s="1305"/>
      <c r="CU72" s="1305"/>
      <c r="CV72" s="1305" t="s">
        <v>558</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617</v>
      </c>
      <c r="AO73" s="1309"/>
      <c r="AP73" s="1309"/>
      <c r="AQ73" s="1309"/>
      <c r="AR73" s="1309"/>
      <c r="AS73" s="1309"/>
      <c r="AT73" s="1309"/>
      <c r="AU73" s="1309"/>
      <c r="AV73" s="1309"/>
      <c r="AW73" s="1309"/>
      <c r="AX73" s="1309"/>
      <c r="AY73" s="1309"/>
      <c r="AZ73" s="1309"/>
      <c r="BA73" s="1309"/>
      <c r="BB73" s="1309" t="s">
        <v>618</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v>6.8</v>
      </c>
      <c r="CG73" s="1311"/>
      <c r="CH73" s="1311"/>
      <c r="CI73" s="1311"/>
      <c r="CJ73" s="1311"/>
      <c r="CK73" s="1311"/>
      <c r="CL73" s="1311"/>
      <c r="CM73" s="1311"/>
      <c r="CN73" s="1311">
        <v>13</v>
      </c>
      <c r="CO73" s="1311"/>
      <c r="CP73" s="1311"/>
      <c r="CQ73" s="1311"/>
      <c r="CR73" s="1311"/>
      <c r="CS73" s="1311"/>
      <c r="CT73" s="1311"/>
      <c r="CU73" s="1311"/>
      <c r="CV73" s="1311">
        <v>38.299999999999997</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623</v>
      </c>
      <c r="BC75" s="1309"/>
      <c r="BD75" s="1309"/>
      <c r="BE75" s="1309"/>
      <c r="BF75" s="1309"/>
      <c r="BG75" s="1309"/>
      <c r="BH75" s="1309"/>
      <c r="BI75" s="1309"/>
      <c r="BJ75" s="1309"/>
      <c r="BK75" s="1309"/>
      <c r="BL75" s="1309"/>
      <c r="BM75" s="1309"/>
      <c r="BN75" s="1309"/>
      <c r="BO75" s="1309"/>
      <c r="BP75" s="1311">
        <v>4.7</v>
      </c>
      <c r="BQ75" s="1311"/>
      <c r="BR75" s="1311"/>
      <c r="BS75" s="1311"/>
      <c r="BT75" s="1311"/>
      <c r="BU75" s="1311"/>
      <c r="BV75" s="1311"/>
      <c r="BW75" s="1311"/>
      <c r="BX75" s="1311">
        <v>4.5999999999999996</v>
      </c>
      <c r="BY75" s="1311"/>
      <c r="BZ75" s="1311"/>
      <c r="CA75" s="1311"/>
      <c r="CB75" s="1311"/>
      <c r="CC75" s="1311"/>
      <c r="CD75" s="1311"/>
      <c r="CE75" s="1311"/>
      <c r="CF75" s="1311">
        <v>4.5999999999999996</v>
      </c>
      <c r="CG75" s="1311"/>
      <c r="CH75" s="1311"/>
      <c r="CI75" s="1311"/>
      <c r="CJ75" s="1311"/>
      <c r="CK75" s="1311"/>
      <c r="CL75" s="1311"/>
      <c r="CM75" s="1311"/>
      <c r="CN75" s="1311">
        <v>5.5</v>
      </c>
      <c r="CO75" s="1311"/>
      <c r="CP75" s="1311"/>
      <c r="CQ75" s="1311"/>
      <c r="CR75" s="1311"/>
      <c r="CS75" s="1311"/>
      <c r="CT75" s="1311"/>
      <c r="CU75" s="1311"/>
      <c r="CV75" s="1311">
        <v>6.4</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620</v>
      </c>
      <c r="AO77" s="1305"/>
      <c r="AP77" s="1305"/>
      <c r="AQ77" s="1305"/>
      <c r="AR77" s="1305"/>
      <c r="AS77" s="1305"/>
      <c r="AT77" s="1305"/>
      <c r="AU77" s="1305"/>
      <c r="AV77" s="1305"/>
      <c r="AW77" s="1305"/>
      <c r="AX77" s="1305"/>
      <c r="AY77" s="1305"/>
      <c r="AZ77" s="1305"/>
      <c r="BA77" s="1305"/>
      <c r="BB77" s="1309" t="s">
        <v>618</v>
      </c>
      <c r="BC77" s="1309"/>
      <c r="BD77" s="1309"/>
      <c r="BE77" s="1309"/>
      <c r="BF77" s="1309"/>
      <c r="BG77" s="1309"/>
      <c r="BH77" s="1309"/>
      <c r="BI77" s="1309"/>
      <c r="BJ77" s="1309"/>
      <c r="BK77" s="1309"/>
      <c r="BL77" s="1309"/>
      <c r="BM77" s="1309"/>
      <c r="BN77" s="1309"/>
      <c r="BO77" s="1309"/>
      <c r="BP77" s="1311">
        <v>58.5</v>
      </c>
      <c r="BQ77" s="1311"/>
      <c r="BR77" s="1311"/>
      <c r="BS77" s="1311"/>
      <c r="BT77" s="1311"/>
      <c r="BU77" s="1311"/>
      <c r="BV77" s="1311"/>
      <c r="BW77" s="1311"/>
      <c r="BX77" s="1311">
        <v>54.6</v>
      </c>
      <c r="BY77" s="1311"/>
      <c r="BZ77" s="1311"/>
      <c r="CA77" s="1311"/>
      <c r="CB77" s="1311"/>
      <c r="CC77" s="1311"/>
      <c r="CD77" s="1311"/>
      <c r="CE77" s="1311"/>
      <c r="CF77" s="1311">
        <v>53.2</v>
      </c>
      <c r="CG77" s="1311"/>
      <c r="CH77" s="1311"/>
      <c r="CI77" s="1311"/>
      <c r="CJ77" s="1311"/>
      <c r="CK77" s="1311"/>
      <c r="CL77" s="1311"/>
      <c r="CM77" s="1311"/>
      <c r="CN77" s="1311">
        <v>47.9</v>
      </c>
      <c r="CO77" s="1311"/>
      <c r="CP77" s="1311"/>
      <c r="CQ77" s="1311"/>
      <c r="CR77" s="1311"/>
      <c r="CS77" s="1311"/>
      <c r="CT77" s="1311"/>
      <c r="CU77" s="1311"/>
      <c r="CV77" s="1311">
        <v>49</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623</v>
      </c>
      <c r="BC79" s="1309"/>
      <c r="BD79" s="1309"/>
      <c r="BE79" s="1309"/>
      <c r="BF79" s="1309"/>
      <c r="BG79" s="1309"/>
      <c r="BH79" s="1309"/>
      <c r="BI79" s="1309"/>
      <c r="BJ79" s="1309"/>
      <c r="BK79" s="1309"/>
      <c r="BL79" s="1309"/>
      <c r="BM79" s="1309"/>
      <c r="BN79" s="1309"/>
      <c r="BO79" s="1309"/>
      <c r="BP79" s="1311">
        <v>10.7</v>
      </c>
      <c r="BQ79" s="1311"/>
      <c r="BR79" s="1311"/>
      <c r="BS79" s="1311"/>
      <c r="BT79" s="1311"/>
      <c r="BU79" s="1311"/>
      <c r="BV79" s="1311"/>
      <c r="BW79" s="1311"/>
      <c r="BX79" s="1311">
        <v>10</v>
      </c>
      <c r="BY79" s="1311"/>
      <c r="BZ79" s="1311"/>
      <c r="CA79" s="1311"/>
      <c r="CB79" s="1311"/>
      <c r="CC79" s="1311"/>
      <c r="CD79" s="1311"/>
      <c r="CE79" s="1311"/>
      <c r="CF79" s="1311">
        <v>9.8000000000000007</v>
      </c>
      <c r="CG79" s="1311"/>
      <c r="CH79" s="1311"/>
      <c r="CI79" s="1311"/>
      <c r="CJ79" s="1311"/>
      <c r="CK79" s="1311"/>
      <c r="CL79" s="1311"/>
      <c r="CM79" s="1311"/>
      <c r="CN79" s="1311">
        <v>9.6</v>
      </c>
      <c r="CO79" s="1311"/>
      <c r="CP79" s="1311"/>
      <c r="CQ79" s="1311"/>
      <c r="CR79" s="1311"/>
      <c r="CS79" s="1311"/>
      <c r="CT79" s="1311"/>
      <c r="CU79" s="1311"/>
      <c r="CV79" s="1311">
        <v>9.5</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j5DRNOBENguTBUcz6SeX3unoB/m2/M1NNBZIPAJRVLiF8uOv4FjiIaag3njU1KiOJhYASRtWZslAszx7iiwMcQ==" saltValue="4xpvISxO2fJxUvQZL6JQ7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02DD8-287F-43B1-837B-FDFFB5397A89}">
  <sheetPr>
    <pageSetUpPr fitToPage="1"/>
  </sheetPr>
  <dimension ref="A1:DR125"/>
  <sheetViews>
    <sheetView showGridLines="0" topLeftCell="A88"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LA+ZGFoezMoPUbGciyfW9JtHEbfZqji7saagj3aA+qa+Xm+OLYXOtXM+50xVyr4KnPRy6av9cayH3bJT0VkXzQ==" saltValue="MDKVsX0/Jw7m5k3xoEbI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F514C-6B0D-4861-A85E-3C87C5ECD1F6}">
  <sheetPr>
    <pageSetUpPr fitToPage="1"/>
  </sheetPr>
  <dimension ref="A1:DR125"/>
  <sheetViews>
    <sheetView showGridLines="0" topLeftCell="A91"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IBQudnLBOUlt0vt60MaV2Bkjaz/1rdGVAX1+dAZtyH//3fmOx3jEYod755tBFDcD39MNVD0wBKJq2tusPFFWwQ==" saltValue="SQNAytxONXcnDTEa9vvP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110579</v>
      </c>
      <c r="E3" s="162"/>
      <c r="F3" s="163">
        <v>85459</v>
      </c>
      <c r="G3" s="164"/>
      <c r="H3" s="165"/>
    </row>
    <row r="4" spans="1:8" x14ac:dyDescent="0.15">
      <c r="A4" s="166"/>
      <c r="B4" s="167"/>
      <c r="C4" s="168"/>
      <c r="D4" s="169">
        <v>59003</v>
      </c>
      <c r="E4" s="170"/>
      <c r="F4" s="171">
        <v>44378</v>
      </c>
      <c r="G4" s="172"/>
      <c r="H4" s="173"/>
    </row>
    <row r="5" spans="1:8" x14ac:dyDescent="0.15">
      <c r="A5" s="154" t="s">
        <v>546</v>
      </c>
      <c r="B5" s="159"/>
      <c r="C5" s="160"/>
      <c r="D5" s="161">
        <v>115875</v>
      </c>
      <c r="E5" s="162"/>
      <c r="F5" s="163">
        <v>83280</v>
      </c>
      <c r="G5" s="164"/>
      <c r="H5" s="165"/>
    </row>
    <row r="6" spans="1:8" x14ac:dyDescent="0.15">
      <c r="A6" s="166"/>
      <c r="B6" s="167"/>
      <c r="C6" s="168"/>
      <c r="D6" s="169">
        <v>63066</v>
      </c>
      <c r="E6" s="170"/>
      <c r="F6" s="171">
        <v>43123</v>
      </c>
      <c r="G6" s="172"/>
      <c r="H6" s="173"/>
    </row>
    <row r="7" spans="1:8" x14ac:dyDescent="0.15">
      <c r="A7" s="154" t="s">
        <v>547</v>
      </c>
      <c r="B7" s="159"/>
      <c r="C7" s="160"/>
      <c r="D7" s="161">
        <v>162970</v>
      </c>
      <c r="E7" s="162"/>
      <c r="F7" s="163">
        <v>88968</v>
      </c>
      <c r="G7" s="164"/>
      <c r="H7" s="165"/>
    </row>
    <row r="8" spans="1:8" x14ac:dyDescent="0.15">
      <c r="A8" s="166"/>
      <c r="B8" s="167"/>
      <c r="C8" s="168"/>
      <c r="D8" s="169">
        <v>66556</v>
      </c>
      <c r="E8" s="170"/>
      <c r="F8" s="171">
        <v>45482</v>
      </c>
      <c r="G8" s="172"/>
      <c r="H8" s="173"/>
    </row>
    <row r="9" spans="1:8" x14ac:dyDescent="0.15">
      <c r="A9" s="154" t="s">
        <v>548</v>
      </c>
      <c r="B9" s="159"/>
      <c r="C9" s="160"/>
      <c r="D9" s="161">
        <v>160409</v>
      </c>
      <c r="E9" s="162"/>
      <c r="F9" s="163">
        <v>85173</v>
      </c>
      <c r="G9" s="164"/>
      <c r="H9" s="165"/>
    </row>
    <row r="10" spans="1:8" x14ac:dyDescent="0.15">
      <c r="A10" s="166"/>
      <c r="B10" s="167"/>
      <c r="C10" s="168"/>
      <c r="D10" s="169">
        <v>92973</v>
      </c>
      <c r="E10" s="170"/>
      <c r="F10" s="171">
        <v>43913</v>
      </c>
      <c r="G10" s="172"/>
      <c r="H10" s="173"/>
    </row>
    <row r="11" spans="1:8" x14ac:dyDescent="0.15">
      <c r="A11" s="154" t="s">
        <v>549</v>
      </c>
      <c r="B11" s="159"/>
      <c r="C11" s="160"/>
      <c r="D11" s="161">
        <v>192497</v>
      </c>
      <c r="E11" s="162"/>
      <c r="F11" s="163">
        <v>94081</v>
      </c>
      <c r="G11" s="164"/>
      <c r="H11" s="165"/>
    </row>
    <row r="12" spans="1:8" x14ac:dyDescent="0.15">
      <c r="A12" s="166"/>
      <c r="B12" s="167"/>
      <c r="C12" s="174"/>
      <c r="D12" s="169">
        <v>115862</v>
      </c>
      <c r="E12" s="170"/>
      <c r="F12" s="171">
        <v>48949</v>
      </c>
      <c r="G12" s="172"/>
      <c r="H12" s="173"/>
    </row>
    <row r="13" spans="1:8" x14ac:dyDescent="0.15">
      <c r="A13" s="154"/>
      <c r="B13" s="159"/>
      <c r="C13" s="175"/>
      <c r="D13" s="176">
        <v>148466</v>
      </c>
      <c r="E13" s="177"/>
      <c r="F13" s="178">
        <v>87392</v>
      </c>
      <c r="G13" s="179"/>
      <c r="H13" s="165"/>
    </row>
    <row r="14" spans="1:8" x14ac:dyDescent="0.15">
      <c r="A14" s="166"/>
      <c r="B14" s="167"/>
      <c r="C14" s="168"/>
      <c r="D14" s="169">
        <v>79492</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4.3099999999999996</v>
      </c>
      <c r="C19" s="180">
        <f>ROUND(VALUE(SUBSTITUTE(実質収支比率等に係る経年分析!G$48,"▲","-")),2)</f>
        <v>4.57</v>
      </c>
      <c r="D19" s="180">
        <f>ROUND(VALUE(SUBSTITUTE(実質収支比率等に係る経年分析!H$48,"▲","-")),2)</f>
        <v>3.56</v>
      </c>
      <c r="E19" s="180">
        <f>ROUND(VALUE(SUBSTITUTE(実質収支比率等に係る経年分析!I$48,"▲","-")),2)</f>
        <v>3.97</v>
      </c>
      <c r="F19" s="180">
        <f>ROUND(VALUE(SUBSTITUTE(実質収支比率等に係る経年分析!J$48,"▲","-")),2)</f>
        <v>3.69</v>
      </c>
    </row>
    <row r="20" spans="1:11" x14ac:dyDescent="0.15">
      <c r="A20" s="180" t="s">
        <v>55</v>
      </c>
      <c r="B20" s="180">
        <f>ROUND(VALUE(SUBSTITUTE(実質収支比率等に係る経年分析!F$47,"▲","-")),2)</f>
        <v>14.88</v>
      </c>
      <c r="C20" s="180">
        <f>ROUND(VALUE(SUBSTITUTE(実質収支比率等に係る経年分析!G$47,"▲","-")),2)</f>
        <v>15.11</v>
      </c>
      <c r="D20" s="180">
        <f>ROUND(VALUE(SUBSTITUTE(実質収支比率等に係る経年分析!H$47,"▲","-")),2)</f>
        <v>12.38</v>
      </c>
      <c r="E20" s="180">
        <f>ROUND(VALUE(SUBSTITUTE(実質収支比率等に係る経年分析!I$47,"▲","-")),2)</f>
        <v>9.58</v>
      </c>
      <c r="F20" s="180">
        <f>ROUND(VALUE(SUBSTITUTE(実質収支比率等に係る経年分析!J$47,"▲","-")),2)</f>
        <v>8.7100000000000009</v>
      </c>
    </row>
    <row r="21" spans="1:11" x14ac:dyDescent="0.15">
      <c r="A21" s="180" t="s">
        <v>56</v>
      </c>
      <c r="B21" s="180">
        <f>IF(ISNUMBER(VALUE(SUBSTITUTE(実質収支比率等に係る経年分析!F$49,"▲","-"))),ROUND(VALUE(SUBSTITUTE(実質収支比率等に係る経年分析!F$49,"▲","-")),2),NA())</f>
        <v>1.59</v>
      </c>
      <c r="C21" s="180">
        <f>IF(ISNUMBER(VALUE(SUBSTITUTE(実質収支比率等に係る経年分析!G$49,"▲","-"))),ROUND(VALUE(SUBSTITUTE(実質収支比率等に係る経年分析!G$49,"▲","-")),2),NA())</f>
        <v>0.73</v>
      </c>
      <c r="D21" s="180">
        <f>IF(ISNUMBER(VALUE(SUBSTITUTE(実質収支比率等に係る経年分析!H$49,"▲","-"))),ROUND(VALUE(SUBSTITUTE(実質収支比率等に係る経年分析!H$49,"▲","-")),2),NA())</f>
        <v>-4.21</v>
      </c>
      <c r="E21" s="180">
        <f>IF(ISNUMBER(VALUE(SUBSTITUTE(実質収支比率等に係る経年分析!I$49,"▲","-"))),ROUND(VALUE(SUBSTITUTE(実質収支比率等に係る経年分析!I$49,"▲","-")),2),NA())</f>
        <v>0.56000000000000005</v>
      </c>
      <c r="F21" s="180">
        <f>IF(ISNUMBER(VALUE(SUBSTITUTE(実質収支比率等に係る経年分析!J$49,"▲","-"))),ROUND(VALUE(SUBSTITUTE(実質収支比率等に係る経年分析!J$49,"▲","-")),2),NA())</f>
        <v>1.35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1.36</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三島航路事業特別会計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農業機械銀行特別会計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2.2799999999999998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0.31</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0.56999999999999995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4.4400000000000004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3.19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3.71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7.66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2881</v>
      </c>
      <c r="E42" s="182"/>
      <c r="F42" s="182"/>
      <c r="G42" s="182">
        <f>'実質公債費比率（分子）の構造'!L$52</f>
        <v>2878</v>
      </c>
      <c r="H42" s="182"/>
      <c r="I42" s="182"/>
      <c r="J42" s="182">
        <f>'実質公債費比率（分子）の構造'!M$52</f>
        <v>2810</v>
      </c>
      <c r="K42" s="182"/>
      <c r="L42" s="182"/>
      <c r="M42" s="182">
        <f>'実質公債費比率（分子）の構造'!N$52</f>
        <v>2724</v>
      </c>
      <c r="N42" s="182"/>
      <c r="O42" s="182"/>
      <c r="P42" s="182">
        <f>'実質公債費比率（分子）の構造'!O$52</f>
        <v>2523</v>
      </c>
    </row>
    <row r="43" spans="1:16" x14ac:dyDescent="0.15">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1</v>
      </c>
      <c r="L43" s="182"/>
      <c r="M43" s="182"/>
      <c r="N43" s="182">
        <f>'実質公債費比率（分子）の構造'!O$51</f>
        <v>1</v>
      </c>
      <c r="O43" s="182"/>
      <c r="P43" s="182"/>
    </row>
    <row r="44" spans="1:16" x14ac:dyDescent="0.15">
      <c r="A44" s="182" t="s">
        <v>65</v>
      </c>
      <c r="B44" s="182">
        <f>'実質公債費比率（分子）の構造'!K$50</f>
        <v>15</v>
      </c>
      <c r="C44" s="182"/>
      <c r="D44" s="182"/>
      <c r="E44" s="182">
        <f>'実質公債費比率（分子）の構造'!L$50</f>
        <v>14</v>
      </c>
      <c r="F44" s="182"/>
      <c r="G44" s="182"/>
      <c r="H44" s="182">
        <f>'実質公債費比率（分子）の構造'!M$50</f>
        <v>12</v>
      </c>
      <c r="I44" s="182"/>
      <c r="J44" s="182"/>
      <c r="K44" s="182">
        <f>'実質公債費比率（分子）の構造'!N$50</f>
        <v>11</v>
      </c>
      <c r="L44" s="182"/>
      <c r="M44" s="182"/>
      <c r="N44" s="182">
        <f>'実質公債費比率（分子）の構造'!O$50</f>
        <v>11</v>
      </c>
      <c r="O44" s="182"/>
      <c r="P44" s="182"/>
    </row>
    <row r="45" spans="1:16" x14ac:dyDescent="0.15">
      <c r="A45" s="182" t="s">
        <v>66</v>
      </c>
      <c r="B45" s="182" t="str">
        <f>'実質公債費比率（分子）の構造'!K$49</f>
        <v>-</v>
      </c>
      <c r="C45" s="182"/>
      <c r="D45" s="182"/>
      <c r="E45" s="182" t="str">
        <f>'実質公債費比率（分子）の構造'!L$49</f>
        <v>-</v>
      </c>
      <c r="F45" s="182"/>
      <c r="G45" s="182"/>
      <c r="H45" s="182">
        <f>'実質公債費比率（分子）の構造'!M$49</f>
        <v>16</v>
      </c>
      <c r="I45" s="182"/>
      <c r="J45" s="182"/>
      <c r="K45" s="182">
        <f>'実質公債費比率（分子）の構造'!N$49</f>
        <v>74</v>
      </c>
      <c r="L45" s="182"/>
      <c r="M45" s="182"/>
      <c r="N45" s="182">
        <f>'実質公債費比率（分子）の構造'!O$49</f>
        <v>92</v>
      </c>
      <c r="O45" s="182"/>
      <c r="P45" s="182"/>
    </row>
    <row r="46" spans="1:16" x14ac:dyDescent="0.15">
      <c r="A46" s="182" t="s">
        <v>67</v>
      </c>
      <c r="B46" s="182">
        <f>'実質公債費比率（分子）の構造'!K$48</f>
        <v>446</v>
      </c>
      <c r="C46" s="182"/>
      <c r="D46" s="182"/>
      <c r="E46" s="182">
        <f>'実質公債費比率（分子）の構造'!L$48</f>
        <v>462</v>
      </c>
      <c r="F46" s="182"/>
      <c r="G46" s="182"/>
      <c r="H46" s="182">
        <f>'実質公債費比率（分子）の構造'!M$48</f>
        <v>442</v>
      </c>
      <c r="I46" s="182"/>
      <c r="J46" s="182"/>
      <c r="K46" s="182">
        <f>'実質公債費比率（分子）の構造'!N$48</f>
        <v>435</v>
      </c>
      <c r="L46" s="182"/>
      <c r="M46" s="182"/>
      <c r="N46" s="182">
        <f>'実質公債費比率（分子）の構造'!O$48</f>
        <v>324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2853</v>
      </c>
      <c r="C49" s="182"/>
      <c r="D49" s="182"/>
      <c r="E49" s="182">
        <f>'実質公債費比率（分子）の構造'!L$45</f>
        <v>2904</v>
      </c>
      <c r="F49" s="182"/>
      <c r="G49" s="182"/>
      <c r="H49" s="182">
        <f>'実質公債費比率（分子）の構造'!M$45</f>
        <v>2871</v>
      </c>
      <c r="I49" s="182"/>
      <c r="J49" s="182"/>
      <c r="K49" s="182">
        <f>'実質公債費比率（分子）の構造'!N$45</f>
        <v>2863</v>
      </c>
      <c r="L49" s="182"/>
      <c r="M49" s="182"/>
      <c r="N49" s="182">
        <f>'実質公債費比率（分子）の構造'!O$45</f>
        <v>2828</v>
      </c>
      <c r="O49" s="182"/>
      <c r="P49" s="182"/>
    </row>
    <row r="50" spans="1:16" x14ac:dyDescent="0.15">
      <c r="A50" s="182" t="s">
        <v>71</v>
      </c>
      <c r="B50" s="182" t="e">
        <f>NA()</f>
        <v>#N/A</v>
      </c>
      <c r="C50" s="182">
        <f>IF(ISNUMBER('実質公債費比率（分子）の構造'!K$53),'実質公債費比率（分子）の構造'!K$53,NA())</f>
        <v>433</v>
      </c>
      <c r="D50" s="182" t="e">
        <f>NA()</f>
        <v>#N/A</v>
      </c>
      <c r="E50" s="182" t="e">
        <f>NA()</f>
        <v>#N/A</v>
      </c>
      <c r="F50" s="182">
        <f>IF(ISNUMBER('実質公債費比率（分子）の構造'!L$53),'実質公債費比率（分子）の構造'!L$53,NA())</f>
        <v>502</v>
      </c>
      <c r="G50" s="182" t="e">
        <f>NA()</f>
        <v>#N/A</v>
      </c>
      <c r="H50" s="182" t="e">
        <f>NA()</f>
        <v>#N/A</v>
      </c>
      <c r="I50" s="182">
        <f>IF(ISNUMBER('実質公債費比率（分子）の構造'!M$53),'実質公債費比率（分子）の構造'!M$53,NA())</f>
        <v>531</v>
      </c>
      <c r="J50" s="182" t="e">
        <f>NA()</f>
        <v>#N/A</v>
      </c>
      <c r="K50" s="182" t="e">
        <f>NA()</f>
        <v>#N/A</v>
      </c>
      <c r="L50" s="182">
        <f>IF(ISNUMBER('実質公債費比率（分子）の構造'!N$53),'実質公債費比率（分子）の構造'!N$53,NA())</f>
        <v>660</v>
      </c>
      <c r="M50" s="182" t="e">
        <f>NA()</f>
        <v>#N/A</v>
      </c>
      <c r="N50" s="182" t="e">
        <f>NA()</f>
        <v>#N/A</v>
      </c>
      <c r="O50" s="182">
        <f>IF(ISNUMBER('実質公債費比率（分子）の構造'!O$53),'実質公債費比率（分子）の構造'!O$53,NA())</f>
        <v>733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24462</v>
      </c>
      <c r="E56" s="181"/>
      <c r="F56" s="181"/>
      <c r="G56" s="181">
        <f>'将来負担比率（分子）の構造'!J$52</f>
        <v>23739</v>
      </c>
      <c r="H56" s="181"/>
      <c r="I56" s="181"/>
      <c r="J56" s="181">
        <f>'将来負担比率（分子）の構造'!K$52</f>
        <v>23257</v>
      </c>
      <c r="K56" s="181"/>
      <c r="L56" s="181"/>
      <c r="M56" s="181">
        <f>'将来負担比率（分子）の構造'!L$52</f>
        <v>22721</v>
      </c>
      <c r="N56" s="181"/>
      <c r="O56" s="181"/>
      <c r="P56" s="181">
        <f>'将来負担比率（分子）の構造'!M$52</f>
        <v>23533</v>
      </c>
    </row>
    <row r="57" spans="1:16" x14ac:dyDescent="0.15">
      <c r="A57" s="181" t="s">
        <v>42</v>
      </c>
      <c r="B57" s="181"/>
      <c r="C57" s="181"/>
      <c r="D57" s="181">
        <f>'将来負担比率（分子）の構造'!I$51</f>
        <v>440</v>
      </c>
      <c r="E57" s="181"/>
      <c r="F57" s="181"/>
      <c r="G57" s="181">
        <f>'将来負担比率（分子）の構造'!J$51</f>
        <v>430</v>
      </c>
      <c r="H57" s="181"/>
      <c r="I57" s="181"/>
      <c r="J57" s="181">
        <f>'将来負担比率（分子）の構造'!K$51</f>
        <v>539</v>
      </c>
      <c r="K57" s="181"/>
      <c r="L57" s="181"/>
      <c r="M57" s="181">
        <f>'将来負担比率（分子）の構造'!L$51</f>
        <v>766</v>
      </c>
      <c r="N57" s="181"/>
      <c r="O57" s="181"/>
      <c r="P57" s="181">
        <f>'将来負担比率（分子）の構造'!M$51</f>
        <v>712</v>
      </c>
    </row>
    <row r="58" spans="1:16" x14ac:dyDescent="0.15">
      <c r="A58" s="181" t="s">
        <v>41</v>
      </c>
      <c r="B58" s="181"/>
      <c r="C58" s="181"/>
      <c r="D58" s="181">
        <f>'将来負担比率（分子）の構造'!I$50</f>
        <v>8406</v>
      </c>
      <c r="E58" s="181"/>
      <c r="F58" s="181"/>
      <c r="G58" s="181">
        <f>'将来負担比率（分子）の構造'!J$50</f>
        <v>8494</v>
      </c>
      <c r="H58" s="181"/>
      <c r="I58" s="181"/>
      <c r="J58" s="181">
        <f>'将来負担比率（分子）の構造'!K$50</f>
        <v>7943</v>
      </c>
      <c r="K58" s="181"/>
      <c r="L58" s="181"/>
      <c r="M58" s="181">
        <f>'将来負担比率（分子）の構造'!L$50</f>
        <v>7010</v>
      </c>
      <c r="N58" s="181"/>
      <c r="O58" s="181"/>
      <c r="P58" s="181">
        <f>'将来負担比率（分子）の構造'!M$50</f>
        <v>5075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1267</v>
      </c>
      <c r="C62" s="181"/>
      <c r="D62" s="181"/>
      <c r="E62" s="181">
        <f>'将来負担比率（分子）の構造'!J$45</f>
        <v>1157</v>
      </c>
      <c r="F62" s="181"/>
      <c r="G62" s="181"/>
      <c r="H62" s="181">
        <f>'将来負担比率（分子）の構造'!K$45</f>
        <v>974</v>
      </c>
      <c r="I62" s="181"/>
      <c r="J62" s="181"/>
      <c r="K62" s="181">
        <f>'将来負担比率（分子）の構造'!L$45</f>
        <v>617</v>
      </c>
      <c r="L62" s="181"/>
      <c r="M62" s="181"/>
      <c r="N62" s="181">
        <f>'将来負担比率（分子）の構造'!M$45</f>
        <v>646</v>
      </c>
      <c r="O62" s="181"/>
      <c r="P62" s="181"/>
    </row>
    <row r="63" spans="1:16" x14ac:dyDescent="0.15">
      <c r="A63" s="181" t="s">
        <v>34</v>
      </c>
      <c r="B63" s="181" t="str">
        <f>'将来負担比率（分子）の構造'!I$44</f>
        <v>-</v>
      </c>
      <c r="C63" s="181"/>
      <c r="D63" s="181"/>
      <c r="E63" s="181" t="str">
        <f>'将来負担比率（分子）の構造'!J$44</f>
        <v>-</v>
      </c>
      <c r="F63" s="181"/>
      <c r="G63" s="181"/>
      <c r="H63" s="181">
        <f>'将来負担比率（分子）の構造'!K$44</f>
        <v>1092</v>
      </c>
      <c r="I63" s="181"/>
      <c r="J63" s="181"/>
      <c r="K63" s="181">
        <f>'将来負担比率（分子）の構造'!L$44</f>
        <v>1198</v>
      </c>
      <c r="L63" s="181"/>
      <c r="M63" s="181"/>
      <c r="N63" s="181">
        <f>'将来負担比率（分子）の構造'!M$44</f>
        <v>1113</v>
      </c>
      <c r="O63" s="181"/>
      <c r="P63" s="181"/>
    </row>
    <row r="64" spans="1:16" x14ac:dyDescent="0.15">
      <c r="A64" s="181" t="s">
        <v>33</v>
      </c>
      <c r="B64" s="181">
        <f>'将来負担比率（分子）の構造'!I$43</f>
        <v>4472</v>
      </c>
      <c r="C64" s="181"/>
      <c r="D64" s="181"/>
      <c r="E64" s="181">
        <f>'将来負担比率（分子）の構造'!J$43</f>
        <v>4248</v>
      </c>
      <c r="F64" s="181"/>
      <c r="G64" s="181"/>
      <c r="H64" s="181">
        <f>'将来負担比率（分子）の構造'!K$43</f>
        <v>4086</v>
      </c>
      <c r="I64" s="181"/>
      <c r="J64" s="181"/>
      <c r="K64" s="181">
        <f>'将来負担比率（分子）の構造'!L$43</f>
        <v>3620</v>
      </c>
      <c r="L64" s="181"/>
      <c r="M64" s="181"/>
      <c r="N64" s="181">
        <f>'将来負担比率（分子）の構造'!M$43</f>
        <v>3511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26603</v>
      </c>
      <c r="C66" s="181"/>
      <c r="D66" s="181"/>
      <c r="E66" s="181">
        <f>'将来負担比率（分子）の構造'!J$41</f>
        <v>26067</v>
      </c>
      <c r="F66" s="181"/>
      <c r="G66" s="181"/>
      <c r="H66" s="181">
        <f>'将来負担比率（分子）の構造'!K$41</f>
        <v>26287</v>
      </c>
      <c r="I66" s="181"/>
      <c r="J66" s="181"/>
      <c r="K66" s="181">
        <f>'将来負担比率（分子）の構造'!L$41</f>
        <v>26357</v>
      </c>
      <c r="L66" s="181"/>
      <c r="M66" s="181"/>
      <c r="N66" s="181">
        <f>'将来負担比率（分子）の構造'!M$41</f>
        <v>27757</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699</v>
      </c>
      <c r="J67" s="181" t="e">
        <f>NA()</f>
        <v>#N/A</v>
      </c>
      <c r="K67" s="181" t="e">
        <f>NA()</f>
        <v>#N/A</v>
      </c>
      <c r="L67" s="181">
        <f>IF(ISNUMBER('将来負担比率（分子）の構造'!L$53), IF('将来負担比率（分子）の構造'!L$53 &lt; 0, 0, '将来負担比率（分子）の構造'!L$53), NA())</f>
        <v>1297</v>
      </c>
      <c r="M67" s="181" t="e">
        <f>NA()</f>
        <v>#N/A</v>
      </c>
      <c r="N67" s="181" t="e">
        <f>NA()</f>
        <v>#N/A</v>
      </c>
      <c r="O67" s="181">
        <f>IF(ISNUMBER('将来負担比率（分子）の構造'!M$53), IF('将来負担比率（分子）の構造'!M$53 &lt; 0, 0, '将来負担比率（分子）の構造'!M$53), NA())</f>
        <v>3708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1603</v>
      </c>
      <c r="C72" s="185">
        <f>基金残高に係る経年分析!G55</f>
        <v>1204</v>
      </c>
      <c r="D72" s="185">
        <f>基金残高に係る経年分析!H55</f>
        <v>1054</v>
      </c>
    </row>
    <row r="73" spans="1:16" x14ac:dyDescent="0.15">
      <c r="A73" s="184" t="s">
        <v>78</v>
      </c>
      <c r="B73" s="185">
        <f>基金残高に係る経年分析!F56</f>
        <v>2764</v>
      </c>
      <c r="C73" s="185">
        <f>基金残高に係る経年分析!G56</f>
        <v>1765</v>
      </c>
      <c r="D73" s="185">
        <f>基金残高に係る経年分析!H56</f>
        <v>765</v>
      </c>
    </row>
    <row r="74" spans="1:16" x14ac:dyDescent="0.15">
      <c r="A74" s="184" t="s">
        <v>79</v>
      </c>
      <c r="B74" s="185">
        <f>基金残高に係る経年分析!F57</f>
        <v>6052</v>
      </c>
      <c r="C74" s="185">
        <f>基金残高に係る経年分析!G57</f>
        <v>6050</v>
      </c>
      <c r="D74" s="185">
        <f>基金残高に係る経年分析!H57</f>
        <v>6106</v>
      </c>
    </row>
  </sheetData>
  <sheetProtection algorithmName="SHA-512" hashValue="d33/tXyxVCThM2RAr946WEwTvQFLHQgQAw1UwpB0YjsRgW+mKU9yL++V+sPQgeEUypNUpz5G4Sr+MhsecEhLpg==" saltValue="IPYqkSnzUIru0OrApUrv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225</v>
      </c>
      <c r="C5" s="709"/>
      <c r="D5" s="709"/>
      <c r="E5" s="709"/>
      <c r="F5" s="709"/>
      <c r="G5" s="709"/>
      <c r="H5" s="709"/>
      <c r="I5" s="709"/>
      <c r="J5" s="709"/>
      <c r="K5" s="709"/>
      <c r="L5" s="709"/>
      <c r="M5" s="709"/>
      <c r="N5" s="709"/>
      <c r="O5" s="709"/>
      <c r="P5" s="709"/>
      <c r="Q5" s="710"/>
      <c r="R5" s="695">
        <v>2273377</v>
      </c>
      <c r="S5" s="696"/>
      <c r="T5" s="696"/>
      <c r="U5" s="696"/>
      <c r="V5" s="696"/>
      <c r="W5" s="696"/>
      <c r="X5" s="696"/>
      <c r="Y5" s="739"/>
      <c r="Z5" s="757">
        <v>8.6</v>
      </c>
      <c r="AA5" s="757"/>
      <c r="AB5" s="757"/>
      <c r="AC5" s="757"/>
      <c r="AD5" s="758">
        <v>2273377</v>
      </c>
      <c r="AE5" s="758"/>
      <c r="AF5" s="758"/>
      <c r="AG5" s="758"/>
      <c r="AH5" s="758"/>
      <c r="AI5" s="758"/>
      <c r="AJ5" s="758"/>
      <c r="AK5" s="758"/>
      <c r="AL5" s="740">
        <v>19.2</v>
      </c>
      <c r="AM5" s="713"/>
      <c r="AN5" s="713"/>
      <c r="AO5" s="741"/>
      <c r="AP5" s="708" t="s">
        <v>226</v>
      </c>
      <c r="AQ5" s="709"/>
      <c r="AR5" s="709"/>
      <c r="AS5" s="709"/>
      <c r="AT5" s="709"/>
      <c r="AU5" s="709"/>
      <c r="AV5" s="709"/>
      <c r="AW5" s="709"/>
      <c r="AX5" s="709"/>
      <c r="AY5" s="709"/>
      <c r="AZ5" s="709"/>
      <c r="BA5" s="709"/>
      <c r="BB5" s="709"/>
      <c r="BC5" s="709"/>
      <c r="BD5" s="709"/>
      <c r="BE5" s="709"/>
      <c r="BF5" s="710"/>
      <c r="BG5" s="640">
        <v>2270467</v>
      </c>
      <c r="BH5" s="641"/>
      <c r="BI5" s="641"/>
      <c r="BJ5" s="641"/>
      <c r="BK5" s="641"/>
      <c r="BL5" s="641"/>
      <c r="BM5" s="641"/>
      <c r="BN5" s="642"/>
      <c r="BO5" s="677">
        <v>99.9</v>
      </c>
      <c r="BP5" s="677"/>
      <c r="BQ5" s="677"/>
      <c r="BR5" s="677"/>
      <c r="BS5" s="678" t="s">
        <v>126</v>
      </c>
      <c r="BT5" s="678"/>
      <c r="BU5" s="678"/>
      <c r="BV5" s="678"/>
      <c r="BW5" s="678"/>
      <c r="BX5" s="678"/>
      <c r="BY5" s="678"/>
      <c r="BZ5" s="678"/>
      <c r="CA5" s="678"/>
      <c r="CB5" s="728"/>
      <c r="CD5" s="744" t="s">
        <v>221</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219</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x14ac:dyDescent="0.15">
      <c r="B6" s="637" t="s">
        <v>230</v>
      </c>
      <c r="C6" s="638"/>
      <c r="D6" s="638"/>
      <c r="E6" s="638"/>
      <c r="F6" s="638"/>
      <c r="G6" s="638"/>
      <c r="H6" s="638"/>
      <c r="I6" s="638"/>
      <c r="J6" s="638"/>
      <c r="K6" s="638"/>
      <c r="L6" s="638"/>
      <c r="M6" s="638"/>
      <c r="N6" s="638"/>
      <c r="O6" s="638"/>
      <c r="P6" s="638"/>
      <c r="Q6" s="639"/>
      <c r="R6" s="640">
        <v>288926</v>
      </c>
      <c r="S6" s="641"/>
      <c r="T6" s="641"/>
      <c r="U6" s="641"/>
      <c r="V6" s="641"/>
      <c r="W6" s="641"/>
      <c r="X6" s="641"/>
      <c r="Y6" s="642"/>
      <c r="Z6" s="677">
        <v>1.1000000000000001</v>
      </c>
      <c r="AA6" s="677"/>
      <c r="AB6" s="677"/>
      <c r="AC6" s="677"/>
      <c r="AD6" s="678">
        <v>288926</v>
      </c>
      <c r="AE6" s="678"/>
      <c r="AF6" s="678"/>
      <c r="AG6" s="678"/>
      <c r="AH6" s="678"/>
      <c r="AI6" s="678"/>
      <c r="AJ6" s="678"/>
      <c r="AK6" s="678"/>
      <c r="AL6" s="643">
        <v>2.4</v>
      </c>
      <c r="AM6" s="644"/>
      <c r="AN6" s="644"/>
      <c r="AO6" s="679"/>
      <c r="AP6" s="637" t="s">
        <v>231</v>
      </c>
      <c r="AQ6" s="638"/>
      <c r="AR6" s="638"/>
      <c r="AS6" s="638"/>
      <c r="AT6" s="638"/>
      <c r="AU6" s="638"/>
      <c r="AV6" s="638"/>
      <c r="AW6" s="638"/>
      <c r="AX6" s="638"/>
      <c r="AY6" s="638"/>
      <c r="AZ6" s="638"/>
      <c r="BA6" s="638"/>
      <c r="BB6" s="638"/>
      <c r="BC6" s="638"/>
      <c r="BD6" s="638"/>
      <c r="BE6" s="638"/>
      <c r="BF6" s="639"/>
      <c r="BG6" s="640">
        <v>2270467</v>
      </c>
      <c r="BH6" s="641"/>
      <c r="BI6" s="641"/>
      <c r="BJ6" s="641"/>
      <c r="BK6" s="641"/>
      <c r="BL6" s="641"/>
      <c r="BM6" s="641"/>
      <c r="BN6" s="642"/>
      <c r="BO6" s="677">
        <v>99.9</v>
      </c>
      <c r="BP6" s="677"/>
      <c r="BQ6" s="677"/>
      <c r="BR6" s="677"/>
      <c r="BS6" s="678" t="s">
        <v>126</v>
      </c>
      <c r="BT6" s="678"/>
      <c r="BU6" s="678"/>
      <c r="BV6" s="678"/>
      <c r="BW6" s="678"/>
      <c r="BX6" s="678"/>
      <c r="BY6" s="678"/>
      <c r="BZ6" s="678"/>
      <c r="CA6" s="678"/>
      <c r="CB6" s="728"/>
      <c r="CD6" s="698" t="s">
        <v>232</v>
      </c>
      <c r="CE6" s="699"/>
      <c r="CF6" s="699"/>
      <c r="CG6" s="699"/>
      <c r="CH6" s="699"/>
      <c r="CI6" s="699"/>
      <c r="CJ6" s="699"/>
      <c r="CK6" s="699"/>
      <c r="CL6" s="699"/>
      <c r="CM6" s="699"/>
      <c r="CN6" s="699"/>
      <c r="CO6" s="699"/>
      <c r="CP6" s="699"/>
      <c r="CQ6" s="700"/>
      <c r="CR6" s="640">
        <v>136581</v>
      </c>
      <c r="CS6" s="641"/>
      <c r="CT6" s="641"/>
      <c r="CU6" s="641"/>
      <c r="CV6" s="641"/>
      <c r="CW6" s="641"/>
      <c r="CX6" s="641"/>
      <c r="CY6" s="642"/>
      <c r="CZ6" s="740">
        <v>0.5</v>
      </c>
      <c r="DA6" s="713"/>
      <c r="DB6" s="713"/>
      <c r="DC6" s="743"/>
      <c r="DD6" s="646" t="s">
        <v>233</v>
      </c>
      <c r="DE6" s="641"/>
      <c r="DF6" s="641"/>
      <c r="DG6" s="641"/>
      <c r="DH6" s="641"/>
      <c r="DI6" s="641"/>
      <c r="DJ6" s="641"/>
      <c r="DK6" s="641"/>
      <c r="DL6" s="641"/>
      <c r="DM6" s="641"/>
      <c r="DN6" s="641"/>
      <c r="DO6" s="641"/>
      <c r="DP6" s="642"/>
      <c r="DQ6" s="646">
        <v>136509</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1185</v>
      </c>
      <c r="S7" s="641"/>
      <c r="T7" s="641"/>
      <c r="U7" s="641"/>
      <c r="V7" s="641"/>
      <c r="W7" s="641"/>
      <c r="X7" s="641"/>
      <c r="Y7" s="642"/>
      <c r="Z7" s="677">
        <v>0</v>
      </c>
      <c r="AA7" s="677"/>
      <c r="AB7" s="677"/>
      <c r="AC7" s="677"/>
      <c r="AD7" s="678">
        <v>1185</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914731</v>
      </c>
      <c r="BH7" s="641"/>
      <c r="BI7" s="641"/>
      <c r="BJ7" s="641"/>
      <c r="BK7" s="641"/>
      <c r="BL7" s="641"/>
      <c r="BM7" s="641"/>
      <c r="BN7" s="642"/>
      <c r="BO7" s="677">
        <v>40.200000000000003</v>
      </c>
      <c r="BP7" s="677"/>
      <c r="BQ7" s="677"/>
      <c r="BR7" s="677"/>
      <c r="BS7" s="678" t="s">
        <v>233</v>
      </c>
      <c r="BT7" s="678"/>
      <c r="BU7" s="678"/>
      <c r="BV7" s="678"/>
      <c r="BW7" s="678"/>
      <c r="BX7" s="678"/>
      <c r="BY7" s="678"/>
      <c r="BZ7" s="678"/>
      <c r="CA7" s="678"/>
      <c r="CB7" s="728"/>
      <c r="CD7" s="673" t="s">
        <v>236</v>
      </c>
      <c r="CE7" s="674"/>
      <c r="CF7" s="674"/>
      <c r="CG7" s="674"/>
      <c r="CH7" s="674"/>
      <c r="CI7" s="674"/>
      <c r="CJ7" s="674"/>
      <c r="CK7" s="674"/>
      <c r="CL7" s="674"/>
      <c r="CM7" s="674"/>
      <c r="CN7" s="674"/>
      <c r="CO7" s="674"/>
      <c r="CP7" s="674"/>
      <c r="CQ7" s="675"/>
      <c r="CR7" s="640">
        <v>3766609</v>
      </c>
      <c r="CS7" s="641"/>
      <c r="CT7" s="641"/>
      <c r="CU7" s="641"/>
      <c r="CV7" s="641"/>
      <c r="CW7" s="641"/>
      <c r="CX7" s="641"/>
      <c r="CY7" s="642"/>
      <c r="CZ7" s="677">
        <v>14.6</v>
      </c>
      <c r="DA7" s="677"/>
      <c r="DB7" s="677"/>
      <c r="DC7" s="677"/>
      <c r="DD7" s="646">
        <v>654653</v>
      </c>
      <c r="DE7" s="641"/>
      <c r="DF7" s="641"/>
      <c r="DG7" s="641"/>
      <c r="DH7" s="641"/>
      <c r="DI7" s="641"/>
      <c r="DJ7" s="641"/>
      <c r="DK7" s="641"/>
      <c r="DL7" s="641"/>
      <c r="DM7" s="641"/>
      <c r="DN7" s="641"/>
      <c r="DO7" s="641"/>
      <c r="DP7" s="642"/>
      <c r="DQ7" s="646">
        <v>2044517</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5403</v>
      </c>
      <c r="S8" s="641"/>
      <c r="T8" s="641"/>
      <c r="U8" s="641"/>
      <c r="V8" s="641"/>
      <c r="W8" s="641"/>
      <c r="X8" s="641"/>
      <c r="Y8" s="642"/>
      <c r="Z8" s="677">
        <v>0</v>
      </c>
      <c r="AA8" s="677"/>
      <c r="AB8" s="677"/>
      <c r="AC8" s="677"/>
      <c r="AD8" s="678">
        <v>5403</v>
      </c>
      <c r="AE8" s="678"/>
      <c r="AF8" s="678"/>
      <c r="AG8" s="678"/>
      <c r="AH8" s="678"/>
      <c r="AI8" s="678"/>
      <c r="AJ8" s="678"/>
      <c r="AK8" s="678"/>
      <c r="AL8" s="643">
        <v>0</v>
      </c>
      <c r="AM8" s="644"/>
      <c r="AN8" s="644"/>
      <c r="AO8" s="679"/>
      <c r="AP8" s="637" t="s">
        <v>238</v>
      </c>
      <c r="AQ8" s="638"/>
      <c r="AR8" s="638"/>
      <c r="AS8" s="638"/>
      <c r="AT8" s="638"/>
      <c r="AU8" s="638"/>
      <c r="AV8" s="638"/>
      <c r="AW8" s="638"/>
      <c r="AX8" s="638"/>
      <c r="AY8" s="638"/>
      <c r="AZ8" s="638"/>
      <c r="BA8" s="638"/>
      <c r="BB8" s="638"/>
      <c r="BC8" s="638"/>
      <c r="BD8" s="638"/>
      <c r="BE8" s="638"/>
      <c r="BF8" s="639"/>
      <c r="BG8" s="640">
        <v>43031</v>
      </c>
      <c r="BH8" s="641"/>
      <c r="BI8" s="641"/>
      <c r="BJ8" s="641"/>
      <c r="BK8" s="641"/>
      <c r="BL8" s="641"/>
      <c r="BM8" s="641"/>
      <c r="BN8" s="642"/>
      <c r="BO8" s="677">
        <v>1.9</v>
      </c>
      <c r="BP8" s="677"/>
      <c r="BQ8" s="677"/>
      <c r="BR8" s="677"/>
      <c r="BS8" s="646" t="s">
        <v>233</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5785259</v>
      </c>
      <c r="CS8" s="641"/>
      <c r="CT8" s="641"/>
      <c r="CU8" s="641"/>
      <c r="CV8" s="641"/>
      <c r="CW8" s="641"/>
      <c r="CX8" s="641"/>
      <c r="CY8" s="642"/>
      <c r="CZ8" s="677">
        <v>22.4</v>
      </c>
      <c r="DA8" s="677"/>
      <c r="DB8" s="677"/>
      <c r="DC8" s="677"/>
      <c r="DD8" s="646">
        <v>6408</v>
      </c>
      <c r="DE8" s="641"/>
      <c r="DF8" s="641"/>
      <c r="DG8" s="641"/>
      <c r="DH8" s="641"/>
      <c r="DI8" s="641"/>
      <c r="DJ8" s="641"/>
      <c r="DK8" s="641"/>
      <c r="DL8" s="641"/>
      <c r="DM8" s="641"/>
      <c r="DN8" s="641"/>
      <c r="DO8" s="641"/>
      <c r="DP8" s="642"/>
      <c r="DQ8" s="646">
        <v>3150021</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2959</v>
      </c>
      <c r="S9" s="641"/>
      <c r="T9" s="641"/>
      <c r="U9" s="641"/>
      <c r="V9" s="641"/>
      <c r="W9" s="641"/>
      <c r="X9" s="641"/>
      <c r="Y9" s="642"/>
      <c r="Z9" s="677">
        <v>0</v>
      </c>
      <c r="AA9" s="677"/>
      <c r="AB9" s="677"/>
      <c r="AC9" s="677"/>
      <c r="AD9" s="678">
        <v>2959</v>
      </c>
      <c r="AE9" s="678"/>
      <c r="AF9" s="678"/>
      <c r="AG9" s="678"/>
      <c r="AH9" s="678"/>
      <c r="AI9" s="678"/>
      <c r="AJ9" s="678"/>
      <c r="AK9" s="678"/>
      <c r="AL9" s="643">
        <v>0</v>
      </c>
      <c r="AM9" s="644"/>
      <c r="AN9" s="644"/>
      <c r="AO9" s="679"/>
      <c r="AP9" s="637" t="s">
        <v>241</v>
      </c>
      <c r="AQ9" s="638"/>
      <c r="AR9" s="638"/>
      <c r="AS9" s="638"/>
      <c r="AT9" s="638"/>
      <c r="AU9" s="638"/>
      <c r="AV9" s="638"/>
      <c r="AW9" s="638"/>
      <c r="AX9" s="638"/>
      <c r="AY9" s="638"/>
      <c r="AZ9" s="638"/>
      <c r="BA9" s="638"/>
      <c r="BB9" s="638"/>
      <c r="BC9" s="638"/>
      <c r="BD9" s="638"/>
      <c r="BE9" s="638"/>
      <c r="BF9" s="639"/>
      <c r="BG9" s="640">
        <v>736155</v>
      </c>
      <c r="BH9" s="641"/>
      <c r="BI9" s="641"/>
      <c r="BJ9" s="641"/>
      <c r="BK9" s="641"/>
      <c r="BL9" s="641"/>
      <c r="BM9" s="641"/>
      <c r="BN9" s="642"/>
      <c r="BO9" s="677">
        <v>32.4</v>
      </c>
      <c r="BP9" s="677"/>
      <c r="BQ9" s="677"/>
      <c r="BR9" s="677"/>
      <c r="BS9" s="646" t="s">
        <v>126</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2875722</v>
      </c>
      <c r="CS9" s="641"/>
      <c r="CT9" s="641"/>
      <c r="CU9" s="641"/>
      <c r="CV9" s="641"/>
      <c r="CW9" s="641"/>
      <c r="CX9" s="641"/>
      <c r="CY9" s="642"/>
      <c r="CZ9" s="677">
        <v>11.1</v>
      </c>
      <c r="DA9" s="677"/>
      <c r="DB9" s="677"/>
      <c r="DC9" s="677"/>
      <c r="DD9" s="646">
        <v>981502</v>
      </c>
      <c r="DE9" s="641"/>
      <c r="DF9" s="641"/>
      <c r="DG9" s="641"/>
      <c r="DH9" s="641"/>
      <c r="DI9" s="641"/>
      <c r="DJ9" s="641"/>
      <c r="DK9" s="641"/>
      <c r="DL9" s="641"/>
      <c r="DM9" s="641"/>
      <c r="DN9" s="641"/>
      <c r="DO9" s="641"/>
      <c r="DP9" s="642"/>
      <c r="DQ9" s="646">
        <v>1735729</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126</v>
      </c>
      <c r="S10" s="641"/>
      <c r="T10" s="641"/>
      <c r="U10" s="641"/>
      <c r="V10" s="641"/>
      <c r="W10" s="641"/>
      <c r="X10" s="641"/>
      <c r="Y10" s="642"/>
      <c r="Z10" s="677" t="s">
        <v>126</v>
      </c>
      <c r="AA10" s="677"/>
      <c r="AB10" s="677"/>
      <c r="AC10" s="677"/>
      <c r="AD10" s="678" t="s">
        <v>233</v>
      </c>
      <c r="AE10" s="678"/>
      <c r="AF10" s="678"/>
      <c r="AG10" s="678"/>
      <c r="AH10" s="678"/>
      <c r="AI10" s="678"/>
      <c r="AJ10" s="678"/>
      <c r="AK10" s="678"/>
      <c r="AL10" s="643" t="s">
        <v>126</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71206</v>
      </c>
      <c r="BH10" s="641"/>
      <c r="BI10" s="641"/>
      <c r="BJ10" s="641"/>
      <c r="BK10" s="641"/>
      <c r="BL10" s="641"/>
      <c r="BM10" s="641"/>
      <c r="BN10" s="642"/>
      <c r="BO10" s="677">
        <v>3.1</v>
      </c>
      <c r="BP10" s="677"/>
      <c r="BQ10" s="677"/>
      <c r="BR10" s="677"/>
      <c r="BS10" s="646" t="s">
        <v>233</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t="s">
        <v>233</v>
      </c>
      <c r="CS10" s="641"/>
      <c r="CT10" s="641"/>
      <c r="CU10" s="641"/>
      <c r="CV10" s="641"/>
      <c r="CW10" s="641"/>
      <c r="CX10" s="641"/>
      <c r="CY10" s="642"/>
      <c r="CZ10" s="677" t="s">
        <v>126</v>
      </c>
      <c r="DA10" s="677"/>
      <c r="DB10" s="677"/>
      <c r="DC10" s="677"/>
      <c r="DD10" s="646" t="s">
        <v>126</v>
      </c>
      <c r="DE10" s="641"/>
      <c r="DF10" s="641"/>
      <c r="DG10" s="641"/>
      <c r="DH10" s="641"/>
      <c r="DI10" s="641"/>
      <c r="DJ10" s="641"/>
      <c r="DK10" s="641"/>
      <c r="DL10" s="641"/>
      <c r="DM10" s="641"/>
      <c r="DN10" s="641"/>
      <c r="DO10" s="641"/>
      <c r="DP10" s="642"/>
      <c r="DQ10" s="646" t="s">
        <v>233</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469886</v>
      </c>
      <c r="S11" s="641"/>
      <c r="T11" s="641"/>
      <c r="U11" s="641"/>
      <c r="V11" s="641"/>
      <c r="W11" s="641"/>
      <c r="X11" s="641"/>
      <c r="Y11" s="642"/>
      <c r="Z11" s="643">
        <v>1.8</v>
      </c>
      <c r="AA11" s="644"/>
      <c r="AB11" s="644"/>
      <c r="AC11" s="645"/>
      <c r="AD11" s="646">
        <v>469886</v>
      </c>
      <c r="AE11" s="641"/>
      <c r="AF11" s="641"/>
      <c r="AG11" s="641"/>
      <c r="AH11" s="641"/>
      <c r="AI11" s="641"/>
      <c r="AJ11" s="641"/>
      <c r="AK11" s="642"/>
      <c r="AL11" s="643">
        <v>4</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64339</v>
      </c>
      <c r="BH11" s="641"/>
      <c r="BI11" s="641"/>
      <c r="BJ11" s="641"/>
      <c r="BK11" s="641"/>
      <c r="BL11" s="641"/>
      <c r="BM11" s="641"/>
      <c r="BN11" s="642"/>
      <c r="BO11" s="677">
        <v>2.8</v>
      </c>
      <c r="BP11" s="677"/>
      <c r="BQ11" s="677"/>
      <c r="BR11" s="677"/>
      <c r="BS11" s="646" t="s">
        <v>126</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2392402</v>
      </c>
      <c r="CS11" s="641"/>
      <c r="CT11" s="641"/>
      <c r="CU11" s="641"/>
      <c r="CV11" s="641"/>
      <c r="CW11" s="641"/>
      <c r="CX11" s="641"/>
      <c r="CY11" s="642"/>
      <c r="CZ11" s="677">
        <v>9.3000000000000007</v>
      </c>
      <c r="DA11" s="677"/>
      <c r="DB11" s="677"/>
      <c r="DC11" s="677"/>
      <c r="DD11" s="646">
        <v>635526</v>
      </c>
      <c r="DE11" s="641"/>
      <c r="DF11" s="641"/>
      <c r="DG11" s="641"/>
      <c r="DH11" s="641"/>
      <c r="DI11" s="641"/>
      <c r="DJ11" s="641"/>
      <c r="DK11" s="641"/>
      <c r="DL11" s="641"/>
      <c r="DM11" s="641"/>
      <c r="DN11" s="641"/>
      <c r="DO11" s="641"/>
      <c r="DP11" s="642"/>
      <c r="DQ11" s="646">
        <v>743297</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v>1925</v>
      </c>
      <c r="S12" s="641"/>
      <c r="T12" s="641"/>
      <c r="U12" s="641"/>
      <c r="V12" s="641"/>
      <c r="W12" s="641"/>
      <c r="X12" s="641"/>
      <c r="Y12" s="642"/>
      <c r="Z12" s="677">
        <v>0</v>
      </c>
      <c r="AA12" s="677"/>
      <c r="AB12" s="677"/>
      <c r="AC12" s="677"/>
      <c r="AD12" s="678">
        <v>1925</v>
      </c>
      <c r="AE12" s="678"/>
      <c r="AF12" s="678"/>
      <c r="AG12" s="678"/>
      <c r="AH12" s="678"/>
      <c r="AI12" s="678"/>
      <c r="AJ12" s="678"/>
      <c r="AK12" s="678"/>
      <c r="AL12" s="643">
        <v>0</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1026259</v>
      </c>
      <c r="BH12" s="641"/>
      <c r="BI12" s="641"/>
      <c r="BJ12" s="641"/>
      <c r="BK12" s="641"/>
      <c r="BL12" s="641"/>
      <c r="BM12" s="641"/>
      <c r="BN12" s="642"/>
      <c r="BO12" s="677">
        <v>45.1</v>
      </c>
      <c r="BP12" s="677"/>
      <c r="BQ12" s="677"/>
      <c r="BR12" s="677"/>
      <c r="BS12" s="646" t="s">
        <v>126</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1123512</v>
      </c>
      <c r="CS12" s="641"/>
      <c r="CT12" s="641"/>
      <c r="CU12" s="641"/>
      <c r="CV12" s="641"/>
      <c r="CW12" s="641"/>
      <c r="CX12" s="641"/>
      <c r="CY12" s="642"/>
      <c r="CZ12" s="677">
        <v>4.4000000000000004</v>
      </c>
      <c r="DA12" s="677"/>
      <c r="DB12" s="677"/>
      <c r="DC12" s="677"/>
      <c r="DD12" s="646">
        <v>56214</v>
      </c>
      <c r="DE12" s="641"/>
      <c r="DF12" s="641"/>
      <c r="DG12" s="641"/>
      <c r="DH12" s="641"/>
      <c r="DI12" s="641"/>
      <c r="DJ12" s="641"/>
      <c r="DK12" s="641"/>
      <c r="DL12" s="641"/>
      <c r="DM12" s="641"/>
      <c r="DN12" s="641"/>
      <c r="DO12" s="641"/>
      <c r="DP12" s="642"/>
      <c r="DQ12" s="646">
        <v>537557</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126</v>
      </c>
      <c r="S13" s="641"/>
      <c r="T13" s="641"/>
      <c r="U13" s="641"/>
      <c r="V13" s="641"/>
      <c r="W13" s="641"/>
      <c r="X13" s="641"/>
      <c r="Y13" s="642"/>
      <c r="Z13" s="677" t="s">
        <v>233</v>
      </c>
      <c r="AA13" s="677"/>
      <c r="AB13" s="677"/>
      <c r="AC13" s="677"/>
      <c r="AD13" s="678" t="s">
        <v>126</v>
      </c>
      <c r="AE13" s="678"/>
      <c r="AF13" s="678"/>
      <c r="AG13" s="678"/>
      <c r="AH13" s="678"/>
      <c r="AI13" s="678"/>
      <c r="AJ13" s="678"/>
      <c r="AK13" s="678"/>
      <c r="AL13" s="643" t="s">
        <v>233</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1013617</v>
      </c>
      <c r="BH13" s="641"/>
      <c r="BI13" s="641"/>
      <c r="BJ13" s="641"/>
      <c r="BK13" s="641"/>
      <c r="BL13" s="641"/>
      <c r="BM13" s="641"/>
      <c r="BN13" s="642"/>
      <c r="BO13" s="677">
        <v>44.6</v>
      </c>
      <c r="BP13" s="677"/>
      <c r="BQ13" s="677"/>
      <c r="BR13" s="677"/>
      <c r="BS13" s="646" t="s">
        <v>233</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1489327</v>
      </c>
      <c r="CS13" s="641"/>
      <c r="CT13" s="641"/>
      <c r="CU13" s="641"/>
      <c r="CV13" s="641"/>
      <c r="CW13" s="641"/>
      <c r="CX13" s="641"/>
      <c r="CY13" s="642"/>
      <c r="CZ13" s="677">
        <v>5.8</v>
      </c>
      <c r="DA13" s="677"/>
      <c r="DB13" s="677"/>
      <c r="DC13" s="677"/>
      <c r="DD13" s="646">
        <v>965546</v>
      </c>
      <c r="DE13" s="641"/>
      <c r="DF13" s="641"/>
      <c r="DG13" s="641"/>
      <c r="DH13" s="641"/>
      <c r="DI13" s="641"/>
      <c r="DJ13" s="641"/>
      <c r="DK13" s="641"/>
      <c r="DL13" s="641"/>
      <c r="DM13" s="641"/>
      <c r="DN13" s="641"/>
      <c r="DO13" s="641"/>
      <c r="DP13" s="642"/>
      <c r="DQ13" s="646">
        <v>635885</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30088</v>
      </c>
      <c r="S14" s="641"/>
      <c r="T14" s="641"/>
      <c r="U14" s="641"/>
      <c r="V14" s="641"/>
      <c r="W14" s="641"/>
      <c r="X14" s="641"/>
      <c r="Y14" s="642"/>
      <c r="Z14" s="677">
        <v>0.1</v>
      </c>
      <c r="AA14" s="677"/>
      <c r="AB14" s="677"/>
      <c r="AC14" s="677"/>
      <c r="AD14" s="678">
        <v>30088</v>
      </c>
      <c r="AE14" s="678"/>
      <c r="AF14" s="678"/>
      <c r="AG14" s="678"/>
      <c r="AH14" s="678"/>
      <c r="AI14" s="678"/>
      <c r="AJ14" s="678"/>
      <c r="AK14" s="678"/>
      <c r="AL14" s="643">
        <v>0.3</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136143</v>
      </c>
      <c r="BH14" s="641"/>
      <c r="BI14" s="641"/>
      <c r="BJ14" s="641"/>
      <c r="BK14" s="641"/>
      <c r="BL14" s="641"/>
      <c r="BM14" s="641"/>
      <c r="BN14" s="642"/>
      <c r="BO14" s="677">
        <v>6</v>
      </c>
      <c r="BP14" s="677"/>
      <c r="BQ14" s="677"/>
      <c r="BR14" s="677"/>
      <c r="BS14" s="646" t="s">
        <v>233</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711038</v>
      </c>
      <c r="CS14" s="641"/>
      <c r="CT14" s="641"/>
      <c r="CU14" s="641"/>
      <c r="CV14" s="641"/>
      <c r="CW14" s="641"/>
      <c r="CX14" s="641"/>
      <c r="CY14" s="642"/>
      <c r="CZ14" s="677">
        <v>2.8</v>
      </c>
      <c r="DA14" s="677"/>
      <c r="DB14" s="677"/>
      <c r="DC14" s="677"/>
      <c r="DD14" s="646">
        <v>150111</v>
      </c>
      <c r="DE14" s="641"/>
      <c r="DF14" s="641"/>
      <c r="DG14" s="641"/>
      <c r="DH14" s="641"/>
      <c r="DI14" s="641"/>
      <c r="DJ14" s="641"/>
      <c r="DK14" s="641"/>
      <c r="DL14" s="641"/>
      <c r="DM14" s="641"/>
      <c r="DN14" s="641"/>
      <c r="DO14" s="641"/>
      <c r="DP14" s="642"/>
      <c r="DQ14" s="646">
        <v>560265</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233</v>
      </c>
      <c r="S15" s="641"/>
      <c r="T15" s="641"/>
      <c r="U15" s="641"/>
      <c r="V15" s="641"/>
      <c r="W15" s="641"/>
      <c r="X15" s="641"/>
      <c r="Y15" s="642"/>
      <c r="Z15" s="677" t="s">
        <v>233</v>
      </c>
      <c r="AA15" s="677"/>
      <c r="AB15" s="677"/>
      <c r="AC15" s="677"/>
      <c r="AD15" s="678" t="s">
        <v>233</v>
      </c>
      <c r="AE15" s="678"/>
      <c r="AF15" s="678"/>
      <c r="AG15" s="678"/>
      <c r="AH15" s="678"/>
      <c r="AI15" s="678"/>
      <c r="AJ15" s="678"/>
      <c r="AK15" s="678"/>
      <c r="AL15" s="643" t="s">
        <v>233</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193334</v>
      </c>
      <c r="BH15" s="641"/>
      <c r="BI15" s="641"/>
      <c r="BJ15" s="641"/>
      <c r="BK15" s="641"/>
      <c r="BL15" s="641"/>
      <c r="BM15" s="641"/>
      <c r="BN15" s="642"/>
      <c r="BO15" s="677">
        <v>8.5</v>
      </c>
      <c r="BP15" s="677"/>
      <c r="BQ15" s="677"/>
      <c r="BR15" s="677"/>
      <c r="BS15" s="646" t="s">
        <v>233</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3280737</v>
      </c>
      <c r="CS15" s="641"/>
      <c r="CT15" s="641"/>
      <c r="CU15" s="641"/>
      <c r="CV15" s="641"/>
      <c r="CW15" s="641"/>
      <c r="CX15" s="641"/>
      <c r="CY15" s="642"/>
      <c r="CZ15" s="677">
        <v>12.7</v>
      </c>
      <c r="DA15" s="677"/>
      <c r="DB15" s="677"/>
      <c r="DC15" s="677"/>
      <c r="DD15" s="646">
        <v>1639456</v>
      </c>
      <c r="DE15" s="641"/>
      <c r="DF15" s="641"/>
      <c r="DG15" s="641"/>
      <c r="DH15" s="641"/>
      <c r="DI15" s="641"/>
      <c r="DJ15" s="641"/>
      <c r="DK15" s="641"/>
      <c r="DL15" s="641"/>
      <c r="DM15" s="641"/>
      <c r="DN15" s="641"/>
      <c r="DO15" s="641"/>
      <c r="DP15" s="642"/>
      <c r="DQ15" s="646">
        <v>1549001</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6545</v>
      </c>
      <c r="S16" s="641"/>
      <c r="T16" s="641"/>
      <c r="U16" s="641"/>
      <c r="V16" s="641"/>
      <c r="W16" s="641"/>
      <c r="X16" s="641"/>
      <c r="Y16" s="642"/>
      <c r="Z16" s="677">
        <v>0</v>
      </c>
      <c r="AA16" s="677"/>
      <c r="AB16" s="677"/>
      <c r="AC16" s="677"/>
      <c r="AD16" s="678">
        <v>6545</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126</v>
      </c>
      <c r="BH16" s="641"/>
      <c r="BI16" s="641"/>
      <c r="BJ16" s="641"/>
      <c r="BK16" s="641"/>
      <c r="BL16" s="641"/>
      <c r="BM16" s="641"/>
      <c r="BN16" s="642"/>
      <c r="BO16" s="677" t="s">
        <v>126</v>
      </c>
      <c r="BP16" s="677"/>
      <c r="BQ16" s="677"/>
      <c r="BR16" s="677"/>
      <c r="BS16" s="646" t="s">
        <v>233</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1006520</v>
      </c>
      <c r="CS16" s="641"/>
      <c r="CT16" s="641"/>
      <c r="CU16" s="641"/>
      <c r="CV16" s="641"/>
      <c r="CW16" s="641"/>
      <c r="CX16" s="641"/>
      <c r="CY16" s="642"/>
      <c r="CZ16" s="677">
        <v>3.9</v>
      </c>
      <c r="DA16" s="677"/>
      <c r="DB16" s="677"/>
      <c r="DC16" s="677"/>
      <c r="DD16" s="646" t="s">
        <v>126</v>
      </c>
      <c r="DE16" s="641"/>
      <c r="DF16" s="641"/>
      <c r="DG16" s="641"/>
      <c r="DH16" s="641"/>
      <c r="DI16" s="641"/>
      <c r="DJ16" s="641"/>
      <c r="DK16" s="641"/>
      <c r="DL16" s="641"/>
      <c r="DM16" s="641"/>
      <c r="DN16" s="641"/>
      <c r="DO16" s="641"/>
      <c r="DP16" s="642"/>
      <c r="DQ16" s="646">
        <v>41386</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72134</v>
      </c>
      <c r="S17" s="641"/>
      <c r="T17" s="641"/>
      <c r="U17" s="641"/>
      <c r="V17" s="641"/>
      <c r="W17" s="641"/>
      <c r="X17" s="641"/>
      <c r="Y17" s="642"/>
      <c r="Z17" s="677">
        <v>0.3</v>
      </c>
      <c r="AA17" s="677"/>
      <c r="AB17" s="677"/>
      <c r="AC17" s="677"/>
      <c r="AD17" s="678">
        <v>72134</v>
      </c>
      <c r="AE17" s="678"/>
      <c r="AF17" s="678"/>
      <c r="AG17" s="678"/>
      <c r="AH17" s="678"/>
      <c r="AI17" s="678"/>
      <c r="AJ17" s="678"/>
      <c r="AK17" s="678"/>
      <c r="AL17" s="643">
        <v>0.6</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126</v>
      </c>
      <c r="BH17" s="641"/>
      <c r="BI17" s="641"/>
      <c r="BJ17" s="641"/>
      <c r="BK17" s="641"/>
      <c r="BL17" s="641"/>
      <c r="BM17" s="641"/>
      <c r="BN17" s="642"/>
      <c r="BO17" s="677" t="s">
        <v>233</v>
      </c>
      <c r="BP17" s="677"/>
      <c r="BQ17" s="677"/>
      <c r="BR17" s="677"/>
      <c r="BS17" s="646" t="s">
        <v>126</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3196156</v>
      </c>
      <c r="CS17" s="641"/>
      <c r="CT17" s="641"/>
      <c r="CU17" s="641"/>
      <c r="CV17" s="641"/>
      <c r="CW17" s="641"/>
      <c r="CX17" s="641"/>
      <c r="CY17" s="642"/>
      <c r="CZ17" s="677">
        <v>12.4</v>
      </c>
      <c r="DA17" s="677"/>
      <c r="DB17" s="677"/>
      <c r="DC17" s="677"/>
      <c r="DD17" s="646" t="s">
        <v>126</v>
      </c>
      <c r="DE17" s="641"/>
      <c r="DF17" s="641"/>
      <c r="DG17" s="641"/>
      <c r="DH17" s="641"/>
      <c r="DI17" s="641"/>
      <c r="DJ17" s="641"/>
      <c r="DK17" s="641"/>
      <c r="DL17" s="641"/>
      <c r="DM17" s="641"/>
      <c r="DN17" s="641"/>
      <c r="DO17" s="641"/>
      <c r="DP17" s="642"/>
      <c r="DQ17" s="646">
        <v>3118222</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6881</v>
      </c>
      <c r="S18" s="641"/>
      <c r="T18" s="641"/>
      <c r="U18" s="641"/>
      <c r="V18" s="641"/>
      <c r="W18" s="641"/>
      <c r="X18" s="641"/>
      <c r="Y18" s="642"/>
      <c r="Z18" s="677">
        <v>0</v>
      </c>
      <c r="AA18" s="677"/>
      <c r="AB18" s="677"/>
      <c r="AC18" s="677"/>
      <c r="AD18" s="678">
        <v>6881</v>
      </c>
      <c r="AE18" s="678"/>
      <c r="AF18" s="678"/>
      <c r="AG18" s="678"/>
      <c r="AH18" s="678"/>
      <c r="AI18" s="678"/>
      <c r="AJ18" s="678"/>
      <c r="AK18" s="678"/>
      <c r="AL18" s="643">
        <v>0.1</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126</v>
      </c>
      <c r="BH18" s="641"/>
      <c r="BI18" s="641"/>
      <c r="BJ18" s="641"/>
      <c r="BK18" s="641"/>
      <c r="BL18" s="641"/>
      <c r="BM18" s="641"/>
      <c r="BN18" s="642"/>
      <c r="BO18" s="677" t="s">
        <v>233</v>
      </c>
      <c r="BP18" s="677"/>
      <c r="BQ18" s="677"/>
      <c r="BR18" s="677"/>
      <c r="BS18" s="646" t="s">
        <v>126</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v>28385</v>
      </c>
      <c r="CS18" s="641"/>
      <c r="CT18" s="641"/>
      <c r="CU18" s="641"/>
      <c r="CV18" s="641"/>
      <c r="CW18" s="641"/>
      <c r="CX18" s="641"/>
      <c r="CY18" s="642"/>
      <c r="CZ18" s="677">
        <v>0.1</v>
      </c>
      <c r="DA18" s="677"/>
      <c r="DB18" s="677"/>
      <c r="DC18" s="677"/>
      <c r="DD18" s="646" t="s">
        <v>126</v>
      </c>
      <c r="DE18" s="641"/>
      <c r="DF18" s="641"/>
      <c r="DG18" s="641"/>
      <c r="DH18" s="641"/>
      <c r="DI18" s="641"/>
      <c r="DJ18" s="641"/>
      <c r="DK18" s="641"/>
      <c r="DL18" s="641"/>
      <c r="DM18" s="641"/>
      <c r="DN18" s="641"/>
      <c r="DO18" s="641"/>
      <c r="DP18" s="642"/>
      <c r="DQ18" s="646">
        <v>28385</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3933</v>
      </c>
      <c r="S19" s="641"/>
      <c r="T19" s="641"/>
      <c r="U19" s="641"/>
      <c r="V19" s="641"/>
      <c r="W19" s="641"/>
      <c r="X19" s="641"/>
      <c r="Y19" s="642"/>
      <c r="Z19" s="677">
        <v>0</v>
      </c>
      <c r="AA19" s="677"/>
      <c r="AB19" s="677"/>
      <c r="AC19" s="677"/>
      <c r="AD19" s="678">
        <v>3933</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v>2910</v>
      </c>
      <c r="BH19" s="641"/>
      <c r="BI19" s="641"/>
      <c r="BJ19" s="641"/>
      <c r="BK19" s="641"/>
      <c r="BL19" s="641"/>
      <c r="BM19" s="641"/>
      <c r="BN19" s="642"/>
      <c r="BO19" s="677">
        <v>0.1</v>
      </c>
      <c r="BP19" s="677"/>
      <c r="BQ19" s="677"/>
      <c r="BR19" s="677"/>
      <c r="BS19" s="646" t="s">
        <v>233</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126</v>
      </c>
      <c r="CS19" s="641"/>
      <c r="CT19" s="641"/>
      <c r="CU19" s="641"/>
      <c r="CV19" s="641"/>
      <c r="CW19" s="641"/>
      <c r="CX19" s="641"/>
      <c r="CY19" s="642"/>
      <c r="CZ19" s="677" t="s">
        <v>233</v>
      </c>
      <c r="DA19" s="677"/>
      <c r="DB19" s="677"/>
      <c r="DC19" s="677"/>
      <c r="DD19" s="646" t="s">
        <v>233</v>
      </c>
      <c r="DE19" s="641"/>
      <c r="DF19" s="641"/>
      <c r="DG19" s="641"/>
      <c r="DH19" s="641"/>
      <c r="DI19" s="641"/>
      <c r="DJ19" s="641"/>
      <c r="DK19" s="641"/>
      <c r="DL19" s="641"/>
      <c r="DM19" s="641"/>
      <c r="DN19" s="641"/>
      <c r="DO19" s="641"/>
      <c r="DP19" s="642"/>
      <c r="DQ19" s="646" t="s">
        <v>126</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629</v>
      </c>
      <c r="S20" s="641"/>
      <c r="T20" s="641"/>
      <c r="U20" s="641"/>
      <c r="V20" s="641"/>
      <c r="W20" s="641"/>
      <c r="X20" s="641"/>
      <c r="Y20" s="642"/>
      <c r="Z20" s="677">
        <v>0</v>
      </c>
      <c r="AA20" s="677"/>
      <c r="AB20" s="677"/>
      <c r="AC20" s="677"/>
      <c r="AD20" s="678">
        <v>629</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v>2910</v>
      </c>
      <c r="BH20" s="641"/>
      <c r="BI20" s="641"/>
      <c r="BJ20" s="641"/>
      <c r="BK20" s="641"/>
      <c r="BL20" s="641"/>
      <c r="BM20" s="641"/>
      <c r="BN20" s="642"/>
      <c r="BO20" s="677">
        <v>0.1</v>
      </c>
      <c r="BP20" s="677"/>
      <c r="BQ20" s="677"/>
      <c r="BR20" s="677"/>
      <c r="BS20" s="646" t="s">
        <v>233</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25792248</v>
      </c>
      <c r="CS20" s="641"/>
      <c r="CT20" s="641"/>
      <c r="CU20" s="641"/>
      <c r="CV20" s="641"/>
      <c r="CW20" s="641"/>
      <c r="CX20" s="641"/>
      <c r="CY20" s="642"/>
      <c r="CZ20" s="677">
        <v>100</v>
      </c>
      <c r="DA20" s="677"/>
      <c r="DB20" s="677"/>
      <c r="DC20" s="677"/>
      <c r="DD20" s="646">
        <v>5089416</v>
      </c>
      <c r="DE20" s="641"/>
      <c r="DF20" s="641"/>
      <c r="DG20" s="641"/>
      <c r="DH20" s="641"/>
      <c r="DI20" s="641"/>
      <c r="DJ20" s="641"/>
      <c r="DK20" s="641"/>
      <c r="DL20" s="641"/>
      <c r="DM20" s="641"/>
      <c r="DN20" s="641"/>
      <c r="DO20" s="641"/>
      <c r="DP20" s="642"/>
      <c r="DQ20" s="646">
        <v>14280774</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60691</v>
      </c>
      <c r="S21" s="641"/>
      <c r="T21" s="641"/>
      <c r="U21" s="641"/>
      <c r="V21" s="641"/>
      <c r="W21" s="641"/>
      <c r="X21" s="641"/>
      <c r="Y21" s="642"/>
      <c r="Z21" s="677">
        <v>0.2</v>
      </c>
      <c r="AA21" s="677"/>
      <c r="AB21" s="677"/>
      <c r="AC21" s="677"/>
      <c r="AD21" s="678">
        <v>60691</v>
      </c>
      <c r="AE21" s="678"/>
      <c r="AF21" s="678"/>
      <c r="AG21" s="678"/>
      <c r="AH21" s="678"/>
      <c r="AI21" s="678"/>
      <c r="AJ21" s="678"/>
      <c r="AK21" s="678"/>
      <c r="AL21" s="643">
        <v>0.5</v>
      </c>
      <c r="AM21" s="644"/>
      <c r="AN21" s="644"/>
      <c r="AO21" s="679"/>
      <c r="AP21" s="735" t="s">
        <v>277</v>
      </c>
      <c r="AQ21" s="742"/>
      <c r="AR21" s="742"/>
      <c r="AS21" s="742"/>
      <c r="AT21" s="742"/>
      <c r="AU21" s="742"/>
      <c r="AV21" s="742"/>
      <c r="AW21" s="742"/>
      <c r="AX21" s="742"/>
      <c r="AY21" s="742"/>
      <c r="AZ21" s="742"/>
      <c r="BA21" s="742"/>
      <c r="BB21" s="742"/>
      <c r="BC21" s="742"/>
      <c r="BD21" s="742"/>
      <c r="BE21" s="742"/>
      <c r="BF21" s="737"/>
      <c r="BG21" s="640">
        <v>2910</v>
      </c>
      <c r="BH21" s="641"/>
      <c r="BI21" s="641"/>
      <c r="BJ21" s="641"/>
      <c r="BK21" s="641"/>
      <c r="BL21" s="641"/>
      <c r="BM21" s="641"/>
      <c r="BN21" s="642"/>
      <c r="BO21" s="677">
        <v>0.1</v>
      </c>
      <c r="BP21" s="677"/>
      <c r="BQ21" s="677"/>
      <c r="BR21" s="677"/>
      <c r="BS21" s="646" t="s">
        <v>126</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9619387</v>
      </c>
      <c r="S22" s="641"/>
      <c r="T22" s="641"/>
      <c r="U22" s="641"/>
      <c r="V22" s="641"/>
      <c r="W22" s="641"/>
      <c r="X22" s="641"/>
      <c r="Y22" s="642"/>
      <c r="Z22" s="677">
        <v>36.200000000000003</v>
      </c>
      <c r="AA22" s="677"/>
      <c r="AB22" s="677"/>
      <c r="AC22" s="677"/>
      <c r="AD22" s="678">
        <v>8680674</v>
      </c>
      <c r="AE22" s="678"/>
      <c r="AF22" s="678"/>
      <c r="AG22" s="678"/>
      <c r="AH22" s="678"/>
      <c r="AI22" s="678"/>
      <c r="AJ22" s="678"/>
      <c r="AK22" s="678"/>
      <c r="AL22" s="643">
        <v>73.3</v>
      </c>
      <c r="AM22" s="644"/>
      <c r="AN22" s="644"/>
      <c r="AO22" s="679"/>
      <c r="AP22" s="735" t="s">
        <v>279</v>
      </c>
      <c r="AQ22" s="742"/>
      <c r="AR22" s="742"/>
      <c r="AS22" s="742"/>
      <c r="AT22" s="742"/>
      <c r="AU22" s="742"/>
      <c r="AV22" s="742"/>
      <c r="AW22" s="742"/>
      <c r="AX22" s="742"/>
      <c r="AY22" s="742"/>
      <c r="AZ22" s="742"/>
      <c r="BA22" s="742"/>
      <c r="BB22" s="742"/>
      <c r="BC22" s="742"/>
      <c r="BD22" s="742"/>
      <c r="BE22" s="742"/>
      <c r="BF22" s="737"/>
      <c r="BG22" s="640" t="s">
        <v>126</v>
      </c>
      <c r="BH22" s="641"/>
      <c r="BI22" s="641"/>
      <c r="BJ22" s="641"/>
      <c r="BK22" s="641"/>
      <c r="BL22" s="641"/>
      <c r="BM22" s="641"/>
      <c r="BN22" s="642"/>
      <c r="BO22" s="677" t="s">
        <v>126</v>
      </c>
      <c r="BP22" s="677"/>
      <c r="BQ22" s="677"/>
      <c r="BR22" s="677"/>
      <c r="BS22" s="646" t="s">
        <v>126</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8680674</v>
      </c>
      <c r="S23" s="641"/>
      <c r="T23" s="641"/>
      <c r="U23" s="641"/>
      <c r="V23" s="641"/>
      <c r="W23" s="641"/>
      <c r="X23" s="641"/>
      <c r="Y23" s="642"/>
      <c r="Z23" s="677">
        <v>32.700000000000003</v>
      </c>
      <c r="AA23" s="677"/>
      <c r="AB23" s="677"/>
      <c r="AC23" s="677"/>
      <c r="AD23" s="678">
        <v>8680674</v>
      </c>
      <c r="AE23" s="678"/>
      <c r="AF23" s="678"/>
      <c r="AG23" s="678"/>
      <c r="AH23" s="678"/>
      <c r="AI23" s="678"/>
      <c r="AJ23" s="678"/>
      <c r="AK23" s="678"/>
      <c r="AL23" s="643">
        <v>73.3</v>
      </c>
      <c r="AM23" s="644"/>
      <c r="AN23" s="644"/>
      <c r="AO23" s="679"/>
      <c r="AP23" s="735" t="s">
        <v>282</v>
      </c>
      <c r="AQ23" s="742"/>
      <c r="AR23" s="742"/>
      <c r="AS23" s="742"/>
      <c r="AT23" s="742"/>
      <c r="AU23" s="742"/>
      <c r="AV23" s="742"/>
      <c r="AW23" s="742"/>
      <c r="AX23" s="742"/>
      <c r="AY23" s="742"/>
      <c r="AZ23" s="742"/>
      <c r="BA23" s="742"/>
      <c r="BB23" s="742"/>
      <c r="BC23" s="742"/>
      <c r="BD23" s="742"/>
      <c r="BE23" s="742"/>
      <c r="BF23" s="737"/>
      <c r="BG23" s="640" t="s">
        <v>126</v>
      </c>
      <c r="BH23" s="641"/>
      <c r="BI23" s="641"/>
      <c r="BJ23" s="641"/>
      <c r="BK23" s="641"/>
      <c r="BL23" s="641"/>
      <c r="BM23" s="641"/>
      <c r="BN23" s="642"/>
      <c r="BO23" s="677" t="s">
        <v>233</v>
      </c>
      <c r="BP23" s="677"/>
      <c r="BQ23" s="677"/>
      <c r="BR23" s="677"/>
      <c r="BS23" s="646" t="s">
        <v>126</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938713</v>
      </c>
      <c r="S24" s="641"/>
      <c r="T24" s="641"/>
      <c r="U24" s="641"/>
      <c r="V24" s="641"/>
      <c r="W24" s="641"/>
      <c r="X24" s="641"/>
      <c r="Y24" s="642"/>
      <c r="Z24" s="677">
        <v>3.5</v>
      </c>
      <c r="AA24" s="677"/>
      <c r="AB24" s="677"/>
      <c r="AC24" s="677"/>
      <c r="AD24" s="678" t="s">
        <v>233</v>
      </c>
      <c r="AE24" s="678"/>
      <c r="AF24" s="678"/>
      <c r="AG24" s="678"/>
      <c r="AH24" s="678"/>
      <c r="AI24" s="678"/>
      <c r="AJ24" s="678"/>
      <c r="AK24" s="678"/>
      <c r="AL24" s="643" t="s">
        <v>233</v>
      </c>
      <c r="AM24" s="644"/>
      <c r="AN24" s="644"/>
      <c r="AO24" s="679"/>
      <c r="AP24" s="735" t="s">
        <v>289</v>
      </c>
      <c r="AQ24" s="742"/>
      <c r="AR24" s="742"/>
      <c r="AS24" s="742"/>
      <c r="AT24" s="742"/>
      <c r="AU24" s="742"/>
      <c r="AV24" s="742"/>
      <c r="AW24" s="742"/>
      <c r="AX24" s="742"/>
      <c r="AY24" s="742"/>
      <c r="AZ24" s="742"/>
      <c r="BA24" s="742"/>
      <c r="BB24" s="742"/>
      <c r="BC24" s="742"/>
      <c r="BD24" s="742"/>
      <c r="BE24" s="742"/>
      <c r="BF24" s="737"/>
      <c r="BG24" s="640" t="s">
        <v>233</v>
      </c>
      <c r="BH24" s="641"/>
      <c r="BI24" s="641"/>
      <c r="BJ24" s="641"/>
      <c r="BK24" s="641"/>
      <c r="BL24" s="641"/>
      <c r="BM24" s="641"/>
      <c r="BN24" s="642"/>
      <c r="BO24" s="677" t="s">
        <v>126</v>
      </c>
      <c r="BP24" s="677"/>
      <c r="BQ24" s="677"/>
      <c r="BR24" s="677"/>
      <c r="BS24" s="646" t="s">
        <v>233</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9671627</v>
      </c>
      <c r="CS24" s="696"/>
      <c r="CT24" s="696"/>
      <c r="CU24" s="696"/>
      <c r="CV24" s="696"/>
      <c r="CW24" s="696"/>
      <c r="CX24" s="696"/>
      <c r="CY24" s="739"/>
      <c r="CZ24" s="740">
        <v>37.5</v>
      </c>
      <c r="DA24" s="713"/>
      <c r="DB24" s="713"/>
      <c r="DC24" s="743"/>
      <c r="DD24" s="738">
        <v>7151643</v>
      </c>
      <c r="DE24" s="696"/>
      <c r="DF24" s="696"/>
      <c r="DG24" s="696"/>
      <c r="DH24" s="696"/>
      <c r="DI24" s="696"/>
      <c r="DJ24" s="696"/>
      <c r="DK24" s="739"/>
      <c r="DL24" s="738">
        <v>6736757</v>
      </c>
      <c r="DM24" s="696"/>
      <c r="DN24" s="696"/>
      <c r="DO24" s="696"/>
      <c r="DP24" s="696"/>
      <c r="DQ24" s="696"/>
      <c r="DR24" s="696"/>
      <c r="DS24" s="696"/>
      <c r="DT24" s="696"/>
      <c r="DU24" s="696"/>
      <c r="DV24" s="739"/>
      <c r="DW24" s="740">
        <v>55.2</v>
      </c>
      <c r="DX24" s="713"/>
      <c r="DY24" s="713"/>
      <c r="DZ24" s="713"/>
      <c r="EA24" s="713"/>
      <c r="EB24" s="713"/>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126</v>
      </c>
      <c r="S25" s="641"/>
      <c r="T25" s="641"/>
      <c r="U25" s="641"/>
      <c r="V25" s="641"/>
      <c r="W25" s="641"/>
      <c r="X25" s="641"/>
      <c r="Y25" s="642"/>
      <c r="Z25" s="677" t="s">
        <v>126</v>
      </c>
      <c r="AA25" s="677"/>
      <c r="AB25" s="677"/>
      <c r="AC25" s="677"/>
      <c r="AD25" s="678" t="s">
        <v>233</v>
      </c>
      <c r="AE25" s="678"/>
      <c r="AF25" s="678"/>
      <c r="AG25" s="678"/>
      <c r="AH25" s="678"/>
      <c r="AI25" s="678"/>
      <c r="AJ25" s="678"/>
      <c r="AK25" s="678"/>
      <c r="AL25" s="643" t="s">
        <v>233</v>
      </c>
      <c r="AM25" s="644"/>
      <c r="AN25" s="644"/>
      <c r="AO25" s="679"/>
      <c r="AP25" s="735" t="s">
        <v>292</v>
      </c>
      <c r="AQ25" s="742"/>
      <c r="AR25" s="742"/>
      <c r="AS25" s="742"/>
      <c r="AT25" s="742"/>
      <c r="AU25" s="742"/>
      <c r="AV25" s="742"/>
      <c r="AW25" s="742"/>
      <c r="AX25" s="742"/>
      <c r="AY25" s="742"/>
      <c r="AZ25" s="742"/>
      <c r="BA25" s="742"/>
      <c r="BB25" s="742"/>
      <c r="BC25" s="742"/>
      <c r="BD25" s="742"/>
      <c r="BE25" s="742"/>
      <c r="BF25" s="737"/>
      <c r="BG25" s="640" t="s">
        <v>233</v>
      </c>
      <c r="BH25" s="641"/>
      <c r="BI25" s="641"/>
      <c r="BJ25" s="641"/>
      <c r="BK25" s="641"/>
      <c r="BL25" s="641"/>
      <c r="BM25" s="641"/>
      <c r="BN25" s="642"/>
      <c r="BO25" s="677" t="s">
        <v>233</v>
      </c>
      <c r="BP25" s="677"/>
      <c r="BQ25" s="677"/>
      <c r="BR25" s="677"/>
      <c r="BS25" s="646" t="s">
        <v>126</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3530600</v>
      </c>
      <c r="CS25" s="659"/>
      <c r="CT25" s="659"/>
      <c r="CU25" s="659"/>
      <c r="CV25" s="659"/>
      <c r="CW25" s="659"/>
      <c r="CX25" s="659"/>
      <c r="CY25" s="660"/>
      <c r="CZ25" s="643">
        <v>13.7</v>
      </c>
      <c r="DA25" s="661"/>
      <c r="DB25" s="661"/>
      <c r="DC25" s="662"/>
      <c r="DD25" s="646">
        <v>3075233</v>
      </c>
      <c r="DE25" s="659"/>
      <c r="DF25" s="659"/>
      <c r="DG25" s="659"/>
      <c r="DH25" s="659"/>
      <c r="DI25" s="659"/>
      <c r="DJ25" s="659"/>
      <c r="DK25" s="660"/>
      <c r="DL25" s="646">
        <v>3028619</v>
      </c>
      <c r="DM25" s="659"/>
      <c r="DN25" s="659"/>
      <c r="DO25" s="659"/>
      <c r="DP25" s="659"/>
      <c r="DQ25" s="659"/>
      <c r="DR25" s="659"/>
      <c r="DS25" s="659"/>
      <c r="DT25" s="659"/>
      <c r="DU25" s="659"/>
      <c r="DV25" s="660"/>
      <c r="DW25" s="643">
        <v>24.8</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12771815</v>
      </c>
      <c r="S26" s="641"/>
      <c r="T26" s="641"/>
      <c r="U26" s="641"/>
      <c r="V26" s="641"/>
      <c r="W26" s="641"/>
      <c r="X26" s="641"/>
      <c r="Y26" s="642"/>
      <c r="Z26" s="677">
        <v>48.1</v>
      </c>
      <c r="AA26" s="677"/>
      <c r="AB26" s="677"/>
      <c r="AC26" s="677"/>
      <c r="AD26" s="678">
        <v>11833102</v>
      </c>
      <c r="AE26" s="678"/>
      <c r="AF26" s="678"/>
      <c r="AG26" s="678"/>
      <c r="AH26" s="678"/>
      <c r="AI26" s="678"/>
      <c r="AJ26" s="678"/>
      <c r="AK26" s="678"/>
      <c r="AL26" s="643">
        <v>100</v>
      </c>
      <c r="AM26" s="644"/>
      <c r="AN26" s="644"/>
      <c r="AO26" s="679"/>
      <c r="AP26" s="735" t="s">
        <v>295</v>
      </c>
      <c r="AQ26" s="736"/>
      <c r="AR26" s="736"/>
      <c r="AS26" s="736"/>
      <c r="AT26" s="736"/>
      <c r="AU26" s="736"/>
      <c r="AV26" s="736"/>
      <c r="AW26" s="736"/>
      <c r="AX26" s="736"/>
      <c r="AY26" s="736"/>
      <c r="AZ26" s="736"/>
      <c r="BA26" s="736"/>
      <c r="BB26" s="736"/>
      <c r="BC26" s="736"/>
      <c r="BD26" s="736"/>
      <c r="BE26" s="736"/>
      <c r="BF26" s="737"/>
      <c r="BG26" s="640" t="s">
        <v>233</v>
      </c>
      <c r="BH26" s="641"/>
      <c r="BI26" s="641"/>
      <c r="BJ26" s="641"/>
      <c r="BK26" s="641"/>
      <c r="BL26" s="641"/>
      <c r="BM26" s="641"/>
      <c r="BN26" s="642"/>
      <c r="BO26" s="677" t="s">
        <v>233</v>
      </c>
      <c r="BP26" s="677"/>
      <c r="BQ26" s="677"/>
      <c r="BR26" s="677"/>
      <c r="BS26" s="646" t="s">
        <v>233</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2161064</v>
      </c>
      <c r="CS26" s="641"/>
      <c r="CT26" s="641"/>
      <c r="CU26" s="641"/>
      <c r="CV26" s="641"/>
      <c r="CW26" s="641"/>
      <c r="CX26" s="641"/>
      <c r="CY26" s="642"/>
      <c r="CZ26" s="643">
        <v>8.4</v>
      </c>
      <c r="DA26" s="661"/>
      <c r="DB26" s="661"/>
      <c r="DC26" s="662"/>
      <c r="DD26" s="646">
        <v>1896678</v>
      </c>
      <c r="DE26" s="641"/>
      <c r="DF26" s="641"/>
      <c r="DG26" s="641"/>
      <c r="DH26" s="641"/>
      <c r="DI26" s="641"/>
      <c r="DJ26" s="641"/>
      <c r="DK26" s="642"/>
      <c r="DL26" s="646" t="s">
        <v>233</v>
      </c>
      <c r="DM26" s="641"/>
      <c r="DN26" s="641"/>
      <c r="DO26" s="641"/>
      <c r="DP26" s="641"/>
      <c r="DQ26" s="641"/>
      <c r="DR26" s="641"/>
      <c r="DS26" s="641"/>
      <c r="DT26" s="641"/>
      <c r="DU26" s="641"/>
      <c r="DV26" s="642"/>
      <c r="DW26" s="643" t="s">
        <v>233</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4277</v>
      </c>
      <c r="S27" s="641"/>
      <c r="T27" s="641"/>
      <c r="U27" s="641"/>
      <c r="V27" s="641"/>
      <c r="W27" s="641"/>
      <c r="X27" s="641"/>
      <c r="Y27" s="642"/>
      <c r="Z27" s="677">
        <v>0</v>
      </c>
      <c r="AA27" s="677"/>
      <c r="AB27" s="677"/>
      <c r="AC27" s="677"/>
      <c r="AD27" s="678">
        <v>4277</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2273377</v>
      </c>
      <c r="BH27" s="641"/>
      <c r="BI27" s="641"/>
      <c r="BJ27" s="641"/>
      <c r="BK27" s="641"/>
      <c r="BL27" s="641"/>
      <c r="BM27" s="641"/>
      <c r="BN27" s="642"/>
      <c r="BO27" s="677">
        <v>100</v>
      </c>
      <c r="BP27" s="677"/>
      <c r="BQ27" s="677"/>
      <c r="BR27" s="677"/>
      <c r="BS27" s="646" t="s">
        <v>126</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2944871</v>
      </c>
      <c r="CS27" s="659"/>
      <c r="CT27" s="659"/>
      <c r="CU27" s="659"/>
      <c r="CV27" s="659"/>
      <c r="CW27" s="659"/>
      <c r="CX27" s="659"/>
      <c r="CY27" s="660"/>
      <c r="CZ27" s="643">
        <v>11.4</v>
      </c>
      <c r="DA27" s="661"/>
      <c r="DB27" s="661"/>
      <c r="DC27" s="662"/>
      <c r="DD27" s="646">
        <v>958188</v>
      </c>
      <c r="DE27" s="659"/>
      <c r="DF27" s="659"/>
      <c r="DG27" s="659"/>
      <c r="DH27" s="659"/>
      <c r="DI27" s="659"/>
      <c r="DJ27" s="659"/>
      <c r="DK27" s="660"/>
      <c r="DL27" s="646">
        <v>956116</v>
      </c>
      <c r="DM27" s="659"/>
      <c r="DN27" s="659"/>
      <c r="DO27" s="659"/>
      <c r="DP27" s="659"/>
      <c r="DQ27" s="659"/>
      <c r="DR27" s="659"/>
      <c r="DS27" s="659"/>
      <c r="DT27" s="659"/>
      <c r="DU27" s="659"/>
      <c r="DV27" s="660"/>
      <c r="DW27" s="643">
        <v>7.8</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178350</v>
      </c>
      <c r="S28" s="641"/>
      <c r="T28" s="641"/>
      <c r="U28" s="641"/>
      <c r="V28" s="641"/>
      <c r="W28" s="641"/>
      <c r="X28" s="641"/>
      <c r="Y28" s="642"/>
      <c r="Z28" s="677">
        <v>0.7</v>
      </c>
      <c r="AA28" s="677"/>
      <c r="AB28" s="677"/>
      <c r="AC28" s="677"/>
      <c r="AD28" s="678" t="s">
        <v>233</v>
      </c>
      <c r="AE28" s="678"/>
      <c r="AF28" s="678"/>
      <c r="AG28" s="678"/>
      <c r="AH28" s="678"/>
      <c r="AI28" s="678"/>
      <c r="AJ28" s="678"/>
      <c r="AK28" s="678"/>
      <c r="AL28" s="643" t="s">
        <v>233</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3196156</v>
      </c>
      <c r="CS28" s="641"/>
      <c r="CT28" s="641"/>
      <c r="CU28" s="641"/>
      <c r="CV28" s="641"/>
      <c r="CW28" s="641"/>
      <c r="CX28" s="641"/>
      <c r="CY28" s="642"/>
      <c r="CZ28" s="643">
        <v>12.4</v>
      </c>
      <c r="DA28" s="661"/>
      <c r="DB28" s="661"/>
      <c r="DC28" s="662"/>
      <c r="DD28" s="646">
        <v>3118222</v>
      </c>
      <c r="DE28" s="641"/>
      <c r="DF28" s="641"/>
      <c r="DG28" s="641"/>
      <c r="DH28" s="641"/>
      <c r="DI28" s="641"/>
      <c r="DJ28" s="641"/>
      <c r="DK28" s="642"/>
      <c r="DL28" s="646">
        <v>2752022</v>
      </c>
      <c r="DM28" s="641"/>
      <c r="DN28" s="641"/>
      <c r="DO28" s="641"/>
      <c r="DP28" s="641"/>
      <c r="DQ28" s="641"/>
      <c r="DR28" s="641"/>
      <c r="DS28" s="641"/>
      <c r="DT28" s="641"/>
      <c r="DU28" s="641"/>
      <c r="DV28" s="642"/>
      <c r="DW28" s="643">
        <v>22.5</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339214</v>
      </c>
      <c r="S29" s="641"/>
      <c r="T29" s="641"/>
      <c r="U29" s="641"/>
      <c r="V29" s="641"/>
      <c r="W29" s="641"/>
      <c r="X29" s="641"/>
      <c r="Y29" s="642"/>
      <c r="Z29" s="677">
        <v>1.3</v>
      </c>
      <c r="AA29" s="677"/>
      <c r="AB29" s="677"/>
      <c r="AC29" s="677"/>
      <c r="AD29" s="678" t="s">
        <v>233</v>
      </c>
      <c r="AE29" s="678"/>
      <c r="AF29" s="678"/>
      <c r="AG29" s="678"/>
      <c r="AH29" s="678"/>
      <c r="AI29" s="678"/>
      <c r="AJ29" s="678"/>
      <c r="AK29" s="678"/>
      <c r="AL29" s="643" t="s">
        <v>233</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303</v>
      </c>
      <c r="CE29" s="730"/>
      <c r="CF29" s="673" t="s">
        <v>70</v>
      </c>
      <c r="CG29" s="674"/>
      <c r="CH29" s="674"/>
      <c r="CI29" s="674"/>
      <c r="CJ29" s="674"/>
      <c r="CK29" s="674"/>
      <c r="CL29" s="674"/>
      <c r="CM29" s="674"/>
      <c r="CN29" s="674"/>
      <c r="CO29" s="674"/>
      <c r="CP29" s="674"/>
      <c r="CQ29" s="675"/>
      <c r="CR29" s="640">
        <v>3194663</v>
      </c>
      <c r="CS29" s="659"/>
      <c r="CT29" s="659"/>
      <c r="CU29" s="659"/>
      <c r="CV29" s="659"/>
      <c r="CW29" s="659"/>
      <c r="CX29" s="659"/>
      <c r="CY29" s="660"/>
      <c r="CZ29" s="643">
        <v>12.4</v>
      </c>
      <c r="DA29" s="661"/>
      <c r="DB29" s="661"/>
      <c r="DC29" s="662"/>
      <c r="DD29" s="646">
        <v>3116729</v>
      </c>
      <c r="DE29" s="659"/>
      <c r="DF29" s="659"/>
      <c r="DG29" s="659"/>
      <c r="DH29" s="659"/>
      <c r="DI29" s="659"/>
      <c r="DJ29" s="659"/>
      <c r="DK29" s="660"/>
      <c r="DL29" s="646">
        <v>2750529</v>
      </c>
      <c r="DM29" s="659"/>
      <c r="DN29" s="659"/>
      <c r="DO29" s="659"/>
      <c r="DP29" s="659"/>
      <c r="DQ29" s="659"/>
      <c r="DR29" s="659"/>
      <c r="DS29" s="659"/>
      <c r="DT29" s="659"/>
      <c r="DU29" s="659"/>
      <c r="DV29" s="660"/>
      <c r="DW29" s="643">
        <v>22.5</v>
      </c>
      <c r="DX29" s="661"/>
      <c r="DY29" s="661"/>
      <c r="DZ29" s="661"/>
      <c r="EA29" s="661"/>
      <c r="EB29" s="661"/>
      <c r="EC29" s="676"/>
    </row>
    <row r="30" spans="2:133" ht="11.25" customHeight="1" x14ac:dyDescent="0.15">
      <c r="B30" s="637" t="s">
        <v>304</v>
      </c>
      <c r="C30" s="638"/>
      <c r="D30" s="638"/>
      <c r="E30" s="638"/>
      <c r="F30" s="638"/>
      <c r="G30" s="638"/>
      <c r="H30" s="638"/>
      <c r="I30" s="638"/>
      <c r="J30" s="638"/>
      <c r="K30" s="638"/>
      <c r="L30" s="638"/>
      <c r="M30" s="638"/>
      <c r="N30" s="638"/>
      <c r="O30" s="638"/>
      <c r="P30" s="638"/>
      <c r="Q30" s="639"/>
      <c r="R30" s="640">
        <v>212360</v>
      </c>
      <c r="S30" s="641"/>
      <c r="T30" s="641"/>
      <c r="U30" s="641"/>
      <c r="V30" s="641"/>
      <c r="W30" s="641"/>
      <c r="X30" s="641"/>
      <c r="Y30" s="642"/>
      <c r="Z30" s="677">
        <v>0.8</v>
      </c>
      <c r="AA30" s="677"/>
      <c r="AB30" s="677"/>
      <c r="AC30" s="677"/>
      <c r="AD30" s="678" t="s">
        <v>126</v>
      </c>
      <c r="AE30" s="678"/>
      <c r="AF30" s="678"/>
      <c r="AG30" s="678"/>
      <c r="AH30" s="678"/>
      <c r="AI30" s="678"/>
      <c r="AJ30" s="678"/>
      <c r="AK30" s="678"/>
      <c r="AL30" s="643" t="s">
        <v>233</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305</v>
      </c>
      <c r="BH30" s="726"/>
      <c r="BI30" s="726"/>
      <c r="BJ30" s="726"/>
      <c r="BK30" s="726"/>
      <c r="BL30" s="726"/>
      <c r="BM30" s="726"/>
      <c r="BN30" s="726"/>
      <c r="BO30" s="726"/>
      <c r="BP30" s="726"/>
      <c r="BQ30" s="727"/>
      <c r="BR30" s="701" t="s">
        <v>306</v>
      </c>
      <c r="BS30" s="726"/>
      <c r="BT30" s="726"/>
      <c r="BU30" s="726"/>
      <c r="BV30" s="726"/>
      <c r="BW30" s="726"/>
      <c r="BX30" s="726"/>
      <c r="BY30" s="726"/>
      <c r="BZ30" s="726"/>
      <c r="CA30" s="726"/>
      <c r="CB30" s="727"/>
      <c r="CD30" s="731"/>
      <c r="CE30" s="732"/>
      <c r="CF30" s="673" t="s">
        <v>307</v>
      </c>
      <c r="CG30" s="674"/>
      <c r="CH30" s="674"/>
      <c r="CI30" s="674"/>
      <c r="CJ30" s="674"/>
      <c r="CK30" s="674"/>
      <c r="CL30" s="674"/>
      <c r="CM30" s="674"/>
      <c r="CN30" s="674"/>
      <c r="CO30" s="674"/>
      <c r="CP30" s="674"/>
      <c r="CQ30" s="675"/>
      <c r="CR30" s="640">
        <v>3062524</v>
      </c>
      <c r="CS30" s="641"/>
      <c r="CT30" s="641"/>
      <c r="CU30" s="641"/>
      <c r="CV30" s="641"/>
      <c r="CW30" s="641"/>
      <c r="CX30" s="641"/>
      <c r="CY30" s="642"/>
      <c r="CZ30" s="643">
        <v>11.9</v>
      </c>
      <c r="DA30" s="661"/>
      <c r="DB30" s="661"/>
      <c r="DC30" s="662"/>
      <c r="DD30" s="646">
        <v>2993187</v>
      </c>
      <c r="DE30" s="641"/>
      <c r="DF30" s="641"/>
      <c r="DG30" s="641"/>
      <c r="DH30" s="641"/>
      <c r="DI30" s="641"/>
      <c r="DJ30" s="641"/>
      <c r="DK30" s="642"/>
      <c r="DL30" s="646">
        <v>2626987</v>
      </c>
      <c r="DM30" s="641"/>
      <c r="DN30" s="641"/>
      <c r="DO30" s="641"/>
      <c r="DP30" s="641"/>
      <c r="DQ30" s="641"/>
      <c r="DR30" s="641"/>
      <c r="DS30" s="641"/>
      <c r="DT30" s="641"/>
      <c r="DU30" s="641"/>
      <c r="DV30" s="642"/>
      <c r="DW30" s="643">
        <v>21.5</v>
      </c>
      <c r="DX30" s="661"/>
      <c r="DY30" s="661"/>
      <c r="DZ30" s="661"/>
      <c r="EA30" s="661"/>
      <c r="EB30" s="661"/>
      <c r="EC30" s="676"/>
    </row>
    <row r="31" spans="2:133" ht="11.25" customHeight="1" x14ac:dyDescent="0.15">
      <c r="B31" s="637" t="s">
        <v>308</v>
      </c>
      <c r="C31" s="638"/>
      <c r="D31" s="638"/>
      <c r="E31" s="638"/>
      <c r="F31" s="638"/>
      <c r="G31" s="638"/>
      <c r="H31" s="638"/>
      <c r="I31" s="638"/>
      <c r="J31" s="638"/>
      <c r="K31" s="638"/>
      <c r="L31" s="638"/>
      <c r="M31" s="638"/>
      <c r="N31" s="638"/>
      <c r="O31" s="638"/>
      <c r="P31" s="638"/>
      <c r="Q31" s="639"/>
      <c r="R31" s="640">
        <v>2966579</v>
      </c>
      <c r="S31" s="641"/>
      <c r="T31" s="641"/>
      <c r="U31" s="641"/>
      <c r="V31" s="641"/>
      <c r="W31" s="641"/>
      <c r="X31" s="641"/>
      <c r="Y31" s="642"/>
      <c r="Z31" s="677">
        <v>11.2</v>
      </c>
      <c r="AA31" s="677"/>
      <c r="AB31" s="677"/>
      <c r="AC31" s="677"/>
      <c r="AD31" s="678" t="s">
        <v>233</v>
      </c>
      <c r="AE31" s="678"/>
      <c r="AF31" s="678"/>
      <c r="AG31" s="678"/>
      <c r="AH31" s="678"/>
      <c r="AI31" s="678"/>
      <c r="AJ31" s="678"/>
      <c r="AK31" s="678"/>
      <c r="AL31" s="643" t="s">
        <v>126</v>
      </c>
      <c r="AM31" s="644"/>
      <c r="AN31" s="644"/>
      <c r="AO31" s="679"/>
      <c r="AP31" s="715" t="s">
        <v>309</v>
      </c>
      <c r="AQ31" s="716"/>
      <c r="AR31" s="716"/>
      <c r="AS31" s="716"/>
      <c r="AT31" s="721" t="s">
        <v>310</v>
      </c>
      <c r="AU31" s="231"/>
      <c r="AV31" s="231"/>
      <c r="AW31" s="231"/>
      <c r="AX31" s="708" t="s">
        <v>186</v>
      </c>
      <c r="AY31" s="709"/>
      <c r="AZ31" s="709"/>
      <c r="BA31" s="709"/>
      <c r="BB31" s="709"/>
      <c r="BC31" s="709"/>
      <c r="BD31" s="709"/>
      <c r="BE31" s="709"/>
      <c r="BF31" s="710"/>
      <c r="BG31" s="711">
        <v>98.4</v>
      </c>
      <c r="BH31" s="712"/>
      <c r="BI31" s="712"/>
      <c r="BJ31" s="712"/>
      <c r="BK31" s="712"/>
      <c r="BL31" s="712"/>
      <c r="BM31" s="713">
        <v>90.3</v>
      </c>
      <c r="BN31" s="712"/>
      <c r="BO31" s="712"/>
      <c r="BP31" s="712"/>
      <c r="BQ31" s="714"/>
      <c r="BR31" s="711">
        <v>98.4</v>
      </c>
      <c r="BS31" s="712"/>
      <c r="BT31" s="712"/>
      <c r="BU31" s="712"/>
      <c r="BV31" s="712"/>
      <c r="BW31" s="712"/>
      <c r="BX31" s="713">
        <v>89.7</v>
      </c>
      <c r="BY31" s="712"/>
      <c r="BZ31" s="712"/>
      <c r="CA31" s="712"/>
      <c r="CB31" s="714"/>
      <c r="CD31" s="731"/>
      <c r="CE31" s="732"/>
      <c r="CF31" s="673" t="s">
        <v>311</v>
      </c>
      <c r="CG31" s="674"/>
      <c r="CH31" s="674"/>
      <c r="CI31" s="674"/>
      <c r="CJ31" s="674"/>
      <c r="CK31" s="674"/>
      <c r="CL31" s="674"/>
      <c r="CM31" s="674"/>
      <c r="CN31" s="674"/>
      <c r="CO31" s="674"/>
      <c r="CP31" s="674"/>
      <c r="CQ31" s="675"/>
      <c r="CR31" s="640">
        <v>132139</v>
      </c>
      <c r="CS31" s="659"/>
      <c r="CT31" s="659"/>
      <c r="CU31" s="659"/>
      <c r="CV31" s="659"/>
      <c r="CW31" s="659"/>
      <c r="CX31" s="659"/>
      <c r="CY31" s="660"/>
      <c r="CZ31" s="643">
        <v>0.5</v>
      </c>
      <c r="DA31" s="661"/>
      <c r="DB31" s="661"/>
      <c r="DC31" s="662"/>
      <c r="DD31" s="646">
        <v>123542</v>
      </c>
      <c r="DE31" s="659"/>
      <c r="DF31" s="659"/>
      <c r="DG31" s="659"/>
      <c r="DH31" s="659"/>
      <c r="DI31" s="659"/>
      <c r="DJ31" s="659"/>
      <c r="DK31" s="660"/>
      <c r="DL31" s="646">
        <v>123542</v>
      </c>
      <c r="DM31" s="659"/>
      <c r="DN31" s="659"/>
      <c r="DO31" s="659"/>
      <c r="DP31" s="659"/>
      <c r="DQ31" s="659"/>
      <c r="DR31" s="659"/>
      <c r="DS31" s="659"/>
      <c r="DT31" s="659"/>
      <c r="DU31" s="659"/>
      <c r="DV31" s="660"/>
      <c r="DW31" s="643">
        <v>1</v>
      </c>
      <c r="DX31" s="661"/>
      <c r="DY31" s="661"/>
      <c r="DZ31" s="661"/>
      <c r="EA31" s="661"/>
      <c r="EB31" s="661"/>
      <c r="EC31" s="676"/>
    </row>
    <row r="32" spans="2:133" ht="11.25" customHeight="1" x14ac:dyDescent="0.15">
      <c r="B32" s="704" t="s">
        <v>312</v>
      </c>
      <c r="C32" s="705"/>
      <c r="D32" s="705"/>
      <c r="E32" s="705"/>
      <c r="F32" s="705"/>
      <c r="G32" s="705"/>
      <c r="H32" s="705"/>
      <c r="I32" s="705"/>
      <c r="J32" s="705"/>
      <c r="K32" s="705"/>
      <c r="L32" s="705"/>
      <c r="M32" s="705"/>
      <c r="N32" s="705"/>
      <c r="O32" s="705"/>
      <c r="P32" s="705"/>
      <c r="Q32" s="706"/>
      <c r="R32" s="640" t="s">
        <v>126</v>
      </c>
      <c r="S32" s="641"/>
      <c r="T32" s="641"/>
      <c r="U32" s="641"/>
      <c r="V32" s="641"/>
      <c r="W32" s="641"/>
      <c r="X32" s="641"/>
      <c r="Y32" s="642"/>
      <c r="Z32" s="677" t="s">
        <v>126</v>
      </c>
      <c r="AA32" s="677"/>
      <c r="AB32" s="677"/>
      <c r="AC32" s="677"/>
      <c r="AD32" s="678" t="s">
        <v>233</v>
      </c>
      <c r="AE32" s="678"/>
      <c r="AF32" s="678"/>
      <c r="AG32" s="678"/>
      <c r="AH32" s="678"/>
      <c r="AI32" s="678"/>
      <c r="AJ32" s="678"/>
      <c r="AK32" s="678"/>
      <c r="AL32" s="643" t="s">
        <v>126</v>
      </c>
      <c r="AM32" s="644"/>
      <c r="AN32" s="644"/>
      <c r="AO32" s="679"/>
      <c r="AP32" s="717"/>
      <c r="AQ32" s="718"/>
      <c r="AR32" s="718"/>
      <c r="AS32" s="718"/>
      <c r="AT32" s="722"/>
      <c r="AU32" s="230" t="s">
        <v>313</v>
      </c>
      <c r="AV32" s="230"/>
      <c r="AW32" s="230"/>
      <c r="AX32" s="637" t="s">
        <v>314</v>
      </c>
      <c r="AY32" s="638"/>
      <c r="AZ32" s="638"/>
      <c r="BA32" s="638"/>
      <c r="BB32" s="638"/>
      <c r="BC32" s="638"/>
      <c r="BD32" s="638"/>
      <c r="BE32" s="638"/>
      <c r="BF32" s="639"/>
      <c r="BG32" s="724">
        <v>98.7</v>
      </c>
      <c r="BH32" s="659"/>
      <c r="BI32" s="659"/>
      <c r="BJ32" s="659"/>
      <c r="BK32" s="659"/>
      <c r="BL32" s="659"/>
      <c r="BM32" s="644">
        <v>94.2</v>
      </c>
      <c r="BN32" s="725"/>
      <c r="BO32" s="725"/>
      <c r="BP32" s="725"/>
      <c r="BQ32" s="683"/>
      <c r="BR32" s="724">
        <v>99</v>
      </c>
      <c r="BS32" s="659"/>
      <c r="BT32" s="659"/>
      <c r="BU32" s="659"/>
      <c r="BV32" s="659"/>
      <c r="BW32" s="659"/>
      <c r="BX32" s="644">
        <v>94.1</v>
      </c>
      <c r="BY32" s="725"/>
      <c r="BZ32" s="725"/>
      <c r="CA32" s="725"/>
      <c r="CB32" s="683"/>
      <c r="CD32" s="733"/>
      <c r="CE32" s="734"/>
      <c r="CF32" s="673" t="s">
        <v>315</v>
      </c>
      <c r="CG32" s="674"/>
      <c r="CH32" s="674"/>
      <c r="CI32" s="674"/>
      <c r="CJ32" s="674"/>
      <c r="CK32" s="674"/>
      <c r="CL32" s="674"/>
      <c r="CM32" s="674"/>
      <c r="CN32" s="674"/>
      <c r="CO32" s="674"/>
      <c r="CP32" s="674"/>
      <c r="CQ32" s="675"/>
      <c r="CR32" s="640">
        <v>1493</v>
      </c>
      <c r="CS32" s="641"/>
      <c r="CT32" s="641"/>
      <c r="CU32" s="641"/>
      <c r="CV32" s="641"/>
      <c r="CW32" s="641"/>
      <c r="CX32" s="641"/>
      <c r="CY32" s="642"/>
      <c r="CZ32" s="643">
        <v>0</v>
      </c>
      <c r="DA32" s="661"/>
      <c r="DB32" s="661"/>
      <c r="DC32" s="662"/>
      <c r="DD32" s="646">
        <v>1493</v>
      </c>
      <c r="DE32" s="641"/>
      <c r="DF32" s="641"/>
      <c r="DG32" s="641"/>
      <c r="DH32" s="641"/>
      <c r="DI32" s="641"/>
      <c r="DJ32" s="641"/>
      <c r="DK32" s="642"/>
      <c r="DL32" s="646">
        <v>1493</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316</v>
      </c>
      <c r="C33" s="638"/>
      <c r="D33" s="638"/>
      <c r="E33" s="638"/>
      <c r="F33" s="638"/>
      <c r="G33" s="638"/>
      <c r="H33" s="638"/>
      <c r="I33" s="638"/>
      <c r="J33" s="638"/>
      <c r="K33" s="638"/>
      <c r="L33" s="638"/>
      <c r="M33" s="638"/>
      <c r="N33" s="638"/>
      <c r="O33" s="638"/>
      <c r="P33" s="638"/>
      <c r="Q33" s="639"/>
      <c r="R33" s="640">
        <v>2645034</v>
      </c>
      <c r="S33" s="641"/>
      <c r="T33" s="641"/>
      <c r="U33" s="641"/>
      <c r="V33" s="641"/>
      <c r="W33" s="641"/>
      <c r="X33" s="641"/>
      <c r="Y33" s="642"/>
      <c r="Z33" s="677">
        <v>10</v>
      </c>
      <c r="AA33" s="677"/>
      <c r="AB33" s="677"/>
      <c r="AC33" s="677"/>
      <c r="AD33" s="678" t="s">
        <v>126</v>
      </c>
      <c r="AE33" s="678"/>
      <c r="AF33" s="678"/>
      <c r="AG33" s="678"/>
      <c r="AH33" s="678"/>
      <c r="AI33" s="678"/>
      <c r="AJ33" s="678"/>
      <c r="AK33" s="678"/>
      <c r="AL33" s="643" t="s">
        <v>126</v>
      </c>
      <c r="AM33" s="644"/>
      <c r="AN33" s="644"/>
      <c r="AO33" s="679"/>
      <c r="AP33" s="719"/>
      <c r="AQ33" s="720"/>
      <c r="AR33" s="720"/>
      <c r="AS33" s="720"/>
      <c r="AT33" s="723"/>
      <c r="AU33" s="232"/>
      <c r="AV33" s="232"/>
      <c r="AW33" s="232"/>
      <c r="AX33" s="621" t="s">
        <v>317</v>
      </c>
      <c r="AY33" s="622"/>
      <c r="AZ33" s="622"/>
      <c r="BA33" s="622"/>
      <c r="BB33" s="622"/>
      <c r="BC33" s="622"/>
      <c r="BD33" s="622"/>
      <c r="BE33" s="622"/>
      <c r="BF33" s="623"/>
      <c r="BG33" s="707">
        <v>97.8</v>
      </c>
      <c r="BH33" s="625"/>
      <c r="BI33" s="625"/>
      <c r="BJ33" s="625"/>
      <c r="BK33" s="625"/>
      <c r="BL33" s="625"/>
      <c r="BM33" s="668">
        <v>85.3</v>
      </c>
      <c r="BN33" s="625"/>
      <c r="BO33" s="625"/>
      <c r="BP33" s="625"/>
      <c r="BQ33" s="689"/>
      <c r="BR33" s="707">
        <v>97.8</v>
      </c>
      <c r="BS33" s="625"/>
      <c r="BT33" s="625"/>
      <c r="BU33" s="625"/>
      <c r="BV33" s="625"/>
      <c r="BW33" s="625"/>
      <c r="BX33" s="668">
        <v>84.3</v>
      </c>
      <c r="BY33" s="625"/>
      <c r="BZ33" s="625"/>
      <c r="CA33" s="625"/>
      <c r="CB33" s="689"/>
      <c r="CD33" s="673" t="s">
        <v>318</v>
      </c>
      <c r="CE33" s="674"/>
      <c r="CF33" s="674"/>
      <c r="CG33" s="674"/>
      <c r="CH33" s="674"/>
      <c r="CI33" s="674"/>
      <c r="CJ33" s="674"/>
      <c r="CK33" s="674"/>
      <c r="CL33" s="674"/>
      <c r="CM33" s="674"/>
      <c r="CN33" s="674"/>
      <c r="CO33" s="674"/>
      <c r="CP33" s="674"/>
      <c r="CQ33" s="675"/>
      <c r="CR33" s="640">
        <v>10024685</v>
      </c>
      <c r="CS33" s="659"/>
      <c r="CT33" s="659"/>
      <c r="CU33" s="659"/>
      <c r="CV33" s="659"/>
      <c r="CW33" s="659"/>
      <c r="CX33" s="659"/>
      <c r="CY33" s="660"/>
      <c r="CZ33" s="643">
        <v>38.9</v>
      </c>
      <c r="DA33" s="661"/>
      <c r="DB33" s="661"/>
      <c r="DC33" s="662"/>
      <c r="DD33" s="646">
        <v>6503748</v>
      </c>
      <c r="DE33" s="659"/>
      <c r="DF33" s="659"/>
      <c r="DG33" s="659"/>
      <c r="DH33" s="659"/>
      <c r="DI33" s="659"/>
      <c r="DJ33" s="659"/>
      <c r="DK33" s="660"/>
      <c r="DL33" s="646">
        <v>4834222</v>
      </c>
      <c r="DM33" s="659"/>
      <c r="DN33" s="659"/>
      <c r="DO33" s="659"/>
      <c r="DP33" s="659"/>
      <c r="DQ33" s="659"/>
      <c r="DR33" s="659"/>
      <c r="DS33" s="659"/>
      <c r="DT33" s="659"/>
      <c r="DU33" s="659"/>
      <c r="DV33" s="660"/>
      <c r="DW33" s="643">
        <v>39.6</v>
      </c>
      <c r="DX33" s="661"/>
      <c r="DY33" s="661"/>
      <c r="DZ33" s="661"/>
      <c r="EA33" s="661"/>
      <c r="EB33" s="661"/>
      <c r="EC33" s="676"/>
    </row>
    <row r="34" spans="2:133" ht="11.25" customHeight="1" x14ac:dyDescent="0.15">
      <c r="B34" s="637" t="s">
        <v>319</v>
      </c>
      <c r="C34" s="638"/>
      <c r="D34" s="638"/>
      <c r="E34" s="638"/>
      <c r="F34" s="638"/>
      <c r="G34" s="638"/>
      <c r="H34" s="638"/>
      <c r="I34" s="638"/>
      <c r="J34" s="638"/>
      <c r="K34" s="638"/>
      <c r="L34" s="638"/>
      <c r="M34" s="638"/>
      <c r="N34" s="638"/>
      <c r="O34" s="638"/>
      <c r="P34" s="638"/>
      <c r="Q34" s="639"/>
      <c r="R34" s="640">
        <v>77881</v>
      </c>
      <c r="S34" s="641"/>
      <c r="T34" s="641"/>
      <c r="U34" s="641"/>
      <c r="V34" s="641"/>
      <c r="W34" s="641"/>
      <c r="X34" s="641"/>
      <c r="Y34" s="642"/>
      <c r="Z34" s="677">
        <v>0.3</v>
      </c>
      <c r="AA34" s="677"/>
      <c r="AB34" s="677"/>
      <c r="AC34" s="677"/>
      <c r="AD34" s="678" t="s">
        <v>233</v>
      </c>
      <c r="AE34" s="678"/>
      <c r="AF34" s="678"/>
      <c r="AG34" s="678"/>
      <c r="AH34" s="678"/>
      <c r="AI34" s="678"/>
      <c r="AJ34" s="678"/>
      <c r="AK34" s="678"/>
      <c r="AL34" s="643" t="s">
        <v>233</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320</v>
      </c>
      <c r="CE34" s="674"/>
      <c r="CF34" s="674"/>
      <c r="CG34" s="674"/>
      <c r="CH34" s="674"/>
      <c r="CI34" s="674"/>
      <c r="CJ34" s="674"/>
      <c r="CK34" s="674"/>
      <c r="CL34" s="674"/>
      <c r="CM34" s="674"/>
      <c r="CN34" s="674"/>
      <c r="CO34" s="674"/>
      <c r="CP34" s="674"/>
      <c r="CQ34" s="675"/>
      <c r="CR34" s="640">
        <v>4105778</v>
      </c>
      <c r="CS34" s="641"/>
      <c r="CT34" s="641"/>
      <c r="CU34" s="641"/>
      <c r="CV34" s="641"/>
      <c r="CW34" s="641"/>
      <c r="CX34" s="641"/>
      <c r="CY34" s="642"/>
      <c r="CZ34" s="643">
        <v>15.9</v>
      </c>
      <c r="DA34" s="661"/>
      <c r="DB34" s="661"/>
      <c r="DC34" s="662"/>
      <c r="DD34" s="646">
        <v>2918076</v>
      </c>
      <c r="DE34" s="641"/>
      <c r="DF34" s="641"/>
      <c r="DG34" s="641"/>
      <c r="DH34" s="641"/>
      <c r="DI34" s="641"/>
      <c r="DJ34" s="641"/>
      <c r="DK34" s="642"/>
      <c r="DL34" s="646">
        <v>2267462</v>
      </c>
      <c r="DM34" s="641"/>
      <c r="DN34" s="641"/>
      <c r="DO34" s="641"/>
      <c r="DP34" s="641"/>
      <c r="DQ34" s="641"/>
      <c r="DR34" s="641"/>
      <c r="DS34" s="641"/>
      <c r="DT34" s="641"/>
      <c r="DU34" s="641"/>
      <c r="DV34" s="642"/>
      <c r="DW34" s="643">
        <v>18.600000000000001</v>
      </c>
      <c r="DX34" s="661"/>
      <c r="DY34" s="661"/>
      <c r="DZ34" s="661"/>
      <c r="EA34" s="661"/>
      <c r="EB34" s="661"/>
      <c r="EC34" s="676"/>
    </row>
    <row r="35" spans="2:133" ht="11.25" customHeight="1" x14ac:dyDescent="0.15">
      <c r="B35" s="637" t="s">
        <v>321</v>
      </c>
      <c r="C35" s="638"/>
      <c r="D35" s="638"/>
      <c r="E35" s="638"/>
      <c r="F35" s="638"/>
      <c r="G35" s="638"/>
      <c r="H35" s="638"/>
      <c r="I35" s="638"/>
      <c r="J35" s="638"/>
      <c r="K35" s="638"/>
      <c r="L35" s="638"/>
      <c r="M35" s="638"/>
      <c r="N35" s="638"/>
      <c r="O35" s="638"/>
      <c r="P35" s="638"/>
      <c r="Q35" s="639"/>
      <c r="R35" s="640">
        <v>380684</v>
      </c>
      <c r="S35" s="641"/>
      <c r="T35" s="641"/>
      <c r="U35" s="641"/>
      <c r="V35" s="641"/>
      <c r="W35" s="641"/>
      <c r="X35" s="641"/>
      <c r="Y35" s="642"/>
      <c r="Z35" s="677">
        <v>1.4</v>
      </c>
      <c r="AA35" s="677"/>
      <c r="AB35" s="677"/>
      <c r="AC35" s="677"/>
      <c r="AD35" s="678" t="s">
        <v>126</v>
      </c>
      <c r="AE35" s="678"/>
      <c r="AF35" s="678"/>
      <c r="AG35" s="678"/>
      <c r="AH35" s="678"/>
      <c r="AI35" s="678"/>
      <c r="AJ35" s="678"/>
      <c r="AK35" s="678"/>
      <c r="AL35" s="643" t="s">
        <v>126</v>
      </c>
      <c r="AM35" s="644"/>
      <c r="AN35" s="644"/>
      <c r="AO35" s="679"/>
      <c r="AP35" s="235"/>
      <c r="AQ35" s="701" t="s">
        <v>322</v>
      </c>
      <c r="AR35" s="702"/>
      <c r="AS35" s="702"/>
      <c r="AT35" s="702"/>
      <c r="AU35" s="702"/>
      <c r="AV35" s="702"/>
      <c r="AW35" s="702"/>
      <c r="AX35" s="702"/>
      <c r="AY35" s="702"/>
      <c r="AZ35" s="702"/>
      <c r="BA35" s="702"/>
      <c r="BB35" s="702"/>
      <c r="BC35" s="702"/>
      <c r="BD35" s="702"/>
      <c r="BE35" s="702"/>
      <c r="BF35" s="703"/>
      <c r="BG35" s="701" t="s">
        <v>323</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324</v>
      </c>
      <c r="CE35" s="674"/>
      <c r="CF35" s="674"/>
      <c r="CG35" s="674"/>
      <c r="CH35" s="674"/>
      <c r="CI35" s="674"/>
      <c r="CJ35" s="674"/>
      <c r="CK35" s="674"/>
      <c r="CL35" s="674"/>
      <c r="CM35" s="674"/>
      <c r="CN35" s="674"/>
      <c r="CO35" s="674"/>
      <c r="CP35" s="674"/>
      <c r="CQ35" s="675"/>
      <c r="CR35" s="640">
        <v>224112</v>
      </c>
      <c r="CS35" s="659"/>
      <c r="CT35" s="659"/>
      <c r="CU35" s="659"/>
      <c r="CV35" s="659"/>
      <c r="CW35" s="659"/>
      <c r="CX35" s="659"/>
      <c r="CY35" s="660"/>
      <c r="CZ35" s="643">
        <v>0.9</v>
      </c>
      <c r="DA35" s="661"/>
      <c r="DB35" s="661"/>
      <c r="DC35" s="662"/>
      <c r="DD35" s="646">
        <v>169006</v>
      </c>
      <c r="DE35" s="659"/>
      <c r="DF35" s="659"/>
      <c r="DG35" s="659"/>
      <c r="DH35" s="659"/>
      <c r="DI35" s="659"/>
      <c r="DJ35" s="659"/>
      <c r="DK35" s="660"/>
      <c r="DL35" s="646">
        <v>169006</v>
      </c>
      <c r="DM35" s="659"/>
      <c r="DN35" s="659"/>
      <c r="DO35" s="659"/>
      <c r="DP35" s="659"/>
      <c r="DQ35" s="659"/>
      <c r="DR35" s="659"/>
      <c r="DS35" s="659"/>
      <c r="DT35" s="659"/>
      <c r="DU35" s="659"/>
      <c r="DV35" s="660"/>
      <c r="DW35" s="643">
        <v>1.4</v>
      </c>
      <c r="DX35" s="661"/>
      <c r="DY35" s="661"/>
      <c r="DZ35" s="661"/>
      <c r="EA35" s="661"/>
      <c r="EB35" s="661"/>
      <c r="EC35" s="676"/>
    </row>
    <row r="36" spans="2:133" ht="11.25" customHeight="1" x14ac:dyDescent="0.15">
      <c r="B36" s="637" t="s">
        <v>325</v>
      </c>
      <c r="C36" s="638"/>
      <c r="D36" s="638"/>
      <c r="E36" s="638"/>
      <c r="F36" s="638"/>
      <c r="G36" s="638"/>
      <c r="H36" s="638"/>
      <c r="I36" s="638"/>
      <c r="J36" s="638"/>
      <c r="K36" s="638"/>
      <c r="L36" s="638"/>
      <c r="M36" s="638"/>
      <c r="N36" s="638"/>
      <c r="O36" s="638"/>
      <c r="P36" s="638"/>
      <c r="Q36" s="639"/>
      <c r="R36" s="640">
        <v>1912376</v>
      </c>
      <c r="S36" s="641"/>
      <c r="T36" s="641"/>
      <c r="U36" s="641"/>
      <c r="V36" s="641"/>
      <c r="W36" s="641"/>
      <c r="X36" s="641"/>
      <c r="Y36" s="642"/>
      <c r="Z36" s="677">
        <v>7.2</v>
      </c>
      <c r="AA36" s="677"/>
      <c r="AB36" s="677"/>
      <c r="AC36" s="677"/>
      <c r="AD36" s="678" t="s">
        <v>126</v>
      </c>
      <c r="AE36" s="678"/>
      <c r="AF36" s="678"/>
      <c r="AG36" s="678"/>
      <c r="AH36" s="678"/>
      <c r="AI36" s="678"/>
      <c r="AJ36" s="678"/>
      <c r="AK36" s="678"/>
      <c r="AL36" s="643" t="s">
        <v>233</v>
      </c>
      <c r="AM36" s="644"/>
      <c r="AN36" s="644"/>
      <c r="AO36" s="679"/>
      <c r="AP36" s="235"/>
      <c r="AQ36" s="692" t="s">
        <v>326</v>
      </c>
      <c r="AR36" s="693"/>
      <c r="AS36" s="693"/>
      <c r="AT36" s="693"/>
      <c r="AU36" s="693"/>
      <c r="AV36" s="693"/>
      <c r="AW36" s="693"/>
      <c r="AX36" s="693"/>
      <c r="AY36" s="694"/>
      <c r="AZ36" s="695">
        <v>2001327</v>
      </c>
      <c r="BA36" s="696"/>
      <c r="BB36" s="696"/>
      <c r="BC36" s="696"/>
      <c r="BD36" s="696"/>
      <c r="BE36" s="696"/>
      <c r="BF36" s="697"/>
      <c r="BG36" s="698" t="s">
        <v>327</v>
      </c>
      <c r="BH36" s="699"/>
      <c r="BI36" s="699"/>
      <c r="BJ36" s="699"/>
      <c r="BK36" s="699"/>
      <c r="BL36" s="699"/>
      <c r="BM36" s="699"/>
      <c r="BN36" s="699"/>
      <c r="BO36" s="699"/>
      <c r="BP36" s="699"/>
      <c r="BQ36" s="699"/>
      <c r="BR36" s="699"/>
      <c r="BS36" s="699"/>
      <c r="BT36" s="699"/>
      <c r="BU36" s="700"/>
      <c r="BV36" s="695">
        <v>38102</v>
      </c>
      <c r="BW36" s="696"/>
      <c r="BX36" s="696"/>
      <c r="BY36" s="696"/>
      <c r="BZ36" s="696"/>
      <c r="CA36" s="696"/>
      <c r="CB36" s="697"/>
      <c r="CD36" s="673" t="s">
        <v>328</v>
      </c>
      <c r="CE36" s="674"/>
      <c r="CF36" s="674"/>
      <c r="CG36" s="674"/>
      <c r="CH36" s="674"/>
      <c r="CI36" s="674"/>
      <c r="CJ36" s="674"/>
      <c r="CK36" s="674"/>
      <c r="CL36" s="674"/>
      <c r="CM36" s="674"/>
      <c r="CN36" s="674"/>
      <c r="CO36" s="674"/>
      <c r="CP36" s="674"/>
      <c r="CQ36" s="675"/>
      <c r="CR36" s="640">
        <v>3150587</v>
      </c>
      <c r="CS36" s="641"/>
      <c r="CT36" s="641"/>
      <c r="CU36" s="641"/>
      <c r="CV36" s="641"/>
      <c r="CW36" s="641"/>
      <c r="CX36" s="641"/>
      <c r="CY36" s="642"/>
      <c r="CZ36" s="643">
        <v>12.2</v>
      </c>
      <c r="DA36" s="661"/>
      <c r="DB36" s="661"/>
      <c r="DC36" s="662"/>
      <c r="DD36" s="646">
        <v>1886985</v>
      </c>
      <c r="DE36" s="641"/>
      <c r="DF36" s="641"/>
      <c r="DG36" s="641"/>
      <c r="DH36" s="641"/>
      <c r="DI36" s="641"/>
      <c r="DJ36" s="641"/>
      <c r="DK36" s="642"/>
      <c r="DL36" s="646">
        <v>1084567</v>
      </c>
      <c r="DM36" s="641"/>
      <c r="DN36" s="641"/>
      <c r="DO36" s="641"/>
      <c r="DP36" s="641"/>
      <c r="DQ36" s="641"/>
      <c r="DR36" s="641"/>
      <c r="DS36" s="641"/>
      <c r="DT36" s="641"/>
      <c r="DU36" s="641"/>
      <c r="DV36" s="642"/>
      <c r="DW36" s="643">
        <v>8.9</v>
      </c>
      <c r="DX36" s="661"/>
      <c r="DY36" s="661"/>
      <c r="DZ36" s="661"/>
      <c r="EA36" s="661"/>
      <c r="EB36" s="661"/>
      <c r="EC36" s="676"/>
    </row>
    <row r="37" spans="2:133" ht="11.25" customHeight="1" x14ac:dyDescent="0.15">
      <c r="B37" s="637" t="s">
        <v>329</v>
      </c>
      <c r="C37" s="638"/>
      <c r="D37" s="638"/>
      <c r="E37" s="638"/>
      <c r="F37" s="638"/>
      <c r="G37" s="638"/>
      <c r="H37" s="638"/>
      <c r="I37" s="638"/>
      <c r="J37" s="638"/>
      <c r="K37" s="638"/>
      <c r="L37" s="638"/>
      <c r="M37" s="638"/>
      <c r="N37" s="638"/>
      <c r="O37" s="638"/>
      <c r="P37" s="638"/>
      <c r="Q37" s="639"/>
      <c r="R37" s="640">
        <v>921399</v>
      </c>
      <c r="S37" s="641"/>
      <c r="T37" s="641"/>
      <c r="U37" s="641"/>
      <c r="V37" s="641"/>
      <c r="W37" s="641"/>
      <c r="X37" s="641"/>
      <c r="Y37" s="642"/>
      <c r="Z37" s="677">
        <v>3.5</v>
      </c>
      <c r="AA37" s="677"/>
      <c r="AB37" s="677"/>
      <c r="AC37" s="677"/>
      <c r="AD37" s="678" t="s">
        <v>126</v>
      </c>
      <c r="AE37" s="678"/>
      <c r="AF37" s="678"/>
      <c r="AG37" s="678"/>
      <c r="AH37" s="678"/>
      <c r="AI37" s="678"/>
      <c r="AJ37" s="678"/>
      <c r="AK37" s="678"/>
      <c r="AL37" s="643" t="s">
        <v>126</v>
      </c>
      <c r="AM37" s="644"/>
      <c r="AN37" s="644"/>
      <c r="AO37" s="679"/>
      <c r="AQ37" s="680" t="s">
        <v>330</v>
      </c>
      <c r="AR37" s="681"/>
      <c r="AS37" s="681"/>
      <c r="AT37" s="681"/>
      <c r="AU37" s="681"/>
      <c r="AV37" s="681"/>
      <c r="AW37" s="681"/>
      <c r="AX37" s="681"/>
      <c r="AY37" s="682"/>
      <c r="AZ37" s="640">
        <v>325574</v>
      </c>
      <c r="BA37" s="641"/>
      <c r="BB37" s="641"/>
      <c r="BC37" s="641"/>
      <c r="BD37" s="659"/>
      <c r="BE37" s="659"/>
      <c r="BF37" s="683"/>
      <c r="BG37" s="673" t="s">
        <v>331</v>
      </c>
      <c r="BH37" s="674"/>
      <c r="BI37" s="674"/>
      <c r="BJ37" s="674"/>
      <c r="BK37" s="674"/>
      <c r="BL37" s="674"/>
      <c r="BM37" s="674"/>
      <c r="BN37" s="674"/>
      <c r="BO37" s="674"/>
      <c r="BP37" s="674"/>
      <c r="BQ37" s="674"/>
      <c r="BR37" s="674"/>
      <c r="BS37" s="674"/>
      <c r="BT37" s="674"/>
      <c r="BU37" s="675"/>
      <c r="BV37" s="640">
        <v>-21702</v>
      </c>
      <c r="BW37" s="641"/>
      <c r="BX37" s="641"/>
      <c r="BY37" s="641"/>
      <c r="BZ37" s="641"/>
      <c r="CA37" s="641"/>
      <c r="CB37" s="684"/>
      <c r="CD37" s="673" t="s">
        <v>332</v>
      </c>
      <c r="CE37" s="674"/>
      <c r="CF37" s="674"/>
      <c r="CG37" s="674"/>
      <c r="CH37" s="674"/>
      <c r="CI37" s="674"/>
      <c r="CJ37" s="674"/>
      <c r="CK37" s="674"/>
      <c r="CL37" s="674"/>
      <c r="CM37" s="674"/>
      <c r="CN37" s="674"/>
      <c r="CO37" s="674"/>
      <c r="CP37" s="674"/>
      <c r="CQ37" s="675"/>
      <c r="CR37" s="640">
        <v>29608</v>
      </c>
      <c r="CS37" s="659"/>
      <c r="CT37" s="659"/>
      <c r="CU37" s="659"/>
      <c r="CV37" s="659"/>
      <c r="CW37" s="659"/>
      <c r="CX37" s="659"/>
      <c r="CY37" s="660"/>
      <c r="CZ37" s="643">
        <v>0.1</v>
      </c>
      <c r="DA37" s="661"/>
      <c r="DB37" s="661"/>
      <c r="DC37" s="662"/>
      <c r="DD37" s="646">
        <v>29608</v>
      </c>
      <c r="DE37" s="659"/>
      <c r="DF37" s="659"/>
      <c r="DG37" s="659"/>
      <c r="DH37" s="659"/>
      <c r="DI37" s="659"/>
      <c r="DJ37" s="659"/>
      <c r="DK37" s="660"/>
      <c r="DL37" s="646">
        <v>26754</v>
      </c>
      <c r="DM37" s="659"/>
      <c r="DN37" s="659"/>
      <c r="DO37" s="659"/>
      <c r="DP37" s="659"/>
      <c r="DQ37" s="659"/>
      <c r="DR37" s="659"/>
      <c r="DS37" s="659"/>
      <c r="DT37" s="659"/>
      <c r="DU37" s="659"/>
      <c r="DV37" s="660"/>
      <c r="DW37" s="643">
        <v>0.2</v>
      </c>
      <c r="DX37" s="661"/>
      <c r="DY37" s="661"/>
      <c r="DZ37" s="661"/>
      <c r="EA37" s="661"/>
      <c r="EB37" s="661"/>
      <c r="EC37" s="676"/>
    </row>
    <row r="38" spans="2:133" ht="11.25" customHeight="1" x14ac:dyDescent="0.15">
      <c r="B38" s="637" t="s">
        <v>333</v>
      </c>
      <c r="C38" s="638"/>
      <c r="D38" s="638"/>
      <c r="E38" s="638"/>
      <c r="F38" s="638"/>
      <c r="G38" s="638"/>
      <c r="H38" s="638"/>
      <c r="I38" s="638"/>
      <c r="J38" s="638"/>
      <c r="K38" s="638"/>
      <c r="L38" s="638"/>
      <c r="M38" s="638"/>
      <c r="N38" s="638"/>
      <c r="O38" s="638"/>
      <c r="P38" s="638"/>
      <c r="Q38" s="639"/>
      <c r="R38" s="640">
        <v>354362</v>
      </c>
      <c r="S38" s="641"/>
      <c r="T38" s="641"/>
      <c r="U38" s="641"/>
      <c r="V38" s="641"/>
      <c r="W38" s="641"/>
      <c r="X38" s="641"/>
      <c r="Y38" s="642"/>
      <c r="Z38" s="677">
        <v>1.3</v>
      </c>
      <c r="AA38" s="677"/>
      <c r="AB38" s="677"/>
      <c r="AC38" s="677"/>
      <c r="AD38" s="678">
        <v>5</v>
      </c>
      <c r="AE38" s="678"/>
      <c r="AF38" s="678"/>
      <c r="AG38" s="678"/>
      <c r="AH38" s="678"/>
      <c r="AI38" s="678"/>
      <c r="AJ38" s="678"/>
      <c r="AK38" s="678"/>
      <c r="AL38" s="643">
        <v>0</v>
      </c>
      <c r="AM38" s="644"/>
      <c r="AN38" s="644"/>
      <c r="AO38" s="679"/>
      <c r="AQ38" s="680" t="s">
        <v>334</v>
      </c>
      <c r="AR38" s="681"/>
      <c r="AS38" s="681"/>
      <c r="AT38" s="681"/>
      <c r="AU38" s="681"/>
      <c r="AV38" s="681"/>
      <c r="AW38" s="681"/>
      <c r="AX38" s="681"/>
      <c r="AY38" s="682"/>
      <c r="AZ38" s="640">
        <v>214504</v>
      </c>
      <c r="BA38" s="641"/>
      <c r="BB38" s="641"/>
      <c r="BC38" s="641"/>
      <c r="BD38" s="659"/>
      <c r="BE38" s="659"/>
      <c r="BF38" s="683"/>
      <c r="BG38" s="673" t="s">
        <v>335</v>
      </c>
      <c r="BH38" s="674"/>
      <c r="BI38" s="674"/>
      <c r="BJ38" s="674"/>
      <c r="BK38" s="674"/>
      <c r="BL38" s="674"/>
      <c r="BM38" s="674"/>
      <c r="BN38" s="674"/>
      <c r="BO38" s="674"/>
      <c r="BP38" s="674"/>
      <c r="BQ38" s="674"/>
      <c r="BR38" s="674"/>
      <c r="BS38" s="674"/>
      <c r="BT38" s="674"/>
      <c r="BU38" s="675"/>
      <c r="BV38" s="640">
        <v>4380</v>
      </c>
      <c r="BW38" s="641"/>
      <c r="BX38" s="641"/>
      <c r="BY38" s="641"/>
      <c r="BZ38" s="641"/>
      <c r="CA38" s="641"/>
      <c r="CB38" s="684"/>
      <c r="CD38" s="673" t="s">
        <v>336</v>
      </c>
      <c r="CE38" s="674"/>
      <c r="CF38" s="674"/>
      <c r="CG38" s="674"/>
      <c r="CH38" s="674"/>
      <c r="CI38" s="674"/>
      <c r="CJ38" s="674"/>
      <c r="CK38" s="674"/>
      <c r="CL38" s="674"/>
      <c r="CM38" s="674"/>
      <c r="CN38" s="674"/>
      <c r="CO38" s="674"/>
      <c r="CP38" s="674"/>
      <c r="CQ38" s="675"/>
      <c r="CR38" s="640">
        <v>1675753</v>
      </c>
      <c r="CS38" s="641"/>
      <c r="CT38" s="641"/>
      <c r="CU38" s="641"/>
      <c r="CV38" s="641"/>
      <c r="CW38" s="641"/>
      <c r="CX38" s="641"/>
      <c r="CY38" s="642"/>
      <c r="CZ38" s="643">
        <v>6.5</v>
      </c>
      <c r="DA38" s="661"/>
      <c r="DB38" s="661"/>
      <c r="DC38" s="662"/>
      <c r="DD38" s="646">
        <v>1376349</v>
      </c>
      <c r="DE38" s="641"/>
      <c r="DF38" s="641"/>
      <c r="DG38" s="641"/>
      <c r="DH38" s="641"/>
      <c r="DI38" s="641"/>
      <c r="DJ38" s="641"/>
      <c r="DK38" s="642"/>
      <c r="DL38" s="646">
        <v>1313187</v>
      </c>
      <c r="DM38" s="641"/>
      <c r="DN38" s="641"/>
      <c r="DO38" s="641"/>
      <c r="DP38" s="641"/>
      <c r="DQ38" s="641"/>
      <c r="DR38" s="641"/>
      <c r="DS38" s="641"/>
      <c r="DT38" s="641"/>
      <c r="DU38" s="641"/>
      <c r="DV38" s="642"/>
      <c r="DW38" s="643">
        <v>10.8</v>
      </c>
      <c r="DX38" s="661"/>
      <c r="DY38" s="661"/>
      <c r="DZ38" s="661"/>
      <c r="EA38" s="661"/>
      <c r="EB38" s="661"/>
      <c r="EC38" s="676"/>
    </row>
    <row r="39" spans="2:133" ht="11.25" customHeight="1" x14ac:dyDescent="0.15">
      <c r="B39" s="637" t="s">
        <v>337</v>
      </c>
      <c r="C39" s="638"/>
      <c r="D39" s="638"/>
      <c r="E39" s="638"/>
      <c r="F39" s="638"/>
      <c r="G39" s="638"/>
      <c r="H39" s="638"/>
      <c r="I39" s="638"/>
      <c r="J39" s="638"/>
      <c r="K39" s="638"/>
      <c r="L39" s="638"/>
      <c r="M39" s="638"/>
      <c r="N39" s="638"/>
      <c r="O39" s="638"/>
      <c r="P39" s="638"/>
      <c r="Q39" s="639"/>
      <c r="R39" s="640">
        <v>3799900</v>
      </c>
      <c r="S39" s="641"/>
      <c r="T39" s="641"/>
      <c r="U39" s="641"/>
      <c r="V39" s="641"/>
      <c r="W39" s="641"/>
      <c r="X39" s="641"/>
      <c r="Y39" s="642"/>
      <c r="Z39" s="677">
        <v>14.3</v>
      </c>
      <c r="AA39" s="677"/>
      <c r="AB39" s="677"/>
      <c r="AC39" s="677"/>
      <c r="AD39" s="678" t="s">
        <v>126</v>
      </c>
      <c r="AE39" s="678"/>
      <c r="AF39" s="678"/>
      <c r="AG39" s="678"/>
      <c r="AH39" s="678"/>
      <c r="AI39" s="678"/>
      <c r="AJ39" s="678"/>
      <c r="AK39" s="678"/>
      <c r="AL39" s="643" t="s">
        <v>233</v>
      </c>
      <c r="AM39" s="644"/>
      <c r="AN39" s="644"/>
      <c r="AO39" s="679"/>
      <c r="AQ39" s="680" t="s">
        <v>338</v>
      </c>
      <c r="AR39" s="681"/>
      <c r="AS39" s="681"/>
      <c r="AT39" s="681"/>
      <c r="AU39" s="681"/>
      <c r="AV39" s="681"/>
      <c r="AW39" s="681"/>
      <c r="AX39" s="681"/>
      <c r="AY39" s="682"/>
      <c r="AZ39" s="640">
        <v>28385</v>
      </c>
      <c r="BA39" s="641"/>
      <c r="BB39" s="641"/>
      <c r="BC39" s="641"/>
      <c r="BD39" s="659"/>
      <c r="BE39" s="659"/>
      <c r="BF39" s="683"/>
      <c r="BG39" s="673" t="s">
        <v>339</v>
      </c>
      <c r="BH39" s="674"/>
      <c r="BI39" s="674"/>
      <c r="BJ39" s="674"/>
      <c r="BK39" s="674"/>
      <c r="BL39" s="674"/>
      <c r="BM39" s="674"/>
      <c r="BN39" s="674"/>
      <c r="BO39" s="674"/>
      <c r="BP39" s="674"/>
      <c r="BQ39" s="674"/>
      <c r="BR39" s="674"/>
      <c r="BS39" s="674"/>
      <c r="BT39" s="674"/>
      <c r="BU39" s="675"/>
      <c r="BV39" s="640">
        <v>7405</v>
      </c>
      <c r="BW39" s="641"/>
      <c r="BX39" s="641"/>
      <c r="BY39" s="641"/>
      <c r="BZ39" s="641"/>
      <c r="CA39" s="641"/>
      <c r="CB39" s="684"/>
      <c r="CD39" s="673" t="s">
        <v>340</v>
      </c>
      <c r="CE39" s="674"/>
      <c r="CF39" s="674"/>
      <c r="CG39" s="674"/>
      <c r="CH39" s="674"/>
      <c r="CI39" s="674"/>
      <c r="CJ39" s="674"/>
      <c r="CK39" s="674"/>
      <c r="CL39" s="674"/>
      <c r="CM39" s="674"/>
      <c r="CN39" s="674"/>
      <c r="CO39" s="674"/>
      <c r="CP39" s="674"/>
      <c r="CQ39" s="675"/>
      <c r="CR39" s="640">
        <v>818187</v>
      </c>
      <c r="CS39" s="659"/>
      <c r="CT39" s="659"/>
      <c r="CU39" s="659"/>
      <c r="CV39" s="659"/>
      <c r="CW39" s="659"/>
      <c r="CX39" s="659"/>
      <c r="CY39" s="660"/>
      <c r="CZ39" s="643">
        <v>3.2</v>
      </c>
      <c r="DA39" s="661"/>
      <c r="DB39" s="661"/>
      <c r="DC39" s="662"/>
      <c r="DD39" s="646">
        <v>153064</v>
      </c>
      <c r="DE39" s="659"/>
      <c r="DF39" s="659"/>
      <c r="DG39" s="659"/>
      <c r="DH39" s="659"/>
      <c r="DI39" s="659"/>
      <c r="DJ39" s="659"/>
      <c r="DK39" s="660"/>
      <c r="DL39" s="646" t="s">
        <v>126</v>
      </c>
      <c r="DM39" s="659"/>
      <c r="DN39" s="659"/>
      <c r="DO39" s="659"/>
      <c r="DP39" s="659"/>
      <c r="DQ39" s="659"/>
      <c r="DR39" s="659"/>
      <c r="DS39" s="659"/>
      <c r="DT39" s="659"/>
      <c r="DU39" s="659"/>
      <c r="DV39" s="660"/>
      <c r="DW39" s="643" t="s">
        <v>126</v>
      </c>
      <c r="DX39" s="661"/>
      <c r="DY39" s="661"/>
      <c r="DZ39" s="661"/>
      <c r="EA39" s="661"/>
      <c r="EB39" s="661"/>
      <c r="EC39" s="676"/>
    </row>
    <row r="40" spans="2:133" ht="11.25" customHeight="1" x14ac:dyDescent="0.15">
      <c r="B40" s="637" t="s">
        <v>341</v>
      </c>
      <c r="C40" s="638"/>
      <c r="D40" s="638"/>
      <c r="E40" s="638"/>
      <c r="F40" s="638"/>
      <c r="G40" s="638"/>
      <c r="H40" s="638"/>
      <c r="I40" s="638"/>
      <c r="J40" s="638"/>
      <c r="K40" s="638"/>
      <c r="L40" s="638"/>
      <c r="M40" s="638"/>
      <c r="N40" s="638"/>
      <c r="O40" s="638"/>
      <c r="P40" s="638"/>
      <c r="Q40" s="639"/>
      <c r="R40" s="640" t="s">
        <v>126</v>
      </c>
      <c r="S40" s="641"/>
      <c r="T40" s="641"/>
      <c r="U40" s="641"/>
      <c r="V40" s="641"/>
      <c r="W40" s="641"/>
      <c r="X40" s="641"/>
      <c r="Y40" s="642"/>
      <c r="Z40" s="677" t="s">
        <v>126</v>
      </c>
      <c r="AA40" s="677"/>
      <c r="AB40" s="677"/>
      <c r="AC40" s="677"/>
      <c r="AD40" s="678" t="s">
        <v>233</v>
      </c>
      <c r="AE40" s="678"/>
      <c r="AF40" s="678"/>
      <c r="AG40" s="678"/>
      <c r="AH40" s="678"/>
      <c r="AI40" s="678"/>
      <c r="AJ40" s="678"/>
      <c r="AK40" s="678"/>
      <c r="AL40" s="643" t="s">
        <v>126</v>
      </c>
      <c r="AM40" s="644"/>
      <c r="AN40" s="644"/>
      <c r="AO40" s="679"/>
      <c r="AQ40" s="680" t="s">
        <v>342</v>
      </c>
      <c r="AR40" s="681"/>
      <c r="AS40" s="681"/>
      <c r="AT40" s="681"/>
      <c r="AU40" s="681"/>
      <c r="AV40" s="681"/>
      <c r="AW40" s="681"/>
      <c r="AX40" s="681"/>
      <c r="AY40" s="682"/>
      <c r="AZ40" s="640" t="s">
        <v>126</v>
      </c>
      <c r="BA40" s="641"/>
      <c r="BB40" s="641"/>
      <c r="BC40" s="641"/>
      <c r="BD40" s="659"/>
      <c r="BE40" s="659"/>
      <c r="BF40" s="683"/>
      <c r="BG40" s="685" t="s">
        <v>343</v>
      </c>
      <c r="BH40" s="686"/>
      <c r="BI40" s="686"/>
      <c r="BJ40" s="686"/>
      <c r="BK40" s="686"/>
      <c r="BL40" s="236"/>
      <c r="BM40" s="674" t="s">
        <v>344</v>
      </c>
      <c r="BN40" s="674"/>
      <c r="BO40" s="674"/>
      <c r="BP40" s="674"/>
      <c r="BQ40" s="674"/>
      <c r="BR40" s="674"/>
      <c r="BS40" s="674"/>
      <c r="BT40" s="674"/>
      <c r="BU40" s="675"/>
      <c r="BV40" s="640">
        <v>88</v>
      </c>
      <c r="BW40" s="641"/>
      <c r="BX40" s="641"/>
      <c r="BY40" s="641"/>
      <c r="BZ40" s="641"/>
      <c r="CA40" s="641"/>
      <c r="CB40" s="684"/>
      <c r="CD40" s="673" t="s">
        <v>345</v>
      </c>
      <c r="CE40" s="674"/>
      <c r="CF40" s="674"/>
      <c r="CG40" s="674"/>
      <c r="CH40" s="674"/>
      <c r="CI40" s="674"/>
      <c r="CJ40" s="674"/>
      <c r="CK40" s="674"/>
      <c r="CL40" s="674"/>
      <c r="CM40" s="674"/>
      <c r="CN40" s="674"/>
      <c r="CO40" s="674"/>
      <c r="CP40" s="674"/>
      <c r="CQ40" s="675"/>
      <c r="CR40" s="640">
        <v>50268</v>
      </c>
      <c r="CS40" s="641"/>
      <c r="CT40" s="641"/>
      <c r="CU40" s="641"/>
      <c r="CV40" s="641"/>
      <c r="CW40" s="641"/>
      <c r="CX40" s="641"/>
      <c r="CY40" s="642"/>
      <c r="CZ40" s="643">
        <v>0.2</v>
      </c>
      <c r="DA40" s="661"/>
      <c r="DB40" s="661"/>
      <c r="DC40" s="662"/>
      <c r="DD40" s="646">
        <v>268</v>
      </c>
      <c r="DE40" s="641"/>
      <c r="DF40" s="641"/>
      <c r="DG40" s="641"/>
      <c r="DH40" s="641"/>
      <c r="DI40" s="641"/>
      <c r="DJ40" s="641"/>
      <c r="DK40" s="642"/>
      <c r="DL40" s="646" t="s">
        <v>126</v>
      </c>
      <c r="DM40" s="641"/>
      <c r="DN40" s="641"/>
      <c r="DO40" s="641"/>
      <c r="DP40" s="641"/>
      <c r="DQ40" s="641"/>
      <c r="DR40" s="641"/>
      <c r="DS40" s="641"/>
      <c r="DT40" s="641"/>
      <c r="DU40" s="641"/>
      <c r="DV40" s="642"/>
      <c r="DW40" s="643" t="s">
        <v>126</v>
      </c>
      <c r="DX40" s="661"/>
      <c r="DY40" s="661"/>
      <c r="DZ40" s="661"/>
      <c r="EA40" s="661"/>
      <c r="EB40" s="661"/>
      <c r="EC40" s="676"/>
    </row>
    <row r="41" spans="2:133" ht="11.25" customHeight="1" x14ac:dyDescent="0.15">
      <c r="B41" s="637" t="s">
        <v>346</v>
      </c>
      <c r="C41" s="638"/>
      <c r="D41" s="638"/>
      <c r="E41" s="638"/>
      <c r="F41" s="638"/>
      <c r="G41" s="638"/>
      <c r="H41" s="638"/>
      <c r="I41" s="638"/>
      <c r="J41" s="638"/>
      <c r="K41" s="638"/>
      <c r="L41" s="638"/>
      <c r="M41" s="638"/>
      <c r="N41" s="638"/>
      <c r="O41" s="638"/>
      <c r="P41" s="638"/>
      <c r="Q41" s="639"/>
      <c r="R41" s="640">
        <v>367900</v>
      </c>
      <c r="S41" s="641"/>
      <c r="T41" s="641"/>
      <c r="U41" s="641"/>
      <c r="V41" s="641"/>
      <c r="W41" s="641"/>
      <c r="X41" s="641"/>
      <c r="Y41" s="642"/>
      <c r="Z41" s="677">
        <v>1.4</v>
      </c>
      <c r="AA41" s="677"/>
      <c r="AB41" s="677"/>
      <c r="AC41" s="677"/>
      <c r="AD41" s="678" t="s">
        <v>233</v>
      </c>
      <c r="AE41" s="678"/>
      <c r="AF41" s="678"/>
      <c r="AG41" s="678"/>
      <c r="AH41" s="678"/>
      <c r="AI41" s="678"/>
      <c r="AJ41" s="678"/>
      <c r="AK41" s="678"/>
      <c r="AL41" s="643" t="s">
        <v>233</v>
      </c>
      <c r="AM41" s="644"/>
      <c r="AN41" s="644"/>
      <c r="AO41" s="679"/>
      <c r="AQ41" s="680" t="s">
        <v>347</v>
      </c>
      <c r="AR41" s="681"/>
      <c r="AS41" s="681"/>
      <c r="AT41" s="681"/>
      <c r="AU41" s="681"/>
      <c r="AV41" s="681"/>
      <c r="AW41" s="681"/>
      <c r="AX41" s="681"/>
      <c r="AY41" s="682"/>
      <c r="AZ41" s="640">
        <v>385723</v>
      </c>
      <c r="BA41" s="641"/>
      <c r="BB41" s="641"/>
      <c r="BC41" s="641"/>
      <c r="BD41" s="659"/>
      <c r="BE41" s="659"/>
      <c r="BF41" s="683"/>
      <c r="BG41" s="685"/>
      <c r="BH41" s="686"/>
      <c r="BI41" s="686"/>
      <c r="BJ41" s="686"/>
      <c r="BK41" s="686"/>
      <c r="BL41" s="236"/>
      <c r="BM41" s="674" t="s">
        <v>348</v>
      </c>
      <c r="BN41" s="674"/>
      <c r="BO41" s="674"/>
      <c r="BP41" s="674"/>
      <c r="BQ41" s="674"/>
      <c r="BR41" s="674"/>
      <c r="BS41" s="674"/>
      <c r="BT41" s="674"/>
      <c r="BU41" s="675"/>
      <c r="BV41" s="640" t="s">
        <v>126</v>
      </c>
      <c r="BW41" s="641"/>
      <c r="BX41" s="641"/>
      <c r="BY41" s="641"/>
      <c r="BZ41" s="641"/>
      <c r="CA41" s="641"/>
      <c r="CB41" s="684"/>
      <c r="CD41" s="673" t="s">
        <v>349</v>
      </c>
      <c r="CE41" s="674"/>
      <c r="CF41" s="674"/>
      <c r="CG41" s="674"/>
      <c r="CH41" s="674"/>
      <c r="CI41" s="674"/>
      <c r="CJ41" s="674"/>
      <c r="CK41" s="674"/>
      <c r="CL41" s="674"/>
      <c r="CM41" s="674"/>
      <c r="CN41" s="674"/>
      <c r="CO41" s="674"/>
      <c r="CP41" s="674"/>
      <c r="CQ41" s="675"/>
      <c r="CR41" s="640" t="s">
        <v>126</v>
      </c>
      <c r="CS41" s="659"/>
      <c r="CT41" s="659"/>
      <c r="CU41" s="659"/>
      <c r="CV41" s="659"/>
      <c r="CW41" s="659"/>
      <c r="CX41" s="659"/>
      <c r="CY41" s="660"/>
      <c r="CZ41" s="643" t="s">
        <v>233</v>
      </c>
      <c r="DA41" s="661"/>
      <c r="DB41" s="661"/>
      <c r="DC41" s="662"/>
      <c r="DD41" s="646" t="s">
        <v>233</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350</v>
      </c>
      <c r="C42" s="622"/>
      <c r="D42" s="622"/>
      <c r="E42" s="622"/>
      <c r="F42" s="622"/>
      <c r="G42" s="622"/>
      <c r="H42" s="622"/>
      <c r="I42" s="622"/>
      <c r="J42" s="622"/>
      <c r="K42" s="622"/>
      <c r="L42" s="622"/>
      <c r="M42" s="622"/>
      <c r="N42" s="622"/>
      <c r="O42" s="622"/>
      <c r="P42" s="622"/>
      <c r="Q42" s="623"/>
      <c r="R42" s="624">
        <v>26564231</v>
      </c>
      <c r="S42" s="663"/>
      <c r="T42" s="663"/>
      <c r="U42" s="663"/>
      <c r="V42" s="663"/>
      <c r="W42" s="663"/>
      <c r="X42" s="663"/>
      <c r="Y42" s="665"/>
      <c r="Z42" s="666">
        <v>100</v>
      </c>
      <c r="AA42" s="666"/>
      <c r="AB42" s="666"/>
      <c r="AC42" s="666"/>
      <c r="AD42" s="667">
        <v>11837384</v>
      </c>
      <c r="AE42" s="667"/>
      <c r="AF42" s="667"/>
      <c r="AG42" s="667"/>
      <c r="AH42" s="667"/>
      <c r="AI42" s="667"/>
      <c r="AJ42" s="667"/>
      <c r="AK42" s="667"/>
      <c r="AL42" s="627">
        <v>100</v>
      </c>
      <c r="AM42" s="668"/>
      <c r="AN42" s="668"/>
      <c r="AO42" s="669"/>
      <c r="AQ42" s="670" t="s">
        <v>351</v>
      </c>
      <c r="AR42" s="671"/>
      <c r="AS42" s="671"/>
      <c r="AT42" s="671"/>
      <c r="AU42" s="671"/>
      <c r="AV42" s="671"/>
      <c r="AW42" s="671"/>
      <c r="AX42" s="671"/>
      <c r="AY42" s="672"/>
      <c r="AZ42" s="624">
        <v>1047141</v>
      </c>
      <c r="BA42" s="663"/>
      <c r="BB42" s="663"/>
      <c r="BC42" s="663"/>
      <c r="BD42" s="625"/>
      <c r="BE42" s="625"/>
      <c r="BF42" s="689"/>
      <c r="BG42" s="687"/>
      <c r="BH42" s="688"/>
      <c r="BI42" s="688"/>
      <c r="BJ42" s="688"/>
      <c r="BK42" s="688"/>
      <c r="BL42" s="237"/>
      <c r="BM42" s="690" t="s">
        <v>352</v>
      </c>
      <c r="BN42" s="690"/>
      <c r="BO42" s="690"/>
      <c r="BP42" s="690"/>
      <c r="BQ42" s="690"/>
      <c r="BR42" s="690"/>
      <c r="BS42" s="690"/>
      <c r="BT42" s="690"/>
      <c r="BU42" s="691"/>
      <c r="BV42" s="624">
        <v>364</v>
      </c>
      <c r="BW42" s="663"/>
      <c r="BX42" s="663"/>
      <c r="BY42" s="663"/>
      <c r="BZ42" s="663"/>
      <c r="CA42" s="663"/>
      <c r="CB42" s="664"/>
      <c r="CD42" s="637" t="s">
        <v>353</v>
      </c>
      <c r="CE42" s="638"/>
      <c r="CF42" s="638"/>
      <c r="CG42" s="638"/>
      <c r="CH42" s="638"/>
      <c r="CI42" s="638"/>
      <c r="CJ42" s="638"/>
      <c r="CK42" s="638"/>
      <c r="CL42" s="638"/>
      <c r="CM42" s="638"/>
      <c r="CN42" s="638"/>
      <c r="CO42" s="638"/>
      <c r="CP42" s="638"/>
      <c r="CQ42" s="639"/>
      <c r="CR42" s="640">
        <v>6095936</v>
      </c>
      <c r="CS42" s="641"/>
      <c r="CT42" s="641"/>
      <c r="CU42" s="641"/>
      <c r="CV42" s="641"/>
      <c r="CW42" s="641"/>
      <c r="CX42" s="641"/>
      <c r="CY42" s="642"/>
      <c r="CZ42" s="643">
        <v>23.6</v>
      </c>
      <c r="DA42" s="644"/>
      <c r="DB42" s="644"/>
      <c r="DC42" s="645"/>
      <c r="DD42" s="646">
        <v>625383</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354</v>
      </c>
      <c r="CE43" s="638"/>
      <c r="CF43" s="638"/>
      <c r="CG43" s="638"/>
      <c r="CH43" s="638"/>
      <c r="CI43" s="638"/>
      <c r="CJ43" s="638"/>
      <c r="CK43" s="638"/>
      <c r="CL43" s="638"/>
      <c r="CM43" s="638"/>
      <c r="CN43" s="638"/>
      <c r="CO43" s="638"/>
      <c r="CP43" s="638"/>
      <c r="CQ43" s="639"/>
      <c r="CR43" s="640">
        <v>76720</v>
      </c>
      <c r="CS43" s="659"/>
      <c r="CT43" s="659"/>
      <c r="CU43" s="659"/>
      <c r="CV43" s="659"/>
      <c r="CW43" s="659"/>
      <c r="CX43" s="659"/>
      <c r="CY43" s="660"/>
      <c r="CZ43" s="643">
        <v>0.3</v>
      </c>
      <c r="DA43" s="661"/>
      <c r="DB43" s="661"/>
      <c r="DC43" s="662"/>
      <c r="DD43" s="646">
        <v>76720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355</v>
      </c>
      <c r="CG44" s="638"/>
      <c r="CH44" s="638"/>
      <c r="CI44" s="638"/>
      <c r="CJ44" s="638"/>
      <c r="CK44" s="638"/>
      <c r="CL44" s="638"/>
      <c r="CM44" s="638"/>
      <c r="CN44" s="638"/>
      <c r="CO44" s="638"/>
      <c r="CP44" s="638"/>
      <c r="CQ44" s="639"/>
      <c r="CR44" s="640">
        <v>5089416</v>
      </c>
      <c r="CS44" s="641"/>
      <c r="CT44" s="641"/>
      <c r="CU44" s="641"/>
      <c r="CV44" s="641"/>
      <c r="CW44" s="641"/>
      <c r="CX44" s="641"/>
      <c r="CY44" s="642"/>
      <c r="CZ44" s="643">
        <v>19.7</v>
      </c>
      <c r="DA44" s="644"/>
      <c r="DB44" s="644"/>
      <c r="DC44" s="645"/>
      <c r="DD44" s="646">
        <v>583997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356</v>
      </c>
      <c r="CG45" s="638"/>
      <c r="CH45" s="638"/>
      <c r="CI45" s="638"/>
      <c r="CJ45" s="638"/>
      <c r="CK45" s="638"/>
      <c r="CL45" s="638"/>
      <c r="CM45" s="638"/>
      <c r="CN45" s="638"/>
      <c r="CO45" s="638"/>
      <c r="CP45" s="638"/>
      <c r="CQ45" s="639"/>
      <c r="CR45" s="640">
        <v>1967173</v>
      </c>
      <c r="CS45" s="659"/>
      <c r="CT45" s="659"/>
      <c r="CU45" s="659"/>
      <c r="CV45" s="659"/>
      <c r="CW45" s="659"/>
      <c r="CX45" s="659"/>
      <c r="CY45" s="660"/>
      <c r="CZ45" s="643">
        <v>7.6</v>
      </c>
      <c r="DA45" s="661"/>
      <c r="DB45" s="661"/>
      <c r="DC45" s="662"/>
      <c r="DD45" s="646">
        <v>62044</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358</v>
      </c>
      <c r="CG46" s="638"/>
      <c r="CH46" s="638"/>
      <c r="CI46" s="638"/>
      <c r="CJ46" s="638"/>
      <c r="CK46" s="638"/>
      <c r="CL46" s="638"/>
      <c r="CM46" s="638"/>
      <c r="CN46" s="638"/>
      <c r="CO46" s="638"/>
      <c r="CP46" s="638"/>
      <c r="CQ46" s="639"/>
      <c r="CR46" s="640">
        <v>3063270</v>
      </c>
      <c r="CS46" s="641"/>
      <c r="CT46" s="641"/>
      <c r="CU46" s="641"/>
      <c r="CV46" s="641"/>
      <c r="CW46" s="641"/>
      <c r="CX46" s="641"/>
      <c r="CY46" s="642"/>
      <c r="CZ46" s="643">
        <v>11.9</v>
      </c>
      <c r="DA46" s="644"/>
      <c r="DB46" s="644"/>
      <c r="DC46" s="645"/>
      <c r="DD46" s="646">
        <v>466496</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360</v>
      </c>
      <c r="CG47" s="638"/>
      <c r="CH47" s="638"/>
      <c r="CI47" s="638"/>
      <c r="CJ47" s="638"/>
      <c r="CK47" s="638"/>
      <c r="CL47" s="638"/>
      <c r="CM47" s="638"/>
      <c r="CN47" s="638"/>
      <c r="CO47" s="638"/>
      <c r="CP47" s="638"/>
      <c r="CQ47" s="639"/>
      <c r="CR47" s="640">
        <v>1006520</v>
      </c>
      <c r="CS47" s="659"/>
      <c r="CT47" s="659"/>
      <c r="CU47" s="659"/>
      <c r="CV47" s="659"/>
      <c r="CW47" s="659"/>
      <c r="CX47" s="659"/>
      <c r="CY47" s="660"/>
      <c r="CZ47" s="643">
        <v>3.9</v>
      </c>
      <c r="DA47" s="661"/>
      <c r="DB47" s="661"/>
      <c r="DC47" s="662"/>
      <c r="DD47" s="646">
        <v>41386</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361</v>
      </c>
      <c r="CD48" s="657"/>
      <c r="CE48" s="658"/>
      <c r="CF48" s="637" t="s">
        <v>362</v>
      </c>
      <c r="CG48" s="638"/>
      <c r="CH48" s="638"/>
      <c r="CI48" s="638"/>
      <c r="CJ48" s="638"/>
      <c r="CK48" s="638"/>
      <c r="CL48" s="638"/>
      <c r="CM48" s="638"/>
      <c r="CN48" s="638"/>
      <c r="CO48" s="638"/>
      <c r="CP48" s="638"/>
      <c r="CQ48" s="639"/>
      <c r="CR48" s="640" t="s">
        <v>126</v>
      </c>
      <c r="CS48" s="641"/>
      <c r="CT48" s="641"/>
      <c r="CU48" s="641"/>
      <c r="CV48" s="641"/>
      <c r="CW48" s="641"/>
      <c r="CX48" s="641"/>
      <c r="CY48" s="642"/>
      <c r="CZ48" s="643" t="s">
        <v>126</v>
      </c>
      <c r="DA48" s="644"/>
      <c r="DB48" s="644"/>
      <c r="DC48" s="645"/>
      <c r="DD48" s="646" t="s">
        <v>233</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363</v>
      </c>
      <c r="CE49" s="622"/>
      <c r="CF49" s="622"/>
      <c r="CG49" s="622"/>
      <c r="CH49" s="622"/>
      <c r="CI49" s="622"/>
      <c r="CJ49" s="622"/>
      <c r="CK49" s="622"/>
      <c r="CL49" s="622"/>
      <c r="CM49" s="622"/>
      <c r="CN49" s="622"/>
      <c r="CO49" s="622"/>
      <c r="CP49" s="622"/>
      <c r="CQ49" s="623"/>
      <c r="CR49" s="624">
        <v>25792248</v>
      </c>
      <c r="CS49" s="625"/>
      <c r="CT49" s="625"/>
      <c r="CU49" s="625"/>
      <c r="CV49" s="625"/>
      <c r="CW49" s="625"/>
      <c r="CX49" s="625"/>
      <c r="CY49" s="626"/>
      <c r="CZ49" s="627">
        <v>100</v>
      </c>
      <c r="DA49" s="628"/>
      <c r="DB49" s="628"/>
      <c r="DC49" s="629"/>
      <c r="DD49" s="630">
        <v>14280774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MZedlTQIMmCou9mbRyRb9AB4N3x1fux9o4Ggxw0y5gVH50/gnVBVri02oXcqMNBvNmQizLQZ5acrVhQKdWDBow==" saltValue="2S0WESEWlieNZCRQP6WlY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365</v>
      </c>
      <c r="DK2" s="1166"/>
      <c r="DL2" s="1166"/>
      <c r="DM2" s="1166"/>
      <c r="DN2" s="1166"/>
      <c r="DO2" s="1167"/>
      <c r="DP2" s="250"/>
      <c r="DQ2" s="1165" t="s">
        <v>366</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367</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369</v>
      </c>
      <c r="B5" s="1051"/>
      <c r="C5" s="1051"/>
      <c r="D5" s="1051"/>
      <c r="E5" s="1051"/>
      <c r="F5" s="1051"/>
      <c r="G5" s="1051"/>
      <c r="H5" s="1051"/>
      <c r="I5" s="1051"/>
      <c r="J5" s="1051"/>
      <c r="K5" s="1051"/>
      <c r="L5" s="1051"/>
      <c r="M5" s="1051"/>
      <c r="N5" s="1051"/>
      <c r="O5" s="1051"/>
      <c r="P5" s="1052"/>
      <c r="Q5" s="1056" t="s">
        <v>370</v>
      </c>
      <c r="R5" s="1057"/>
      <c r="S5" s="1057"/>
      <c r="T5" s="1057"/>
      <c r="U5" s="1058"/>
      <c r="V5" s="1056" t="s">
        <v>371</v>
      </c>
      <c r="W5" s="1057"/>
      <c r="X5" s="1057"/>
      <c r="Y5" s="1057"/>
      <c r="Z5" s="1058"/>
      <c r="AA5" s="1056" t="s">
        <v>372</v>
      </c>
      <c r="AB5" s="1057"/>
      <c r="AC5" s="1057"/>
      <c r="AD5" s="1057"/>
      <c r="AE5" s="1057"/>
      <c r="AF5" s="1168" t="s">
        <v>373</v>
      </c>
      <c r="AG5" s="1057"/>
      <c r="AH5" s="1057"/>
      <c r="AI5" s="1057"/>
      <c r="AJ5" s="1072"/>
      <c r="AK5" s="1057" t="s">
        <v>374</v>
      </c>
      <c r="AL5" s="1057"/>
      <c r="AM5" s="1057"/>
      <c r="AN5" s="1057"/>
      <c r="AO5" s="1058"/>
      <c r="AP5" s="1056" t="s">
        <v>375</v>
      </c>
      <c r="AQ5" s="1057"/>
      <c r="AR5" s="1057"/>
      <c r="AS5" s="1057"/>
      <c r="AT5" s="1058"/>
      <c r="AU5" s="1056" t="s">
        <v>376</v>
      </c>
      <c r="AV5" s="1057"/>
      <c r="AW5" s="1057"/>
      <c r="AX5" s="1057"/>
      <c r="AY5" s="1072"/>
      <c r="AZ5" s="257"/>
      <c r="BA5" s="257"/>
      <c r="BB5" s="257"/>
      <c r="BC5" s="257"/>
      <c r="BD5" s="257"/>
      <c r="BE5" s="258"/>
      <c r="BF5" s="258"/>
      <c r="BG5" s="258"/>
      <c r="BH5" s="258"/>
      <c r="BI5" s="258"/>
      <c r="BJ5" s="258"/>
      <c r="BK5" s="258"/>
      <c r="BL5" s="258"/>
      <c r="BM5" s="258"/>
      <c r="BN5" s="258"/>
      <c r="BO5" s="258"/>
      <c r="BP5" s="258"/>
      <c r="BQ5" s="1050" t="s">
        <v>377</v>
      </c>
      <c r="BR5" s="1051"/>
      <c r="BS5" s="1051"/>
      <c r="BT5" s="1051"/>
      <c r="BU5" s="1051"/>
      <c r="BV5" s="1051"/>
      <c r="BW5" s="1051"/>
      <c r="BX5" s="1051"/>
      <c r="BY5" s="1051"/>
      <c r="BZ5" s="1051"/>
      <c r="CA5" s="1051"/>
      <c r="CB5" s="1051"/>
      <c r="CC5" s="1051"/>
      <c r="CD5" s="1051"/>
      <c r="CE5" s="1051"/>
      <c r="CF5" s="1051"/>
      <c r="CG5" s="1052"/>
      <c r="CH5" s="1056" t="s">
        <v>378</v>
      </c>
      <c r="CI5" s="1057"/>
      <c r="CJ5" s="1057"/>
      <c r="CK5" s="1057"/>
      <c r="CL5" s="1058"/>
      <c r="CM5" s="1056" t="s">
        <v>379</v>
      </c>
      <c r="CN5" s="1057"/>
      <c r="CO5" s="1057"/>
      <c r="CP5" s="1057"/>
      <c r="CQ5" s="1058"/>
      <c r="CR5" s="1056" t="s">
        <v>380</v>
      </c>
      <c r="CS5" s="1057"/>
      <c r="CT5" s="1057"/>
      <c r="CU5" s="1057"/>
      <c r="CV5" s="1058"/>
      <c r="CW5" s="1056" t="s">
        <v>381</v>
      </c>
      <c r="CX5" s="1057"/>
      <c r="CY5" s="1057"/>
      <c r="CZ5" s="1057"/>
      <c r="DA5" s="1058"/>
      <c r="DB5" s="1056" t="s">
        <v>382</v>
      </c>
      <c r="DC5" s="1057"/>
      <c r="DD5" s="1057"/>
      <c r="DE5" s="1057"/>
      <c r="DF5" s="1058"/>
      <c r="DG5" s="1153" t="s">
        <v>383</v>
      </c>
      <c r="DH5" s="1154"/>
      <c r="DI5" s="1154"/>
      <c r="DJ5" s="1154"/>
      <c r="DK5" s="1155"/>
      <c r="DL5" s="1153" t="s">
        <v>384</v>
      </c>
      <c r="DM5" s="1154"/>
      <c r="DN5" s="1154"/>
      <c r="DO5" s="1154"/>
      <c r="DP5" s="1155"/>
      <c r="DQ5" s="1056" t="s">
        <v>385</v>
      </c>
      <c r="DR5" s="1057"/>
      <c r="DS5" s="1057"/>
      <c r="DT5" s="1057"/>
      <c r="DU5" s="1058"/>
      <c r="DV5" s="1056" t="s">
        <v>376</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386</v>
      </c>
      <c r="C7" s="1106"/>
      <c r="D7" s="1106"/>
      <c r="E7" s="1106"/>
      <c r="F7" s="1106"/>
      <c r="G7" s="1106"/>
      <c r="H7" s="1106"/>
      <c r="I7" s="1106"/>
      <c r="J7" s="1106"/>
      <c r="K7" s="1106"/>
      <c r="L7" s="1106"/>
      <c r="M7" s="1106"/>
      <c r="N7" s="1106"/>
      <c r="O7" s="1106"/>
      <c r="P7" s="1107"/>
      <c r="Q7" s="1159">
        <v>26475</v>
      </c>
      <c r="R7" s="1160"/>
      <c r="S7" s="1160"/>
      <c r="T7" s="1160"/>
      <c r="U7" s="1160"/>
      <c r="V7" s="1160">
        <v>25716</v>
      </c>
      <c r="W7" s="1160"/>
      <c r="X7" s="1160"/>
      <c r="Y7" s="1160"/>
      <c r="Z7" s="1160"/>
      <c r="AA7" s="1160">
        <v>759</v>
      </c>
      <c r="AB7" s="1160"/>
      <c r="AC7" s="1160"/>
      <c r="AD7" s="1160"/>
      <c r="AE7" s="1161"/>
      <c r="AF7" s="1162">
        <v>433</v>
      </c>
      <c r="AG7" s="1163"/>
      <c r="AH7" s="1163"/>
      <c r="AI7" s="1163"/>
      <c r="AJ7" s="1164"/>
      <c r="AK7" s="1146">
        <v>1905</v>
      </c>
      <c r="AL7" s="1147"/>
      <c r="AM7" s="1147"/>
      <c r="AN7" s="1147"/>
      <c r="AO7" s="1147"/>
      <c r="AP7" s="1147">
        <v>27757</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588</v>
      </c>
      <c r="BT7" s="1151"/>
      <c r="BU7" s="1151"/>
      <c r="BV7" s="1151"/>
      <c r="BW7" s="1151"/>
      <c r="BX7" s="1151"/>
      <c r="BY7" s="1151"/>
      <c r="BZ7" s="1151"/>
      <c r="CA7" s="1151"/>
      <c r="CB7" s="1151"/>
      <c r="CC7" s="1151"/>
      <c r="CD7" s="1151"/>
      <c r="CE7" s="1151"/>
      <c r="CF7" s="1151"/>
      <c r="CG7" s="1152"/>
      <c r="CH7" s="1143">
        <v>3</v>
      </c>
      <c r="CI7" s="1144"/>
      <c r="CJ7" s="1144"/>
      <c r="CK7" s="1144"/>
      <c r="CL7" s="1145"/>
      <c r="CM7" s="1143">
        <v>46</v>
      </c>
      <c r="CN7" s="1144"/>
      <c r="CO7" s="1144"/>
      <c r="CP7" s="1144"/>
      <c r="CQ7" s="1145"/>
      <c r="CR7" s="1143">
        <v>10</v>
      </c>
      <c r="CS7" s="1144"/>
      <c r="CT7" s="1144"/>
      <c r="CU7" s="1144"/>
      <c r="CV7" s="1145"/>
      <c r="CW7" s="1143" t="s">
        <v>603</v>
      </c>
      <c r="CX7" s="1144"/>
      <c r="CY7" s="1144"/>
      <c r="CZ7" s="1144"/>
      <c r="DA7" s="1145"/>
      <c r="DB7" s="1143" t="s">
        <v>603</v>
      </c>
      <c r="DC7" s="1144"/>
      <c r="DD7" s="1144"/>
      <c r="DE7" s="1144"/>
      <c r="DF7" s="1145"/>
      <c r="DG7" s="1143" t="s">
        <v>603</v>
      </c>
      <c r="DH7" s="1144"/>
      <c r="DI7" s="1144"/>
      <c r="DJ7" s="1144"/>
      <c r="DK7" s="1145"/>
      <c r="DL7" s="1143" t="s">
        <v>603</v>
      </c>
      <c r="DM7" s="1144"/>
      <c r="DN7" s="1144"/>
      <c r="DO7" s="1144"/>
      <c r="DP7" s="1145"/>
      <c r="DQ7" s="1143" t="s">
        <v>603</v>
      </c>
      <c r="DR7" s="1144"/>
      <c r="DS7" s="1144"/>
      <c r="DT7" s="1144"/>
      <c r="DU7" s="1145"/>
      <c r="DV7" s="1170"/>
      <c r="DW7" s="1171"/>
      <c r="DX7" s="1171"/>
      <c r="DY7" s="1171"/>
      <c r="DZ7" s="1172"/>
      <c r="EA7" s="255"/>
    </row>
    <row r="8" spans="1:131" s="256" customFormat="1" ht="26.25" customHeight="1" x14ac:dyDescent="0.15">
      <c r="A8" s="262">
        <v>2</v>
      </c>
      <c r="B8" s="1086" t="s">
        <v>387</v>
      </c>
      <c r="C8" s="1087"/>
      <c r="D8" s="1087"/>
      <c r="E8" s="1087"/>
      <c r="F8" s="1087"/>
      <c r="G8" s="1087"/>
      <c r="H8" s="1087"/>
      <c r="I8" s="1087"/>
      <c r="J8" s="1087"/>
      <c r="K8" s="1087"/>
      <c r="L8" s="1087"/>
      <c r="M8" s="1087"/>
      <c r="N8" s="1087"/>
      <c r="O8" s="1087"/>
      <c r="P8" s="1088"/>
      <c r="Q8" s="1098">
        <v>142</v>
      </c>
      <c r="R8" s="1099"/>
      <c r="S8" s="1099"/>
      <c r="T8" s="1099"/>
      <c r="U8" s="1099"/>
      <c r="V8" s="1099">
        <v>129</v>
      </c>
      <c r="W8" s="1099"/>
      <c r="X8" s="1099"/>
      <c r="Y8" s="1099"/>
      <c r="Z8" s="1099"/>
      <c r="AA8" s="1099">
        <v>13</v>
      </c>
      <c r="AB8" s="1099"/>
      <c r="AC8" s="1099"/>
      <c r="AD8" s="1099"/>
      <c r="AE8" s="1100"/>
      <c r="AF8" s="1092">
        <v>13</v>
      </c>
      <c r="AG8" s="1093"/>
      <c r="AH8" s="1093"/>
      <c r="AI8" s="1093"/>
      <c r="AJ8" s="1094"/>
      <c r="AK8" s="1141">
        <v>9109</v>
      </c>
      <c r="AL8" s="1142"/>
      <c r="AM8" s="1142"/>
      <c r="AN8" s="1142"/>
      <c r="AO8" s="1142"/>
      <c r="AP8" s="1142" t="s">
        <v>576</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589</v>
      </c>
      <c r="BT8" s="1070"/>
      <c r="BU8" s="1070"/>
      <c r="BV8" s="1070"/>
      <c r="BW8" s="1070"/>
      <c r="BX8" s="1070"/>
      <c r="BY8" s="1070"/>
      <c r="BZ8" s="1070"/>
      <c r="CA8" s="1070"/>
      <c r="CB8" s="1070"/>
      <c r="CC8" s="1070"/>
      <c r="CD8" s="1070"/>
      <c r="CE8" s="1070"/>
      <c r="CF8" s="1070"/>
      <c r="CG8" s="1071"/>
      <c r="CH8" s="1044">
        <v>-20</v>
      </c>
      <c r="CI8" s="1045"/>
      <c r="CJ8" s="1045"/>
      <c r="CK8" s="1045"/>
      <c r="CL8" s="1046"/>
      <c r="CM8" s="1044">
        <v>0</v>
      </c>
      <c r="CN8" s="1045"/>
      <c r="CO8" s="1045"/>
      <c r="CP8" s="1045"/>
      <c r="CQ8" s="1046"/>
      <c r="CR8" s="1044">
        <v>5</v>
      </c>
      <c r="CS8" s="1045"/>
      <c r="CT8" s="1045"/>
      <c r="CU8" s="1045"/>
      <c r="CV8" s="1046"/>
      <c r="CW8" s="1044" t="s">
        <v>603</v>
      </c>
      <c r="CX8" s="1045"/>
      <c r="CY8" s="1045"/>
      <c r="CZ8" s="1045"/>
      <c r="DA8" s="1046"/>
      <c r="DB8" s="1044" t="s">
        <v>602</v>
      </c>
      <c r="DC8" s="1045"/>
      <c r="DD8" s="1045"/>
      <c r="DE8" s="1045"/>
      <c r="DF8" s="1046"/>
      <c r="DG8" s="1044" t="s">
        <v>603</v>
      </c>
      <c r="DH8" s="1045"/>
      <c r="DI8" s="1045"/>
      <c r="DJ8" s="1045"/>
      <c r="DK8" s="1046"/>
      <c r="DL8" s="1044" t="s">
        <v>603</v>
      </c>
      <c r="DM8" s="1045"/>
      <c r="DN8" s="1045"/>
      <c r="DO8" s="1045"/>
      <c r="DP8" s="1046"/>
      <c r="DQ8" s="1044" t="s">
        <v>603</v>
      </c>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590</v>
      </c>
      <c r="BT9" s="1070"/>
      <c r="BU9" s="1070"/>
      <c r="BV9" s="1070"/>
      <c r="BW9" s="1070"/>
      <c r="BX9" s="1070"/>
      <c r="BY9" s="1070"/>
      <c r="BZ9" s="1070"/>
      <c r="CA9" s="1070"/>
      <c r="CB9" s="1070"/>
      <c r="CC9" s="1070"/>
      <c r="CD9" s="1070"/>
      <c r="CE9" s="1070"/>
      <c r="CF9" s="1070"/>
      <c r="CG9" s="1071"/>
      <c r="CH9" s="1044">
        <v>2</v>
      </c>
      <c r="CI9" s="1045"/>
      <c r="CJ9" s="1045"/>
      <c r="CK9" s="1045"/>
      <c r="CL9" s="1046"/>
      <c r="CM9" s="1044">
        <v>55</v>
      </c>
      <c r="CN9" s="1045"/>
      <c r="CO9" s="1045"/>
      <c r="CP9" s="1045"/>
      <c r="CQ9" s="1046"/>
      <c r="CR9" s="1044">
        <v>26</v>
      </c>
      <c r="CS9" s="1045"/>
      <c r="CT9" s="1045"/>
      <c r="CU9" s="1045"/>
      <c r="CV9" s="1046"/>
      <c r="CW9" s="1044" t="s">
        <v>603</v>
      </c>
      <c r="CX9" s="1045"/>
      <c r="CY9" s="1045"/>
      <c r="CZ9" s="1045"/>
      <c r="DA9" s="1046"/>
      <c r="DB9" s="1044" t="s">
        <v>604</v>
      </c>
      <c r="DC9" s="1045"/>
      <c r="DD9" s="1045"/>
      <c r="DE9" s="1045"/>
      <c r="DF9" s="1046"/>
      <c r="DG9" s="1044" t="s">
        <v>603</v>
      </c>
      <c r="DH9" s="1045"/>
      <c r="DI9" s="1045"/>
      <c r="DJ9" s="1045"/>
      <c r="DK9" s="1046"/>
      <c r="DL9" s="1044" t="s">
        <v>604</v>
      </c>
      <c r="DM9" s="1045"/>
      <c r="DN9" s="1045"/>
      <c r="DO9" s="1045"/>
      <c r="DP9" s="1046"/>
      <c r="DQ9" s="1044" t="s">
        <v>604</v>
      </c>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591</v>
      </c>
      <c r="BT10" s="1070"/>
      <c r="BU10" s="1070"/>
      <c r="BV10" s="1070"/>
      <c r="BW10" s="1070"/>
      <c r="BX10" s="1070"/>
      <c r="BY10" s="1070"/>
      <c r="BZ10" s="1070"/>
      <c r="CA10" s="1070"/>
      <c r="CB10" s="1070"/>
      <c r="CC10" s="1070"/>
      <c r="CD10" s="1070"/>
      <c r="CE10" s="1070"/>
      <c r="CF10" s="1070"/>
      <c r="CG10" s="1071"/>
      <c r="CH10" s="1044">
        <v>0</v>
      </c>
      <c r="CI10" s="1045"/>
      <c r="CJ10" s="1045"/>
      <c r="CK10" s="1045"/>
      <c r="CL10" s="1046"/>
      <c r="CM10" s="1044">
        <v>14</v>
      </c>
      <c r="CN10" s="1045"/>
      <c r="CO10" s="1045"/>
      <c r="CP10" s="1045"/>
      <c r="CQ10" s="1046"/>
      <c r="CR10" s="1044">
        <v>5</v>
      </c>
      <c r="CS10" s="1045"/>
      <c r="CT10" s="1045"/>
      <c r="CU10" s="1045"/>
      <c r="CV10" s="1046"/>
      <c r="CW10" s="1044" t="s">
        <v>604</v>
      </c>
      <c r="CX10" s="1045"/>
      <c r="CY10" s="1045"/>
      <c r="CZ10" s="1045"/>
      <c r="DA10" s="1046"/>
      <c r="DB10" s="1044" t="s">
        <v>603</v>
      </c>
      <c r="DC10" s="1045"/>
      <c r="DD10" s="1045"/>
      <c r="DE10" s="1045"/>
      <c r="DF10" s="1046"/>
      <c r="DG10" s="1044" t="s">
        <v>604</v>
      </c>
      <c r="DH10" s="1045"/>
      <c r="DI10" s="1045"/>
      <c r="DJ10" s="1045"/>
      <c r="DK10" s="1046"/>
      <c r="DL10" s="1044" t="s">
        <v>603</v>
      </c>
      <c r="DM10" s="1045"/>
      <c r="DN10" s="1045"/>
      <c r="DO10" s="1045"/>
      <c r="DP10" s="1046"/>
      <c r="DQ10" s="1044" t="s">
        <v>602</v>
      </c>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592</v>
      </c>
      <c r="BT11" s="1070"/>
      <c r="BU11" s="1070"/>
      <c r="BV11" s="1070"/>
      <c r="BW11" s="1070"/>
      <c r="BX11" s="1070"/>
      <c r="BY11" s="1070"/>
      <c r="BZ11" s="1070"/>
      <c r="CA11" s="1070"/>
      <c r="CB11" s="1070"/>
      <c r="CC11" s="1070"/>
      <c r="CD11" s="1070"/>
      <c r="CE11" s="1070"/>
      <c r="CF11" s="1070"/>
      <c r="CG11" s="1071"/>
      <c r="CH11" s="1044">
        <v>0</v>
      </c>
      <c r="CI11" s="1045"/>
      <c r="CJ11" s="1045"/>
      <c r="CK11" s="1045"/>
      <c r="CL11" s="1046"/>
      <c r="CM11" s="1044">
        <v>32</v>
      </c>
      <c r="CN11" s="1045"/>
      <c r="CO11" s="1045"/>
      <c r="CP11" s="1045"/>
      <c r="CQ11" s="1046"/>
      <c r="CR11" s="1044">
        <v>1</v>
      </c>
      <c r="CS11" s="1045"/>
      <c r="CT11" s="1045"/>
      <c r="CU11" s="1045"/>
      <c r="CV11" s="1046"/>
      <c r="CW11" s="1044" t="s">
        <v>604</v>
      </c>
      <c r="CX11" s="1045"/>
      <c r="CY11" s="1045"/>
      <c r="CZ11" s="1045"/>
      <c r="DA11" s="1046"/>
      <c r="DB11" s="1044" t="s">
        <v>604</v>
      </c>
      <c r="DC11" s="1045"/>
      <c r="DD11" s="1045"/>
      <c r="DE11" s="1045"/>
      <c r="DF11" s="1046"/>
      <c r="DG11" s="1044" t="s">
        <v>604</v>
      </c>
      <c r="DH11" s="1045"/>
      <c r="DI11" s="1045"/>
      <c r="DJ11" s="1045"/>
      <c r="DK11" s="1046"/>
      <c r="DL11" s="1044" t="s">
        <v>604</v>
      </c>
      <c r="DM11" s="1045"/>
      <c r="DN11" s="1045"/>
      <c r="DO11" s="1045"/>
      <c r="DP11" s="1046"/>
      <c r="DQ11" s="1044" t="s">
        <v>605</v>
      </c>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t="s">
        <v>593</v>
      </c>
      <c r="BT12" s="1070"/>
      <c r="BU12" s="1070"/>
      <c r="BV12" s="1070"/>
      <c r="BW12" s="1070"/>
      <c r="BX12" s="1070"/>
      <c r="BY12" s="1070"/>
      <c r="BZ12" s="1070"/>
      <c r="CA12" s="1070"/>
      <c r="CB12" s="1070"/>
      <c r="CC12" s="1070"/>
      <c r="CD12" s="1070"/>
      <c r="CE12" s="1070"/>
      <c r="CF12" s="1070"/>
      <c r="CG12" s="1071"/>
      <c r="CH12" s="1044">
        <v>6</v>
      </c>
      <c r="CI12" s="1045"/>
      <c r="CJ12" s="1045"/>
      <c r="CK12" s="1045"/>
      <c r="CL12" s="1046"/>
      <c r="CM12" s="1044">
        <v>18</v>
      </c>
      <c r="CN12" s="1045"/>
      <c r="CO12" s="1045"/>
      <c r="CP12" s="1045"/>
      <c r="CQ12" s="1046"/>
      <c r="CR12" s="1044">
        <v>10</v>
      </c>
      <c r="CS12" s="1045"/>
      <c r="CT12" s="1045"/>
      <c r="CU12" s="1045"/>
      <c r="CV12" s="1046"/>
      <c r="CW12" s="1044">
        <v>34</v>
      </c>
      <c r="CX12" s="1045"/>
      <c r="CY12" s="1045"/>
      <c r="CZ12" s="1045"/>
      <c r="DA12" s="1046"/>
      <c r="DB12" s="1044" t="s">
        <v>603</v>
      </c>
      <c r="DC12" s="1045"/>
      <c r="DD12" s="1045"/>
      <c r="DE12" s="1045"/>
      <c r="DF12" s="1046"/>
      <c r="DG12" s="1044" t="s">
        <v>604</v>
      </c>
      <c r="DH12" s="1045"/>
      <c r="DI12" s="1045"/>
      <c r="DJ12" s="1045"/>
      <c r="DK12" s="1046"/>
      <c r="DL12" s="1044" t="s">
        <v>603</v>
      </c>
      <c r="DM12" s="1045"/>
      <c r="DN12" s="1045"/>
      <c r="DO12" s="1045"/>
      <c r="DP12" s="1046"/>
      <c r="DQ12" s="1044" t="s">
        <v>603</v>
      </c>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t="s">
        <v>594</v>
      </c>
      <c r="BT13" s="1070"/>
      <c r="BU13" s="1070"/>
      <c r="BV13" s="1070"/>
      <c r="BW13" s="1070"/>
      <c r="BX13" s="1070"/>
      <c r="BY13" s="1070"/>
      <c r="BZ13" s="1070"/>
      <c r="CA13" s="1070"/>
      <c r="CB13" s="1070"/>
      <c r="CC13" s="1070"/>
      <c r="CD13" s="1070"/>
      <c r="CE13" s="1070"/>
      <c r="CF13" s="1070"/>
      <c r="CG13" s="1071"/>
      <c r="CH13" s="1044">
        <v>3</v>
      </c>
      <c r="CI13" s="1045"/>
      <c r="CJ13" s="1045"/>
      <c r="CK13" s="1045"/>
      <c r="CL13" s="1046"/>
      <c r="CM13" s="1044">
        <v>3</v>
      </c>
      <c r="CN13" s="1045"/>
      <c r="CO13" s="1045"/>
      <c r="CP13" s="1045"/>
      <c r="CQ13" s="1046"/>
      <c r="CR13" s="1044">
        <v>0</v>
      </c>
      <c r="CS13" s="1045"/>
      <c r="CT13" s="1045"/>
      <c r="CU13" s="1045"/>
      <c r="CV13" s="1046"/>
      <c r="CW13" s="1044">
        <v>57</v>
      </c>
      <c r="CX13" s="1045"/>
      <c r="CY13" s="1045"/>
      <c r="CZ13" s="1045"/>
      <c r="DA13" s="1046"/>
      <c r="DB13" s="1044" t="s">
        <v>604</v>
      </c>
      <c r="DC13" s="1045"/>
      <c r="DD13" s="1045"/>
      <c r="DE13" s="1045"/>
      <c r="DF13" s="1046"/>
      <c r="DG13" s="1044" t="s">
        <v>604</v>
      </c>
      <c r="DH13" s="1045"/>
      <c r="DI13" s="1045"/>
      <c r="DJ13" s="1045"/>
      <c r="DK13" s="1046"/>
      <c r="DL13" s="1044" t="s">
        <v>604</v>
      </c>
      <c r="DM13" s="1045"/>
      <c r="DN13" s="1045"/>
      <c r="DO13" s="1045"/>
      <c r="DP13" s="1046"/>
      <c r="DQ13" s="1044" t="s">
        <v>604</v>
      </c>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388</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389</v>
      </c>
      <c r="B23" s="999" t="s">
        <v>390</v>
      </c>
      <c r="C23" s="1000"/>
      <c r="D23" s="1000"/>
      <c r="E23" s="1000"/>
      <c r="F23" s="1000"/>
      <c r="G23" s="1000"/>
      <c r="H23" s="1000"/>
      <c r="I23" s="1000"/>
      <c r="J23" s="1000"/>
      <c r="K23" s="1000"/>
      <c r="L23" s="1000"/>
      <c r="M23" s="1000"/>
      <c r="N23" s="1000"/>
      <c r="O23" s="1000"/>
      <c r="P23" s="1001"/>
      <c r="Q23" s="1123">
        <v>26571</v>
      </c>
      <c r="R23" s="1124"/>
      <c r="S23" s="1124"/>
      <c r="T23" s="1124"/>
      <c r="U23" s="1124"/>
      <c r="V23" s="1124">
        <v>25799</v>
      </c>
      <c r="W23" s="1124"/>
      <c r="X23" s="1124"/>
      <c r="Y23" s="1124"/>
      <c r="Z23" s="1124"/>
      <c r="AA23" s="1124">
        <v>772</v>
      </c>
      <c r="AB23" s="1124"/>
      <c r="AC23" s="1124"/>
      <c r="AD23" s="1124"/>
      <c r="AE23" s="1125"/>
      <c r="AF23" s="1126">
        <v>447</v>
      </c>
      <c r="AG23" s="1124"/>
      <c r="AH23" s="1124"/>
      <c r="AI23" s="1124"/>
      <c r="AJ23" s="1127"/>
      <c r="AK23" s="1128"/>
      <c r="AL23" s="1129"/>
      <c r="AM23" s="1129"/>
      <c r="AN23" s="1129"/>
      <c r="AO23" s="1129"/>
      <c r="AP23" s="1124">
        <v>27757</v>
      </c>
      <c r="AQ23" s="1124"/>
      <c r="AR23" s="1124"/>
      <c r="AS23" s="1124"/>
      <c r="AT23" s="1124"/>
      <c r="AU23" s="1130"/>
      <c r="AV23" s="1130"/>
      <c r="AW23" s="1130"/>
      <c r="AX23" s="1130"/>
      <c r="AY23" s="1131"/>
      <c r="AZ23" s="1120" t="s">
        <v>181</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391</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392</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369</v>
      </c>
      <c r="B26" s="1051"/>
      <c r="C26" s="1051"/>
      <c r="D26" s="1051"/>
      <c r="E26" s="1051"/>
      <c r="F26" s="1051"/>
      <c r="G26" s="1051"/>
      <c r="H26" s="1051"/>
      <c r="I26" s="1051"/>
      <c r="J26" s="1051"/>
      <c r="K26" s="1051"/>
      <c r="L26" s="1051"/>
      <c r="M26" s="1051"/>
      <c r="N26" s="1051"/>
      <c r="O26" s="1051"/>
      <c r="P26" s="1052"/>
      <c r="Q26" s="1056" t="s">
        <v>393</v>
      </c>
      <c r="R26" s="1057"/>
      <c r="S26" s="1057"/>
      <c r="T26" s="1057"/>
      <c r="U26" s="1058"/>
      <c r="V26" s="1056" t="s">
        <v>394</v>
      </c>
      <c r="W26" s="1057"/>
      <c r="X26" s="1057"/>
      <c r="Y26" s="1057"/>
      <c r="Z26" s="1058"/>
      <c r="AA26" s="1056" t="s">
        <v>395</v>
      </c>
      <c r="AB26" s="1057"/>
      <c r="AC26" s="1057"/>
      <c r="AD26" s="1057"/>
      <c r="AE26" s="1057"/>
      <c r="AF26" s="1114" t="s">
        <v>396</v>
      </c>
      <c r="AG26" s="1063"/>
      <c r="AH26" s="1063"/>
      <c r="AI26" s="1063"/>
      <c r="AJ26" s="1115"/>
      <c r="AK26" s="1057" t="s">
        <v>397</v>
      </c>
      <c r="AL26" s="1057"/>
      <c r="AM26" s="1057"/>
      <c r="AN26" s="1057"/>
      <c r="AO26" s="1058"/>
      <c r="AP26" s="1056" t="s">
        <v>398</v>
      </c>
      <c r="AQ26" s="1057"/>
      <c r="AR26" s="1057"/>
      <c r="AS26" s="1057"/>
      <c r="AT26" s="1058"/>
      <c r="AU26" s="1056" t="s">
        <v>399</v>
      </c>
      <c r="AV26" s="1057"/>
      <c r="AW26" s="1057"/>
      <c r="AX26" s="1057"/>
      <c r="AY26" s="1058"/>
      <c r="AZ26" s="1056" t="s">
        <v>400</v>
      </c>
      <c r="BA26" s="1057"/>
      <c r="BB26" s="1057"/>
      <c r="BC26" s="1057"/>
      <c r="BD26" s="1058"/>
      <c r="BE26" s="1056" t="s">
        <v>376</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401</v>
      </c>
      <c r="C28" s="1106"/>
      <c r="D28" s="1106"/>
      <c r="E28" s="1106"/>
      <c r="F28" s="1106"/>
      <c r="G28" s="1106"/>
      <c r="H28" s="1106"/>
      <c r="I28" s="1106"/>
      <c r="J28" s="1106"/>
      <c r="K28" s="1106"/>
      <c r="L28" s="1106"/>
      <c r="M28" s="1106"/>
      <c r="N28" s="1106"/>
      <c r="O28" s="1106"/>
      <c r="P28" s="1107"/>
      <c r="Q28" s="1108">
        <v>4003</v>
      </c>
      <c r="R28" s="1109"/>
      <c r="S28" s="1109"/>
      <c r="T28" s="1109"/>
      <c r="U28" s="1109"/>
      <c r="V28" s="1109">
        <v>3965</v>
      </c>
      <c r="W28" s="1109"/>
      <c r="X28" s="1109"/>
      <c r="Y28" s="1109"/>
      <c r="Z28" s="1109"/>
      <c r="AA28" s="1109">
        <v>38</v>
      </c>
      <c r="AB28" s="1109"/>
      <c r="AC28" s="1109"/>
      <c r="AD28" s="1109"/>
      <c r="AE28" s="1110"/>
      <c r="AF28" s="1111">
        <v>38</v>
      </c>
      <c r="AG28" s="1109"/>
      <c r="AH28" s="1109"/>
      <c r="AI28" s="1109"/>
      <c r="AJ28" s="1112"/>
      <c r="AK28" s="1113">
        <v>389</v>
      </c>
      <c r="AL28" s="1101"/>
      <c r="AM28" s="1101"/>
      <c r="AN28" s="1101"/>
      <c r="AO28" s="1101"/>
      <c r="AP28" s="1101" t="s">
        <v>576</v>
      </c>
      <c r="AQ28" s="1101"/>
      <c r="AR28" s="1101"/>
      <c r="AS28" s="1101"/>
      <c r="AT28" s="1101"/>
      <c r="AU28" s="1101" t="s">
        <v>576</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402</v>
      </c>
      <c r="C29" s="1087"/>
      <c r="D29" s="1087"/>
      <c r="E29" s="1087"/>
      <c r="F29" s="1087"/>
      <c r="G29" s="1087"/>
      <c r="H29" s="1087"/>
      <c r="I29" s="1087"/>
      <c r="J29" s="1087"/>
      <c r="K29" s="1087"/>
      <c r="L29" s="1087"/>
      <c r="M29" s="1087"/>
      <c r="N29" s="1087"/>
      <c r="O29" s="1087"/>
      <c r="P29" s="1088"/>
      <c r="Q29" s="1098">
        <v>3635</v>
      </c>
      <c r="R29" s="1099"/>
      <c r="S29" s="1099"/>
      <c r="T29" s="1099"/>
      <c r="U29" s="1099"/>
      <c r="V29" s="1099">
        <v>3562</v>
      </c>
      <c r="W29" s="1099"/>
      <c r="X29" s="1099"/>
      <c r="Y29" s="1099"/>
      <c r="Z29" s="1099"/>
      <c r="AA29" s="1099">
        <v>73</v>
      </c>
      <c r="AB29" s="1099"/>
      <c r="AC29" s="1099"/>
      <c r="AD29" s="1099"/>
      <c r="AE29" s="1100"/>
      <c r="AF29" s="1092">
        <v>73</v>
      </c>
      <c r="AG29" s="1093"/>
      <c r="AH29" s="1093"/>
      <c r="AI29" s="1093"/>
      <c r="AJ29" s="1094"/>
      <c r="AK29" s="1035">
        <v>521</v>
      </c>
      <c r="AL29" s="1026"/>
      <c r="AM29" s="1026"/>
      <c r="AN29" s="1026"/>
      <c r="AO29" s="1026"/>
      <c r="AP29" s="1026" t="s">
        <v>576</v>
      </c>
      <c r="AQ29" s="1026"/>
      <c r="AR29" s="1026"/>
      <c r="AS29" s="1026"/>
      <c r="AT29" s="1026"/>
      <c r="AU29" s="1026" t="s">
        <v>576</v>
      </c>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403</v>
      </c>
      <c r="C30" s="1087"/>
      <c r="D30" s="1087"/>
      <c r="E30" s="1087"/>
      <c r="F30" s="1087"/>
      <c r="G30" s="1087"/>
      <c r="H30" s="1087"/>
      <c r="I30" s="1087"/>
      <c r="J30" s="1087"/>
      <c r="K30" s="1087"/>
      <c r="L30" s="1087"/>
      <c r="M30" s="1087"/>
      <c r="N30" s="1087"/>
      <c r="O30" s="1087"/>
      <c r="P30" s="1088"/>
      <c r="Q30" s="1098">
        <v>337</v>
      </c>
      <c r="R30" s="1099"/>
      <c r="S30" s="1099"/>
      <c r="T30" s="1099"/>
      <c r="U30" s="1099"/>
      <c r="V30" s="1099">
        <v>334</v>
      </c>
      <c r="W30" s="1099"/>
      <c r="X30" s="1099"/>
      <c r="Y30" s="1099"/>
      <c r="Z30" s="1099"/>
      <c r="AA30" s="1099">
        <v>3</v>
      </c>
      <c r="AB30" s="1099"/>
      <c r="AC30" s="1099"/>
      <c r="AD30" s="1099"/>
      <c r="AE30" s="1100"/>
      <c r="AF30" s="1092">
        <v>3</v>
      </c>
      <c r="AG30" s="1093"/>
      <c r="AH30" s="1093"/>
      <c r="AI30" s="1093"/>
      <c r="AJ30" s="1094"/>
      <c r="AK30" s="1035">
        <v>132</v>
      </c>
      <c r="AL30" s="1026"/>
      <c r="AM30" s="1026"/>
      <c r="AN30" s="1026"/>
      <c r="AO30" s="1026"/>
      <c r="AP30" s="1026" t="s">
        <v>576</v>
      </c>
      <c r="AQ30" s="1026"/>
      <c r="AR30" s="1026"/>
      <c r="AS30" s="1026"/>
      <c r="AT30" s="1026"/>
      <c r="AU30" s="1026" t="s">
        <v>578</v>
      </c>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404</v>
      </c>
      <c r="C31" s="1087"/>
      <c r="D31" s="1087"/>
      <c r="E31" s="1087"/>
      <c r="F31" s="1087"/>
      <c r="G31" s="1087"/>
      <c r="H31" s="1087"/>
      <c r="I31" s="1087"/>
      <c r="J31" s="1087"/>
      <c r="K31" s="1087"/>
      <c r="L31" s="1087"/>
      <c r="M31" s="1087"/>
      <c r="N31" s="1087"/>
      <c r="O31" s="1087"/>
      <c r="P31" s="1088"/>
      <c r="Q31" s="1098">
        <v>1073</v>
      </c>
      <c r="R31" s="1099"/>
      <c r="S31" s="1099"/>
      <c r="T31" s="1099"/>
      <c r="U31" s="1099"/>
      <c r="V31" s="1099">
        <v>145</v>
      </c>
      <c r="W31" s="1099"/>
      <c r="X31" s="1099"/>
      <c r="Y31" s="1099"/>
      <c r="Z31" s="1099"/>
      <c r="AA31" s="1099">
        <v>928</v>
      </c>
      <c r="AB31" s="1099"/>
      <c r="AC31" s="1099"/>
      <c r="AD31" s="1099"/>
      <c r="AE31" s="1100"/>
      <c r="AF31" s="1092">
        <v>928</v>
      </c>
      <c r="AG31" s="1093"/>
      <c r="AH31" s="1093"/>
      <c r="AI31" s="1093"/>
      <c r="AJ31" s="1094"/>
      <c r="AK31" s="1035">
        <v>326</v>
      </c>
      <c r="AL31" s="1026"/>
      <c r="AM31" s="1026"/>
      <c r="AN31" s="1026"/>
      <c r="AO31" s="1026"/>
      <c r="AP31" s="1026">
        <v>2547</v>
      </c>
      <c r="AQ31" s="1026"/>
      <c r="AR31" s="1026"/>
      <c r="AS31" s="1026"/>
      <c r="AT31" s="1026"/>
      <c r="AU31" s="1026">
        <v>1798</v>
      </c>
      <c r="AV31" s="1026"/>
      <c r="AW31" s="1026"/>
      <c r="AX31" s="1026"/>
      <c r="AY31" s="1026"/>
      <c r="AZ31" s="1097"/>
      <c r="BA31" s="1097"/>
      <c r="BB31" s="1097"/>
      <c r="BC31" s="1097"/>
      <c r="BD31" s="1097"/>
      <c r="BE31" s="1081" t="s">
        <v>405</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406</v>
      </c>
      <c r="C32" s="1087"/>
      <c r="D32" s="1087"/>
      <c r="E32" s="1087"/>
      <c r="F32" s="1087"/>
      <c r="G32" s="1087"/>
      <c r="H32" s="1087"/>
      <c r="I32" s="1087"/>
      <c r="J32" s="1087"/>
      <c r="K32" s="1087"/>
      <c r="L32" s="1087"/>
      <c r="M32" s="1087"/>
      <c r="N32" s="1087"/>
      <c r="O32" s="1087"/>
      <c r="P32" s="1088"/>
      <c r="Q32" s="1098">
        <v>350</v>
      </c>
      <c r="R32" s="1099"/>
      <c r="S32" s="1099"/>
      <c r="T32" s="1099"/>
      <c r="U32" s="1099"/>
      <c r="V32" s="1099">
        <v>350</v>
      </c>
      <c r="W32" s="1099"/>
      <c r="X32" s="1099"/>
      <c r="Y32" s="1099"/>
      <c r="Z32" s="1099"/>
      <c r="AA32" s="1099">
        <v>0</v>
      </c>
      <c r="AB32" s="1099"/>
      <c r="AC32" s="1099"/>
      <c r="AD32" s="1099"/>
      <c r="AE32" s="1100"/>
      <c r="AF32" s="1092">
        <v>0</v>
      </c>
      <c r="AG32" s="1093"/>
      <c r="AH32" s="1093"/>
      <c r="AI32" s="1093"/>
      <c r="AJ32" s="1094"/>
      <c r="AK32" s="1035">
        <v>215</v>
      </c>
      <c r="AL32" s="1026"/>
      <c r="AM32" s="1026"/>
      <c r="AN32" s="1026"/>
      <c r="AO32" s="1026"/>
      <c r="AP32" s="1026">
        <v>1712</v>
      </c>
      <c r="AQ32" s="1026"/>
      <c r="AR32" s="1026"/>
      <c r="AS32" s="1026"/>
      <c r="AT32" s="1026"/>
      <c r="AU32" s="1026">
        <v>1712</v>
      </c>
      <c r="AV32" s="1026"/>
      <c r="AW32" s="1026"/>
      <c r="AX32" s="1026"/>
      <c r="AY32" s="1026"/>
      <c r="AZ32" s="1097"/>
      <c r="BA32" s="1097"/>
      <c r="BB32" s="1097"/>
      <c r="BC32" s="1097"/>
      <c r="BD32" s="1097"/>
      <c r="BE32" s="1081" t="s">
        <v>407</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408</v>
      </c>
      <c r="C33" s="1087"/>
      <c r="D33" s="1087"/>
      <c r="E33" s="1087"/>
      <c r="F33" s="1087"/>
      <c r="G33" s="1087"/>
      <c r="H33" s="1087"/>
      <c r="I33" s="1087"/>
      <c r="J33" s="1087"/>
      <c r="K33" s="1087"/>
      <c r="L33" s="1087"/>
      <c r="M33" s="1087"/>
      <c r="N33" s="1087"/>
      <c r="O33" s="1087"/>
      <c r="P33" s="1088"/>
      <c r="Q33" s="1098">
        <v>110</v>
      </c>
      <c r="R33" s="1099"/>
      <c r="S33" s="1099"/>
      <c r="T33" s="1099"/>
      <c r="U33" s="1099"/>
      <c r="V33" s="1099">
        <v>110</v>
      </c>
      <c r="W33" s="1099"/>
      <c r="X33" s="1099"/>
      <c r="Y33" s="1099"/>
      <c r="Z33" s="1099"/>
      <c r="AA33" s="1099" t="s">
        <v>577</v>
      </c>
      <c r="AB33" s="1099"/>
      <c r="AC33" s="1099"/>
      <c r="AD33" s="1099"/>
      <c r="AE33" s="1100"/>
      <c r="AF33" s="1092" t="s">
        <v>409</v>
      </c>
      <c r="AG33" s="1093"/>
      <c r="AH33" s="1093"/>
      <c r="AI33" s="1093"/>
      <c r="AJ33" s="1094"/>
      <c r="AK33" s="1035">
        <v>28</v>
      </c>
      <c r="AL33" s="1026"/>
      <c r="AM33" s="1026"/>
      <c r="AN33" s="1026"/>
      <c r="AO33" s="1026"/>
      <c r="AP33" s="1026" t="s">
        <v>601</v>
      </c>
      <c r="AQ33" s="1026"/>
      <c r="AR33" s="1026"/>
      <c r="AS33" s="1026"/>
      <c r="AT33" s="1026"/>
      <c r="AU33" s="1026" t="s">
        <v>602</v>
      </c>
      <c r="AV33" s="1026"/>
      <c r="AW33" s="1026"/>
      <c r="AX33" s="1026"/>
      <c r="AY33" s="1026"/>
      <c r="AZ33" s="1097"/>
      <c r="BA33" s="1097"/>
      <c r="BB33" s="1097"/>
      <c r="BC33" s="1097"/>
      <c r="BD33" s="1097"/>
      <c r="BE33" s="1081" t="s">
        <v>407</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410</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389</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1042</v>
      </c>
      <c r="AG63" s="1014"/>
      <c r="AH63" s="1014"/>
      <c r="AI63" s="1014"/>
      <c r="AJ63" s="1079"/>
      <c r="AK63" s="1080"/>
      <c r="AL63" s="1018"/>
      <c r="AM63" s="1018"/>
      <c r="AN63" s="1018"/>
      <c r="AO63" s="1018"/>
      <c r="AP63" s="1014">
        <v>4259</v>
      </c>
      <c r="AQ63" s="1014"/>
      <c r="AR63" s="1014"/>
      <c r="AS63" s="1014"/>
      <c r="AT63" s="1014"/>
      <c r="AU63" s="1014">
        <v>3510</v>
      </c>
      <c r="AV63" s="1014"/>
      <c r="AW63" s="1014"/>
      <c r="AX63" s="1014"/>
      <c r="AY63" s="1014"/>
      <c r="AZ63" s="1074"/>
      <c r="BA63" s="1074"/>
      <c r="BB63" s="1074"/>
      <c r="BC63" s="1074"/>
      <c r="BD63" s="1074"/>
      <c r="BE63" s="1015"/>
      <c r="BF63" s="1015"/>
      <c r="BG63" s="1015"/>
      <c r="BH63" s="1015"/>
      <c r="BI63" s="1016"/>
      <c r="BJ63" s="1075" t="s">
        <v>412</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414</v>
      </c>
      <c r="B66" s="1051"/>
      <c r="C66" s="1051"/>
      <c r="D66" s="1051"/>
      <c r="E66" s="1051"/>
      <c r="F66" s="1051"/>
      <c r="G66" s="1051"/>
      <c r="H66" s="1051"/>
      <c r="I66" s="1051"/>
      <c r="J66" s="1051"/>
      <c r="K66" s="1051"/>
      <c r="L66" s="1051"/>
      <c r="M66" s="1051"/>
      <c r="N66" s="1051"/>
      <c r="O66" s="1051"/>
      <c r="P66" s="1052"/>
      <c r="Q66" s="1056" t="s">
        <v>393</v>
      </c>
      <c r="R66" s="1057"/>
      <c r="S66" s="1057"/>
      <c r="T66" s="1057"/>
      <c r="U66" s="1058"/>
      <c r="V66" s="1056" t="s">
        <v>415</v>
      </c>
      <c r="W66" s="1057"/>
      <c r="X66" s="1057"/>
      <c r="Y66" s="1057"/>
      <c r="Z66" s="1058"/>
      <c r="AA66" s="1056" t="s">
        <v>416</v>
      </c>
      <c r="AB66" s="1057"/>
      <c r="AC66" s="1057"/>
      <c r="AD66" s="1057"/>
      <c r="AE66" s="1058"/>
      <c r="AF66" s="1062" t="s">
        <v>417</v>
      </c>
      <c r="AG66" s="1063"/>
      <c r="AH66" s="1063"/>
      <c r="AI66" s="1063"/>
      <c r="AJ66" s="1064"/>
      <c r="AK66" s="1056" t="s">
        <v>418</v>
      </c>
      <c r="AL66" s="1051"/>
      <c r="AM66" s="1051"/>
      <c r="AN66" s="1051"/>
      <c r="AO66" s="1052"/>
      <c r="AP66" s="1056" t="s">
        <v>419</v>
      </c>
      <c r="AQ66" s="1057"/>
      <c r="AR66" s="1057"/>
      <c r="AS66" s="1057"/>
      <c r="AT66" s="1058"/>
      <c r="AU66" s="1056" t="s">
        <v>420</v>
      </c>
      <c r="AV66" s="1057"/>
      <c r="AW66" s="1057"/>
      <c r="AX66" s="1057"/>
      <c r="AY66" s="1058"/>
      <c r="AZ66" s="1056" t="s">
        <v>376</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579</v>
      </c>
      <c r="C68" s="1041"/>
      <c r="D68" s="1041"/>
      <c r="E68" s="1041"/>
      <c r="F68" s="1041"/>
      <c r="G68" s="1041"/>
      <c r="H68" s="1041"/>
      <c r="I68" s="1041"/>
      <c r="J68" s="1041"/>
      <c r="K68" s="1041"/>
      <c r="L68" s="1041"/>
      <c r="M68" s="1041"/>
      <c r="N68" s="1041"/>
      <c r="O68" s="1041"/>
      <c r="P68" s="1042"/>
      <c r="Q68" s="1043">
        <v>8794</v>
      </c>
      <c r="R68" s="1037"/>
      <c r="S68" s="1037"/>
      <c r="T68" s="1037"/>
      <c r="U68" s="1037"/>
      <c r="V68" s="1037">
        <v>8256</v>
      </c>
      <c r="W68" s="1037"/>
      <c r="X68" s="1037"/>
      <c r="Y68" s="1037"/>
      <c r="Z68" s="1037"/>
      <c r="AA68" s="1037">
        <v>538</v>
      </c>
      <c r="AB68" s="1037"/>
      <c r="AC68" s="1037"/>
      <c r="AD68" s="1037"/>
      <c r="AE68" s="1037"/>
      <c r="AF68" s="1037">
        <v>538</v>
      </c>
      <c r="AG68" s="1037"/>
      <c r="AH68" s="1037"/>
      <c r="AI68" s="1037"/>
      <c r="AJ68" s="1037"/>
      <c r="AK68" s="1037">
        <v>1022</v>
      </c>
      <c r="AL68" s="1037"/>
      <c r="AM68" s="1037"/>
      <c r="AN68" s="1037"/>
      <c r="AO68" s="1037"/>
      <c r="AP68" s="1037" t="s">
        <v>598</v>
      </c>
      <c r="AQ68" s="1037"/>
      <c r="AR68" s="1037"/>
      <c r="AS68" s="1037"/>
      <c r="AT68" s="1037"/>
      <c r="AU68" s="1037" t="s">
        <v>599</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580</v>
      </c>
      <c r="C69" s="1030"/>
      <c r="D69" s="1030"/>
      <c r="E69" s="1030"/>
      <c r="F69" s="1030"/>
      <c r="G69" s="1030"/>
      <c r="H69" s="1030"/>
      <c r="I69" s="1030"/>
      <c r="J69" s="1030"/>
      <c r="K69" s="1030"/>
      <c r="L69" s="1030"/>
      <c r="M69" s="1030"/>
      <c r="N69" s="1030"/>
      <c r="O69" s="1030"/>
      <c r="P69" s="1031"/>
      <c r="Q69" s="1032">
        <v>49</v>
      </c>
      <c r="R69" s="1026"/>
      <c r="S69" s="1026"/>
      <c r="T69" s="1026"/>
      <c r="U69" s="1026"/>
      <c r="V69" s="1026">
        <v>33</v>
      </c>
      <c r="W69" s="1026"/>
      <c r="X69" s="1026"/>
      <c r="Y69" s="1026"/>
      <c r="Z69" s="1026"/>
      <c r="AA69" s="1026">
        <v>16</v>
      </c>
      <c r="AB69" s="1026"/>
      <c r="AC69" s="1026"/>
      <c r="AD69" s="1026"/>
      <c r="AE69" s="1026"/>
      <c r="AF69" s="1026">
        <v>16</v>
      </c>
      <c r="AG69" s="1026"/>
      <c r="AH69" s="1026"/>
      <c r="AI69" s="1026"/>
      <c r="AJ69" s="1026"/>
      <c r="AK69" s="1026" t="s">
        <v>597</v>
      </c>
      <c r="AL69" s="1026"/>
      <c r="AM69" s="1026"/>
      <c r="AN69" s="1026"/>
      <c r="AO69" s="1026"/>
      <c r="AP69" s="1026" t="s">
        <v>576</v>
      </c>
      <c r="AQ69" s="1026"/>
      <c r="AR69" s="1026"/>
      <c r="AS69" s="1026"/>
      <c r="AT69" s="1026"/>
      <c r="AU69" s="1026" t="s">
        <v>576</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581</v>
      </c>
      <c r="C70" s="1030"/>
      <c r="D70" s="1030"/>
      <c r="E70" s="1030"/>
      <c r="F70" s="1030"/>
      <c r="G70" s="1030"/>
      <c r="H70" s="1030"/>
      <c r="I70" s="1030"/>
      <c r="J70" s="1030"/>
      <c r="K70" s="1030"/>
      <c r="L70" s="1030"/>
      <c r="M70" s="1030"/>
      <c r="N70" s="1030"/>
      <c r="O70" s="1030"/>
      <c r="P70" s="1031"/>
      <c r="Q70" s="1032">
        <v>12</v>
      </c>
      <c r="R70" s="1026"/>
      <c r="S70" s="1026"/>
      <c r="T70" s="1026"/>
      <c r="U70" s="1026"/>
      <c r="V70" s="1026">
        <v>9</v>
      </c>
      <c r="W70" s="1026"/>
      <c r="X70" s="1026"/>
      <c r="Y70" s="1026"/>
      <c r="Z70" s="1026"/>
      <c r="AA70" s="1026">
        <v>3</v>
      </c>
      <c r="AB70" s="1026"/>
      <c r="AC70" s="1026"/>
      <c r="AD70" s="1026"/>
      <c r="AE70" s="1026"/>
      <c r="AF70" s="1026">
        <v>3</v>
      </c>
      <c r="AG70" s="1026"/>
      <c r="AH70" s="1026"/>
      <c r="AI70" s="1026"/>
      <c r="AJ70" s="1026"/>
      <c r="AK70" s="1026" t="s">
        <v>595</v>
      </c>
      <c r="AL70" s="1026"/>
      <c r="AM70" s="1026"/>
      <c r="AN70" s="1026"/>
      <c r="AO70" s="1026"/>
      <c r="AP70" s="1026" t="s">
        <v>576</v>
      </c>
      <c r="AQ70" s="1026"/>
      <c r="AR70" s="1026"/>
      <c r="AS70" s="1026"/>
      <c r="AT70" s="1026"/>
      <c r="AU70" s="1026" t="s">
        <v>600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582</v>
      </c>
      <c r="C71" s="1030"/>
      <c r="D71" s="1030"/>
      <c r="E71" s="1030"/>
      <c r="F71" s="1030"/>
      <c r="G71" s="1030"/>
      <c r="H71" s="1030"/>
      <c r="I71" s="1030"/>
      <c r="J71" s="1030"/>
      <c r="K71" s="1030"/>
      <c r="L71" s="1030"/>
      <c r="M71" s="1030"/>
      <c r="N71" s="1030"/>
      <c r="O71" s="1030"/>
      <c r="P71" s="1031"/>
      <c r="Q71" s="1032">
        <v>2</v>
      </c>
      <c r="R71" s="1026"/>
      <c r="S71" s="1026"/>
      <c r="T71" s="1026"/>
      <c r="U71" s="1026"/>
      <c r="V71" s="1026">
        <v>1</v>
      </c>
      <c r="W71" s="1026"/>
      <c r="X71" s="1026"/>
      <c r="Y71" s="1026"/>
      <c r="Z71" s="1026"/>
      <c r="AA71" s="1026">
        <v>1</v>
      </c>
      <c r="AB71" s="1026"/>
      <c r="AC71" s="1026"/>
      <c r="AD71" s="1026"/>
      <c r="AE71" s="1026"/>
      <c r="AF71" s="1026">
        <v>1</v>
      </c>
      <c r="AG71" s="1026"/>
      <c r="AH71" s="1026"/>
      <c r="AI71" s="1026"/>
      <c r="AJ71" s="1026"/>
      <c r="AK71" s="1026" t="s">
        <v>576</v>
      </c>
      <c r="AL71" s="1026"/>
      <c r="AM71" s="1026"/>
      <c r="AN71" s="1026"/>
      <c r="AO71" s="1026"/>
      <c r="AP71" s="1026" t="s">
        <v>576</v>
      </c>
      <c r="AQ71" s="1026"/>
      <c r="AR71" s="1026"/>
      <c r="AS71" s="1026"/>
      <c r="AT71" s="1026"/>
      <c r="AU71" s="1026" t="s">
        <v>595</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583</v>
      </c>
      <c r="C72" s="1030"/>
      <c r="D72" s="1030"/>
      <c r="E72" s="1030"/>
      <c r="F72" s="1030"/>
      <c r="G72" s="1030"/>
      <c r="H72" s="1030"/>
      <c r="I72" s="1030"/>
      <c r="J72" s="1030"/>
      <c r="K72" s="1030"/>
      <c r="L72" s="1030"/>
      <c r="M72" s="1030"/>
      <c r="N72" s="1030"/>
      <c r="O72" s="1030"/>
      <c r="P72" s="1031"/>
      <c r="Q72" s="1032">
        <v>5</v>
      </c>
      <c r="R72" s="1026"/>
      <c r="S72" s="1026"/>
      <c r="T72" s="1026"/>
      <c r="U72" s="1026"/>
      <c r="V72" s="1026">
        <v>3</v>
      </c>
      <c r="W72" s="1026"/>
      <c r="X72" s="1026"/>
      <c r="Y72" s="1026"/>
      <c r="Z72" s="1026"/>
      <c r="AA72" s="1026">
        <v>3</v>
      </c>
      <c r="AB72" s="1026"/>
      <c r="AC72" s="1026"/>
      <c r="AD72" s="1026"/>
      <c r="AE72" s="1026"/>
      <c r="AF72" s="1026">
        <v>3</v>
      </c>
      <c r="AG72" s="1026"/>
      <c r="AH72" s="1026"/>
      <c r="AI72" s="1026"/>
      <c r="AJ72" s="1026"/>
      <c r="AK72" s="1026" t="s">
        <v>576</v>
      </c>
      <c r="AL72" s="1026"/>
      <c r="AM72" s="1026"/>
      <c r="AN72" s="1026"/>
      <c r="AO72" s="1026"/>
      <c r="AP72" s="1026" t="s">
        <v>576</v>
      </c>
      <c r="AQ72" s="1026"/>
      <c r="AR72" s="1026"/>
      <c r="AS72" s="1026"/>
      <c r="AT72" s="1026"/>
      <c r="AU72" s="1026" t="s">
        <v>576</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584</v>
      </c>
      <c r="C73" s="1030"/>
      <c r="D73" s="1030"/>
      <c r="E73" s="1030"/>
      <c r="F73" s="1030"/>
      <c r="G73" s="1030"/>
      <c r="H73" s="1030"/>
      <c r="I73" s="1030"/>
      <c r="J73" s="1030"/>
      <c r="K73" s="1030"/>
      <c r="L73" s="1030"/>
      <c r="M73" s="1030"/>
      <c r="N73" s="1030"/>
      <c r="O73" s="1030"/>
      <c r="P73" s="1031"/>
      <c r="Q73" s="1032">
        <v>39</v>
      </c>
      <c r="R73" s="1026"/>
      <c r="S73" s="1026"/>
      <c r="T73" s="1026"/>
      <c r="U73" s="1026"/>
      <c r="V73" s="1026">
        <v>38</v>
      </c>
      <c r="W73" s="1026"/>
      <c r="X73" s="1026"/>
      <c r="Y73" s="1026"/>
      <c r="Z73" s="1026"/>
      <c r="AA73" s="1026">
        <v>1</v>
      </c>
      <c r="AB73" s="1026"/>
      <c r="AC73" s="1026"/>
      <c r="AD73" s="1026"/>
      <c r="AE73" s="1026"/>
      <c r="AF73" s="1026">
        <v>1</v>
      </c>
      <c r="AG73" s="1026"/>
      <c r="AH73" s="1026"/>
      <c r="AI73" s="1026"/>
      <c r="AJ73" s="1026"/>
      <c r="AK73" s="1026">
        <v>5</v>
      </c>
      <c r="AL73" s="1026"/>
      <c r="AM73" s="1026"/>
      <c r="AN73" s="1026"/>
      <c r="AO73" s="1026"/>
      <c r="AP73" s="1026" t="s">
        <v>576</v>
      </c>
      <c r="AQ73" s="1026"/>
      <c r="AR73" s="1026"/>
      <c r="AS73" s="1026"/>
      <c r="AT73" s="1026"/>
      <c r="AU73" s="1026" t="s">
        <v>576</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585</v>
      </c>
      <c r="C74" s="1030"/>
      <c r="D74" s="1030"/>
      <c r="E74" s="1030"/>
      <c r="F74" s="1030"/>
      <c r="G74" s="1030"/>
      <c r="H74" s="1030"/>
      <c r="I74" s="1030"/>
      <c r="J74" s="1030"/>
      <c r="K74" s="1030"/>
      <c r="L74" s="1030"/>
      <c r="M74" s="1030"/>
      <c r="N74" s="1030"/>
      <c r="O74" s="1030"/>
      <c r="P74" s="1031"/>
      <c r="Q74" s="1032">
        <v>288</v>
      </c>
      <c r="R74" s="1026"/>
      <c r="S74" s="1026"/>
      <c r="T74" s="1026"/>
      <c r="U74" s="1026"/>
      <c r="V74" s="1026">
        <v>280</v>
      </c>
      <c r="W74" s="1026"/>
      <c r="X74" s="1026"/>
      <c r="Y74" s="1026"/>
      <c r="Z74" s="1026"/>
      <c r="AA74" s="1026">
        <v>8</v>
      </c>
      <c r="AB74" s="1026"/>
      <c r="AC74" s="1026"/>
      <c r="AD74" s="1026"/>
      <c r="AE74" s="1026"/>
      <c r="AF74" s="1026">
        <v>8</v>
      </c>
      <c r="AG74" s="1026"/>
      <c r="AH74" s="1026"/>
      <c r="AI74" s="1026"/>
      <c r="AJ74" s="1026"/>
      <c r="AK74" s="1026">
        <v>22</v>
      </c>
      <c r="AL74" s="1026"/>
      <c r="AM74" s="1026"/>
      <c r="AN74" s="1026"/>
      <c r="AO74" s="1026"/>
      <c r="AP74" s="1026" t="s">
        <v>595</v>
      </c>
      <c r="AQ74" s="1026"/>
      <c r="AR74" s="1026"/>
      <c r="AS74" s="1026"/>
      <c r="AT74" s="1026"/>
      <c r="AU74" s="1026" t="s">
        <v>596</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586</v>
      </c>
      <c r="C75" s="1030"/>
      <c r="D75" s="1030"/>
      <c r="E75" s="1030"/>
      <c r="F75" s="1030"/>
      <c r="G75" s="1030"/>
      <c r="H75" s="1030"/>
      <c r="I75" s="1030"/>
      <c r="J75" s="1030"/>
      <c r="K75" s="1030"/>
      <c r="L75" s="1030"/>
      <c r="M75" s="1030"/>
      <c r="N75" s="1030"/>
      <c r="O75" s="1030"/>
      <c r="P75" s="1031"/>
      <c r="Q75" s="1033">
        <v>234570</v>
      </c>
      <c r="R75" s="1034"/>
      <c r="S75" s="1034"/>
      <c r="T75" s="1034"/>
      <c r="U75" s="1035"/>
      <c r="V75" s="1036">
        <v>230186</v>
      </c>
      <c r="W75" s="1034"/>
      <c r="X75" s="1034"/>
      <c r="Y75" s="1034"/>
      <c r="Z75" s="1035"/>
      <c r="AA75" s="1036">
        <v>4384</v>
      </c>
      <c r="AB75" s="1034"/>
      <c r="AC75" s="1034"/>
      <c r="AD75" s="1034"/>
      <c r="AE75" s="1035"/>
      <c r="AF75" s="1036">
        <v>4384</v>
      </c>
      <c r="AG75" s="1034"/>
      <c r="AH75" s="1034"/>
      <c r="AI75" s="1034"/>
      <c r="AJ75" s="1035"/>
      <c r="AK75" s="1036">
        <v>38</v>
      </c>
      <c r="AL75" s="1034"/>
      <c r="AM75" s="1034"/>
      <c r="AN75" s="1034"/>
      <c r="AO75" s="1035"/>
      <c r="AP75" s="1036" t="s">
        <v>576</v>
      </c>
      <c r="AQ75" s="1034"/>
      <c r="AR75" s="1034"/>
      <c r="AS75" s="1034"/>
      <c r="AT75" s="1035"/>
      <c r="AU75" s="1036" t="s">
        <v>576</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587</v>
      </c>
      <c r="C76" s="1030"/>
      <c r="D76" s="1030"/>
      <c r="E76" s="1030"/>
      <c r="F76" s="1030"/>
      <c r="G76" s="1030"/>
      <c r="H76" s="1030"/>
      <c r="I76" s="1030"/>
      <c r="J76" s="1030"/>
      <c r="K76" s="1030"/>
      <c r="L76" s="1030"/>
      <c r="M76" s="1030"/>
      <c r="N76" s="1030"/>
      <c r="O76" s="1030"/>
      <c r="P76" s="1031"/>
      <c r="Q76" s="1033">
        <v>3458</v>
      </c>
      <c r="R76" s="1034"/>
      <c r="S76" s="1034"/>
      <c r="T76" s="1034"/>
      <c r="U76" s="1035"/>
      <c r="V76" s="1036">
        <v>3537</v>
      </c>
      <c r="W76" s="1034"/>
      <c r="X76" s="1034"/>
      <c r="Y76" s="1034"/>
      <c r="Z76" s="1035"/>
      <c r="AA76" s="1036">
        <v>-79</v>
      </c>
      <c r="AB76" s="1034"/>
      <c r="AC76" s="1034"/>
      <c r="AD76" s="1034"/>
      <c r="AE76" s="1035"/>
      <c r="AF76" s="1036">
        <v>751</v>
      </c>
      <c r="AG76" s="1034"/>
      <c r="AH76" s="1034"/>
      <c r="AI76" s="1034"/>
      <c r="AJ76" s="1035"/>
      <c r="AK76" s="1036" t="s">
        <v>606</v>
      </c>
      <c r="AL76" s="1034"/>
      <c r="AM76" s="1034"/>
      <c r="AN76" s="1034"/>
      <c r="AO76" s="1035"/>
      <c r="AP76" s="1036">
        <v>3055</v>
      </c>
      <c r="AQ76" s="1034"/>
      <c r="AR76" s="1034"/>
      <c r="AS76" s="1034"/>
      <c r="AT76" s="1035"/>
      <c r="AU76" s="1036">
        <v>1113</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389</v>
      </c>
      <c r="B88" s="999" t="s">
        <v>421</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5705</v>
      </c>
      <c r="AG88" s="1014"/>
      <c r="AH88" s="1014"/>
      <c r="AI88" s="1014"/>
      <c r="AJ88" s="1014"/>
      <c r="AK88" s="1018"/>
      <c r="AL88" s="1018"/>
      <c r="AM88" s="1018"/>
      <c r="AN88" s="1018"/>
      <c r="AO88" s="1018"/>
      <c r="AP88" s="1014">
        <v>3055</v>
      </c>
      <c r="AQ88" s="1014"/>
      <c r="AR88" s="1014"/>
      <c r="AS88" s="1014"/>
      <c r="AT88" s="1014"/>
      <c r="AU88" s="1014">
        <v>1113</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999" t="s">
        <v>422</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57</v>
      </c>
      <c r="CS102" s="1006"/>
      <c r="CT102" s="1006"/>
      <c r="CU102" s="1006"/>
      <c r="CV102" s="1007"/>
      <c r="CW102" s="1005">
        <v>91</v>
      </c>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423</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424</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427</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428</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429</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430</v>
      </c>
      <c r="AB109" s="949"/>
      <c r="AC109" s="949"/>
      <c r="AD109" s="949"/>
      <c r="AE109" s="950"/>
      <c r="AF109" s="951" t="s">
        <v>306</v>
      </c>
      <c r="AG109" s="949"/>
      <c r="AH109" s="949"/>
      <c r="AI109" s="949"/>
      <c r="AJ109" s="950"/>
      <c r="AK109" s="951" t="s">
        <v>305</v>
      </c>
      <c r="AL109" s="949"/>
      <c r="AM109" s="949"/>
      <c r="AN109" s="949"/>
      <c r="AO109" s="950"/>
      <c r="AP109" s="951" t="s">
        <v>431</v>
      </c>
      <c r="AQ109" s="949"/>
      <c r="AR109" s="949"/>
      <c r="AS109" s="949"/>
      <c r="AT109" s="980"/>
      <c r="AU109" s="948" t="s">
        <v>429</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430</v>
      </c>
      <c r="BR109" s="949"/>
      <c r="BS109" s="949"/>
      <c r="BT109" s="949"/>
      <c r="BU109" s="950"/>
      <c r="BV109" s="951" t="s">
        <v>306</v>
      </c>
      <c r="BW109" s="949"/>
      <c r="BX109" s="949"/>
      <c r="BY109" s="949"/>
      <c r="BZ109" s="950"/>
      <c r="CA109" s="951" t="s">
        <v>305</v>
      </c>
      <c r="CB109" s="949"/>
      <c r="CC109" s="949"/>
      <c r="CD109" s="949"/>
      <c r="CE109" s="950"/>
      <c r="CF109" s="987" t="s">
        <v>431</v>
      </c>
      <c r="CG109" s="987"/>
      <c r="CH109" s="987"/>
      <c r="CI109" s="987"/>
      <c r="CJ109" s="987"/>
      <c r="CK109" s="951" t="s">
        <v>432</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430</v>
      </c>
      <c r="DH109" s="949"/>
      <c r="DI109" s="949"/>
      <c r="DJ109" s="949"/>
      <c r="DK109" s="950"/>
      <c r="DL109" s="951" t="s">
        <v>306</v>
      </c>
      <c r="DM109" s="949"/>
      <c r="DN109" s="949"/>
      <c r="DO109" s="949"/>
      <c r="DP109" s="950"/>
      <c r="DQ109" s="951" t="s">
        <v>305</v>
      </c>
      <c r="DR109" s="949"/>
      <c r="DS109" s="949"/>
      <c r="DT109" s="949"/>
      <c r="DU109" s="950"/>
      <c r="DV109" s="951" t="s">
        <v>431</v>
      </c>
      <c r="DW109" s="949"/>
      <c r="DX109" s="949"/>
      <c r="DY109" s="949"/>
      <c r="DZ109" s="980"/>
    </row>
    <row r="110" spans="1:131" s="247" customFormat="1" ht="26.25" customHeight="1" x14ac:dyDescent="0.15">
      <c r="A110" s="851" t="s">
        <v>433</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2871037</v>
      </c>
      <c r="AB110" s="942"/>
      <c r="AC110" s="942"/>
      <c r="AD110" s="942"/>
      <c r="AE110" s="943"/>
      <c r="AF110" s="944">
        <v>2863490</v>
      </c>
      <c r="AG110" s="942"/>
      <c r="AH110" s="942"/>
      <c r="AI110" s="942"/>
      <c r="AJ110" s="943"/>
      <c r="AK110" s="944">
        <v>2828463</v>
      </c>
      <c r="AL110" s="942"/>
      <c r="AM110" s="942"/>
      <c r="AN110" s="942"/>
      <c r="AO110" s="943"/>
      <c r="AP110" s="945">
        <v>29.3</v>
      </c>
      <c r="AQ110" s="946"/>
      <c r="AR110" s="946"/>
      <c r="AS110" s="946"/>
      <c r="AT110" s="947"/>
      <c r="AU110" s="981" t="s">
        <v>73</v>
      </c>
      <c r="AV110" s="982"/>
      <c r="AW110" s="982"/>
      <c r="AX110" s="982"/>
      <c r="AY110" s="982"/>
      <c r="AZ110" s="907" t="s">
        <v>434</v>
      </c>
      <c r="BA110" s="852"/>
      <c r="BB110" s="852"/>
      <c r="BC110" s="852"/>
      <c r="BD110" s="852"/>
      <c r="BE110" s="852"/>
      <c r="BF110" s="852"/>
      <c r="BG110" s="852"/>
      <c r="BH110" s="852"/>
      <c r="BI110" s="852"/>
      <c r="BJ110" s="852"/>
      <c r="BK110" s="852"/>
      <c r="BL110" s="852"/>
      <c r="BM110" s="852"/>
      <c r="BN110" s="852"/>
      <c r="BO110" s="852"/>
      <c r="BP110" s="853"/>
      <c r="BQ110" s="908">
        <v>26287043</v>
      </c>
      <c r="BR110" s="889"/>
      <c r="BS110" s="889"/>
      <c r="BT110" s="889"/>
      <c r="BU110" s="889"/>
      <c r="BV110" s="889">
        <v>26357398</v>
      </c>
      <c r="BW110" s="889"/>
      <c r="BX110" s="889"/>
      <c r="BY110" s="889"/>
      <c r="BZ110" s="889"/>
      <c r="CA110" s="889">
        <v>27756810</v>
      </c>
      <c r="CB110" s="889"/>
      <c r="CC110" s="889"/>
      <c r="CD110" s="889"/>
      <c r="CE110" s="889"/>
      <c r="CF110" s="913">
        <v>287.39999999999998</v>
      </c>
      <c r="CG110" s="914"/>
      <c r="CH110" s="914"/>
      <c r="CI110" s="914"/>
      <c r="CJ110" s="914"/>
      <c r="CK110" s="977" t="s">
        <v>435</v>
      </c>
      <c r="CL110" s="863"/>
      <c r="CM110" s="938" t="s">
        <v>436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412</v>
      </c>
      <c r="DH110" s="889"/>
      <c r="DI110" s="889"/>
      <c r="DJ110" s="889"/>
      <c r="DK110" s="889"/>
      <c r="DL110" s="889" t="s">
        <v>412</v>
      </c>
      <c r="DM110" s="889"/>
      <c r="DN110" s="889"/>
      <c r="DO110" s="889"/>
      <c r="DP110" s="889"/>
      <c r="DQ110" s="889" t="s">
        <v>412</v>
      </c>
      <c r="DR110" s="889"/>
      <c r="DS110" s="889"/>
      <c r="DT110" s="889"/>
      <c r="DU110" s="889"/>
      <c r="DV110" s="890" t="s">
        <v>126</v>
      </c>
      <c r="DW110" s="890"/>
      <c r="DX110" s="890"/>
      <c r="DY110" s="890"/>
      <c r="DZ110" s="891"/>
    </row>
    <row r="111" spans="1:131" s="247" customFormat="1" ht="26.25" customHeight="1" x14ac:dyDescent="0.15">
      <c r="A111" s="818" t="s">
        <v>437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438</v>
      </c>
      <c r="AB111" s="970"/>
      <c r="AC111" s="970"/>
      <c r="AD111" s="970"/>
      <c r="AE111" s="971"/>
      <c r="AF111" s="972" t="s">
        <v>438</v>
      </c>
      <c r="AG111" s="970"/>
      <c r="AH111" s="970"/>
      <c r="AI111" s="970"/>
      <c r="AJ111" s="971"/>
      <c r="AK111" s="972" t="s">
        <v>438</v>
      </c>
      <c r="AL111" s="970"/>
      <c r="AM111" s="970"/>
      <c r="AN111" s="970"/>
      <c r="AO111" s="971"/>
      <c r="AP111" s="973" t="s">
        <v>438</v>
      </c>
      <c r="AQ111" s="974"/>
      <c r="AR111" s="974"/>
      <c r="AS111" s="974"/>
      <c r="AT111" s="975"/>
      <c r="AU111" s="983"/>
      <c r="AV111" s="984"/>
      <c r="AW111" s="984"/>
      <c r="AX111" s="984"/>
      <c r="AY111" s="984"/>
      <c r="AZ111" s="859" t="s">
        <v>439</v>
      </c>
      <c r="BA111" s="794"/>
      <c r="BB111" s="794"/>
      <c r="BC111" s="794"/>
      <c r="BD111" s="794"/>
      <c r="BE111" s="794"/>
      <c r="BF111" s="794"/>
      <c r="BG111" s="794"/>
      <c r="BH111" s="794"/>
      <c r="BI111" s="794"/>
      <c r="BJ111" s="794"/>
      <c r="BK111" s="794"/>
      <c r="BL111" s="794"/>
      <c r="BM111" s="794"/>
      <c r="BN111" s="794"/>
      <c r="BO111" s="794"/>
      <c r="BP111" s="795"/>
      <c r="BQ111" s="860" t="s">
        <v>181</v>
      </c>
      <c r="BR111" s="861"/>
      <c r="BS111" s="861"/>
      <c r="BT111" s="861"/>
      <c r="BU111" s="861"/>
      <c r="BV111" s="861" t="s">
        <v>181</v>
      </c>
      <c r="BW111" s="861"/>
      <c r="BX111" s="861"/>
      <c r="BY111" s="861"/>
      <c r="BZ111" s="861"/>
      <c r="CA111" s="861" t="s">
        <v>181</v>
      </c>
      <c r="CB111" s="861"/>
      <c r="CC111" s="861"/>
      <c r="CD111" s="861"/>
      <c r="CE111" s="861"/>
      <c r="CF111" s="922" t="s">
        <v>181</v>
      </c>
      <c r="CG111" s="923"/>
      <c r="CH111" s="923"/>
      <c r="CI111" s="923"/>
      <c r="CJ111" s="923"/>
      <c r="CK111" s="978"/>
      <c r="CL111" s="865"/>
      <c r="CM111" s="868" t="s">
        <v>440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181</v>
      </c>
      <c r="DH111" s="861"/>
      <c r="DI111" s="861"/>
      <c r="DJ111" s="861"/>
      <c r="DK111" s="861"/>
      <c r="DL111" s="861" t="s">
        <v>181</v>
      </c>
      <c r="DM111" s="861"/>
      <c r="DN111" s="861"/>
      <c r="DO111" s="861"/>
      <c r="DP111" s="861"/>
      <c r="DQ111" s="861" t="s">
        <v>181</v>
      </c>
      <c r="DR111" s="861"/>
      <c r="DS111" s="861"/>
      <c r="DT111" s="861"/>
      <c r="DU111" s="861"/>
      <c r="DV111" s="838" t="s">
        <v>181</v>
      </c>
      <c r="DW111" s="838"/>
      <c r="DX111" s="838"/>
      <c r="DY111" s="838"/>
      <c r="DZ111" s="839"/>
    </row>
    <row r="112" spans="1:131" s="247" customFormat="1" ht="26.25" customHeight="1" x14ac:dyDescent="0.15">
      <c r="A112" s="963" t="s">
        <v>441</v>
      </c>
      <c r="B112" s="964"/>
      <c r="C112" s="794" t="s">
        <v>442</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126</v>
      </c>
      <c r="AB112" s="824"/>
      <c r="AC112" s="824"/>
      <c r="AD112" s="824"/>
      <c r="AE112" s="825"/>
      <c r="AF112" s="826" t="s">
        <v>126</v>
      </c>
      <c r="AG112" s="824"/>
      <c r="AH112" s="824"/>
      <c r="AI112" s="824"/>
      <c r="AJ112" s="825"/>
      <c r="AK112" s="826" t="s">
        <v>126</v>
      </c>
      <c r="AL112" s="824"/>
      <c r="AM112" s="824"/>
      <c r="AN112" s="824"/>
      <c r="AO112" s="825"/>
      <c r="AP112" s="871" t="s">
        <v>126</v>
      </c>
      <c r="AQ112" s="872"/>
      <c r="AR112" s="872"/>
      <c r="AS112" s="872"/>
      <c r="AT112" s="873"/>
      <c r="AU112" s="983"/>
      <c r="AV112" s="984"/>
      <c r="AW112" s="984"/>
      <c r="AX112" s="984"/>
      <c r="AY112" s="984"/>
      <c r="AZ112" s="859" t="s">
        <v>443</v>
      </c>
      <c r="BA112" s="794"/>
      <c r="BB112" s="794"/>
      <c r="BC112" s="794"/>
      <c r="BD112" s="794"/>
      <c r="BE112" s="794"/>
      <c r="BF112" s="794"/>
      <c r="BG112" s="794"/>
      <c r="BH112" s="794"/>
      <c r="BI112" s="794"/>
      <c r="BJ112" s="794"/>
      <c r="BK112" s="794"/>
      <c r="BL112" s="794"/>
      <c r="BM112" s="794"/>
      <c r="BN112" s="794"/>
      <c r="BO112" s="794"/>
      <c r="BP112" s="795"/>
      <c r="BQ112" s="860">
        <v>4085580</v>
      </c>
      <c r="BR112" s="861"/>
      <c r="BS112" s="861"/>
      <c r="BT112" s="861"/>
      <c r="BU112" s="861"/>
      <c r="BV112" s="861">
        <v>3619758</v>
      </c>
      <c r="BW112" s="861"/>
      <c r="BX112" s="861"/>
      <c r="BY112" s="861"/>
      <c r="BZ112" s="861"/>
      <c r="CA112" s="861">
        <v>3510845</v>
      </c>
      <c r="CB112" s="861"/>
      <c r="CC112" s="861"/>
      <c r="CD112" s="861"/>
      <c r="CE112" s="861"/>
      <c r="CF112" s="922">
        <v>36.299999999999997</v>
      </c>
      <c r="CG112" s="923"/>
      <c r="CH112" s="923"/>
      <c r="CI112" s="923"/>
      <c r="CJ112" s="923"/>
      <c r="CK112" s="978"/>
      <c r="CL112" s="865"/>
      <c r="CM112" s="868" t="s">
        <v>444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126</v>
      </c>
      <c r="DH112" s="861"/>
      <c r="DI112" s="861"/>
      <c r="DJ112" s="861"/>
      <c r="DK112" s="861"/>
      <c r="DL112" s="861" t="s">
        <v>126</v>
      </c>
      <c r="DM112" s="861"/>
      <c r="DN112" s="861"/>
      <c r="DO112" s="861"/>
      <c r="DP112" s="861"/>
      <c r="DQ112" s="861" t="s">
        <v>126</v>
      </c>
      <c r="DR112" s="861"/>
      <c r="DS112" s="861"/>
      <c r="DT112" s="861"/>
      <c r="DU112" s="861"/>
      <c r="DV112" s="838" t="s">
        <v>126</v>
      </c>
      <c r="DW112" s="838"/>
      <c r="DX112" s="838"/>
      <c r="DY112" s="838"/>
      <c r="DZ112" s="839"/>
    </row>
    <row r="113" spans="1:130" s="247" customFormat="1" ht="26.25" customHeight="1" x14ac:dyDescent="0.15">
      <c r="A113" s="965"/>
      <c r="B113" s="966"/>
      <c r="C113" s="794" t="s">
        <v>445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442311</v>
      </c>
      <c r="AB113" s="970"/>
      <c r="AC113" s="970"/>
      <c r="AD113" s="970"/>
      <c r="AE113" s="971"/>
      <c r="AF113" s="972">
        <v>434592</v>
      </c>
      <c r="AG113" s="970"/>
      <c r="AH113" s="970"/>
      <c r="AI113" s="970"/>
      <c r="AJ113" s="971"/>
      <c r="AK113" s="972">
        <v>323538</v>
      </c>
      <c r="AL113" s="970"/>
      <c r="AM113" s="970"/>
      <c r="AN113" s="970"/>
      <c r="AO113" s="971"/>
      <c r="AP113" s="973">
        <v>3.3</v>
      </c>
      <c r="AQ113" s="974"/>
      <c r="AR113" s="974"/>
      <c r="AS113" s="974"/>
      <c r="AT113" s="975"/>
      <c r="AU113" s="983"/>
      <c r="AV113" s="984"/>
      <c r="AW113" s="984"/>
      <c r="AX113" s="984"/>
      <c r="AY113" s="984"/>
      <c r="AZ113" s="859" t="s">
        <v>446</v>
      </c>
      <c r="BA113" s="794"/>
      <c r="BB113" s="794"/>
      <c r="BC113" s="794"/>
      <c r="BD113" s="794"/>
      <c r="BE113" s="794"/>
      <c r="BF113" s="794"/>
      <c r="BG113" s="794"/>
      <c r="BH113" s="794"/>
      <c r="BI113" s="794"/>
      <c r="BJ113" s="794"/>
      <c r="BK113" s="794"/>
      <c r="BL113" s="794"/>
      <c r="BM113" s="794"/>
      <c r="BN113" s="794"/>
      <c r="BO113" s="794"/>
      <c r="BP113" s="795"/>
      <c r="BQ113" s="860">
        <v>1092032</v>
      </c>
      <c r="BR113" s="861"/>
      <c r="BS113" s="861"/>
      <c r="BT113" s="861"/>
      <c r="BU113" s="861"/>
      <c r="BV113" s="861">
        <v>1198361</v>
      </c>
      <c r="BW113" s="861"/>
      <c r="BX113" s="861"/>
      <c r="BY113" s="861"/>
      <c r="BZ113" s="861"/>
      <c r="CA113" s="861">
        <v>1113396</v>
      </c>
      <c r="CB113" s="861"/>
      <c r="CC113" s="861"/>
      <c r="CD113" s="861"/>
      <c r="CE113" s="861"/>
      <c r="CF113" s="922">
        <v>11.5</v>
      </c>
      <c r="CG113" s="923"/>
      <c r="CH113" s="923"/>
      <c r="CI113" s="923"/>
      <c r="CJ113" s="923"/>
      <c r="CK113" s="978"/>
      <c r="CL113" s="865"/>
      <c r="CM113" s="868" t="s">
        <v>447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126</v>
      </c>
      <c r="DH113" s="824"/>
      <c r="DI113" s="824"/>
      <c r="DJ113" s="824"/>
      <c r="DK113" s="825"/>
      <c r="DL113" s="826" t="s">
        <v>126</v>
      </c>
      <c r="DM113" s="824"/>
      <c r="DN113" s="824"/>
      <c r="DO113" s="824"/>
      <c r="DP113" s="825"/>
      <c r="DQ113" s="826" t="s">
        <v>126</v>
      </c>
      <c r="DR113" s="824"/>
      <c r="DS113" s="824"/>
      <c r="DT113" s="824"/>
      <c r="DU113" s="825"/>
      <c r="DV113" s="871" t="s">
        <v>126</v>
      </c>
      <c r="DW113" s="872"/>
      <c r="DX113" s="872"/>
      <c r="DY113" s="872"/>
      <c r="DZ113" s="873"/>
    </row>
    <row r="114" spans="1:130" s="247" customFormat="1" ht="26.25" customHeight="1" x14ac:dyDescent="0.15">
      <c r="A114" s="965"/>
      <c r="B114" s="966"/>
      <c r="C114" s="794" t="s">
        <v>448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15540</v>
      </c>
      <c r="AB114" s="824"/>
      <c r="AC114" s="824"/>
      <c r="AD114" s="824"/>
      <c r="AE114" s="825"/>
      <c r="AF114" s="826">
        <v>74427</v>
      </c>
      <c r="AG114" s="824"/>
      <c r="AH114" s="824"/>
      <c r="AI114" s="824"/>
      <c r="AJ114" s="825"/>
      <c r="AK114" s="826">
        <v>92175</v>
      </c>
      <c r="AL114" s="824"/>
      <c r="AM114" s="824"/>
      <c r="AN114" s="824"/>
      <c r="AO114" s="825"/>
      <c r="AP114" s="871">
        <v>1</v>
      </c>
      <c r="AQ114" s="872"/>
      <c r="AR114" s="872"/>
      <c r="AS114" s="872"/>
      <c r="AT114" s="873"/>
      <c r="AU114" s="983"/>
      <c r="AV114" s="984"/>
      <c r="AW114" s="984"/>
      <c r="AX114" s="984"/>
      <c r="AY114" s="984"/>
      <c r="AZ114" s="859" t="s">
        <v>449</v>
      </c>
      <c r="BA114" s="794"/>
      <c r="BB114" s="794"/>
      <c r="BC114" s="794"/>
      <c r="BD114" s="794"/>
      <c r="BE114" s="794"/>
      <c r="BF114" s="794"/>
      <c r="BG114" s="794"/>
      <c r="BH114" s="794"/>
      <c r="BI114" s="794"/>
      <c r="BJ114" s="794"/>
      <c r="BK114" s="794"/>
      <c r="BL114" s="794"/>
      <c r="BM114" s="794"/>
      <c r="BN114" s="794"/>
      <c r="BO114" s="794"/>
      <c r="BP114" s="795"/>
      <c r="BQ114" s="860">
        <v>974167</v>
      </c>
      <c r="BR114" s="861"/>
      <c r="BS114" s="861"/>
      <c r="BT114" s="861"/>
      <c r="BU114" s="861"/>
      <c r="BV114" s="861">
        <v>617050</v>
      </c>
      <c r="BW114" s="861"/>
      <c r="BX114" s="861"/>
      <c r="BY114" s="861"/>
      <c r="BZ114" s="861"/>
      <c r="CA114" s="861">
        <v>646413</v>
      </c>
      <c r="CB114" s="861"/>
      <c r="CC114" s="861"/>
      <c r="CD114" s="861"/>
      <c r="CE114" s="861"/>
      <c r="CF114" s="922">
        <v>6.7</v>
      </c>
      <c r="CG114" s="923"/>
      <c r="CH114" s="923"/>
      <c r="CI114" s="923"/>
      <c r="CJ114" s="923"/>
      <c r="CK114" s="978"/>
      <c r="CL114" s="865"/>
      <c r="CM114" s="868" t="s">
        <v>450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126</v>
      </c>
      <c r="DH114" s="824"/>
      <c r="DI114" s="824"/>
      <c r="DJ114" s="824"/>
      <c r="DK114" s="825"/>
      <c r="DL114" s="826" t="s">
        <v>126</v>
      </c>
      <c r="DM114" s="824"/>
      <c r="DN114" s="824"/>
      <c r="DO114" s="824"/>
      <c r="DP114" s="825"/>
      <c r="DQ114" s="826" t="s">
        <v>126</v>
      </c>
      <c r="DR114" s="824"/>
      <c r="DS114" s="824"/>
      <c r="DT114" s="824"/>
      <c r="DU114" s="825"/>
      <c r="DV114" s="871" t="s">
        <v>126</v>
      </c>
      <c r="DW114" s="872"/>
      <c r="DX114" s="872"/>
      <c r="DY114" s="872"/>
      <c r="DZ114" s="873"/>
    </row>
    <row r="115" spans="1:130" s="247" customFormat="1" ht="26.25" customHeight="1" x14ac:dyDescent="0.15">
      <c r="A115" s="965"/>
      <c r="B115" s="966"/>
      <c r="C115" s="794" t="s">
        <v>451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12493</v>
      </c>
      <c r="AB115" s="970"/>
      <c r="AC115" s="970"/>
      <c r="AD115" s="970"/>
      <c r="AE115" s="971"/>
      <c r="AF115" s="972">
        <v>11263</v>
      </c>
      <c r="AG115" s="970"/>
      <c r="AH115" s="970"/>
      <c r="AI115" s="970"/>
      <c r="AJ115" s="971"/>
      <c r="AK115" s="972">
        <v>11264</v>
      </c>
      <c r="AL115" s="970"/>
      <c r="AM115" s="970"/>
      <c r="AN115" s="970"/>
      <c r="AO115" s="971"/>
      <c r="AP115" s="973">
        <v>0.1</v>
      </c>
      <c r="AQ115" s="974"/>
      <c r="AR115" s="974"/>
      <c r="AS115" s="974"/>
      <c r="AT115" s="975"/>
      <c r="AU115" s="983"/>
      <c r="AV115" s="984"/>
      <c r="AW115" s="984"/>
      <c r="AX115" s="984"/>
      <c r="AY115" s="984"/>
      <c r="AZ115" s="859" t="s">
        <v>452</v>
      </c>
      <c r="BA115" s="794"/>
      <c r="BB115" s="794"/>
      <c r="BC115" s="794"/>
      <c r="BD115" s="794"/>
      <c r="BE115" s="794"/>
      <c r="BF115" s="794"/>
      <c r="BG115" s="794"/>
      <c r="BH115" s="794"/>
      <c r="BI115" s="794"/>
      <c r="BJ115" s="794"/>
      <c r="BK115" s="794"/>
      <c r="BL115" s="794"/>
      <c r="BM115" s="794"/>
      <c r="BN115" s="794"/>
      <c r="BO115" s="794"/>
      <c r="BP115" s="795"/>
      <c r="BQ115" s="860" t="s">
        <v>126</v>
      </c>
      <c r="BR115" s="861"/>
      <c r="BS115" s="861"/>
      <c r="BT115" s="861"/>
      <c r="BU115" s="861"/>
      <c r="BV115" s="861" t="s">
        <v>126</v>
      </c>
      <c r="BW115" s="861"/>
      <c r="BX115" s="861"/>
      <c r="BY115" s="861"/>
      <c r="BZ115" s="861"/>
      <c r="CA115" s="861" t="s">
        <v>126</v>
      </c>
      <c r="CB115" s="861"/>
      <c r="CC115" s="861"/>
      <c r="CD115" s="861"/>
      <c r="CE115" s="861"/>
      <c r="CF115" s="922" t="s">
        <v>126</v>
      </c>
      <c r="CG115" s="923"/>
      <c r="CH115" s="923"/>
      <c r="CI115" s="923"/>
      <c r="CJ115" s="923"/>
      <c r="CK115" s="978"/>
      <c r="CL115" s="865"/>
      <c r="CM115" s="859" t="s">
        <v>453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126</v>
      </c>
      <c r="DH115" s="824"/>
      <c r="DI115" s="824"/>
      <c r="DJ115" s="824"/>
      <c r="DK115" s="825"/>
      <c r="DL115" s="826" t="s">
        <v>126</v>
      </c>
      <c r="DM115" s="824"/>
      <c r="DN115" s="824"/>
      <c r="DO115" s="824"/>
      <c r="DP115" s="825"/>
      <c r="DQ115" s="826" t="s">
        <v>126</v>
      </c>
      <c r="DR115" s="824"/>
      <c r="DS115" s="824"/>
      <c r="DT115" s="824"/>
      <c r="DU115" s="825"/>
      <c r="DV115" s="871" t="s">
        <v>126</v>
      </c>
      <c r="DW115" s="872"/>
      <c r="DX115" s="872"/>
      <c r="DY115" s="872"/>
      <c r="DZ115" s="873"/>
    </row>
    <row r="116" spans="1:130" s="247" customFormat="1" ht="26.25" customHeight="1" x14ac:dyDescent="0.15">
      <c r="A116" s="967"/>
      <c r="B116" s="968"/>
      <c r="C116" s="927" t="s">
        <v>454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403</v>
      </c>
      <c r="AB116" s="824"/>
      <c r="AC116" s="824"/>
      <c r="AD116" s="824"/>
      <c r="AE116" s="825"/>
      <c r="AF116" s="826">
        <v>942</v>
      </c>
      <c r="AG116" s="824"/>
      <c r="AH116" s="824"/>
      <c r="AI116" s="824"/>
      <c r="AJ116" s="825"/>
      <c r="AK116" s="826">
        <v>1467</v>
      </c>
      <c r="AL116" s="824"/>
      <c r="AM116" s="824"/>
      <c r="AN116" s="824"/>
      <c r="AO116" s="825"/>
      <c r="AP116" s="871">
        <v>0</v>
      </c>
      <c r="AQ116" s="872"/>
      <c r="AR116" s="872"/>
      <c r="AS116" s="872"/>
      <c r="AT116" s="873"/>
      <c r="AU116" s="983"/>
      <c r="AV116" s="984"/>
      <c r="AW116" s="984"/>
      <c r="AX116" s="984"/>
      <c r="AY116" s="984"/>
      <c r="AZ116" s="910" t="s">
        <v>455</v>
      </c>
      <c r="BA116" s="911"/>
      <c r="BB116" s="911"/>
      <c r="BC116" s="911"/>
      <c r="BD116" s="911"/>
      <c r="BE116" s="911"/>
      <c r="BF116" s="911"/>
      <c r="BG116" s="911"/>
      <c r="BH116" s="911"/>
      <c r="BI116" s="911"/>
      <c r="BJ116" s="911"/>
      <c r="BK116" s="911"/>
      <c r="BL116" s="911"/>
      <c r="BM116" s="911"/>
      <c r="BN116" s="911"/>
      <c r="BO116" s="911"/>
      <c r="BP116" s="912"/>
      <c r="BQ116" s="860" t="s">
        <v>126</v>
      </c>
      <c r="BR116" s="861"/>
      <c r="BS116" s="861"/>
      <c r="BT116" s="861"/>
      <c r="BU116" s="861"/>
      <c r="BV116" s="861" t="s">
        <v>126</v>
      </c>
      <c r="BW116" s="861"/>
      <c r="BX116" s="861"/>
      <c r="BY116" s="861"/>
      <c r="BZ116" s="861"/>
      <c r="CA116" s="861" t="s">
        <v>126</v>
      </c>
      <c r="CB116" s="861"/>
      <c r="CC116" s="861"/>
      <c r="CD116" s="861"/>
      <c r="CE116" s="861"/>
      <c r="CF116" s="922" t="s">
        <v>126</v>
      </c>
      <c r="CG116" s="923"/>
      <c r="CH116" s="923"/>
      <c r="CI116" s="923"/>
      <c r="CJ116" s="923"/>
      <c r="CK116" s="978"/>
      <c r="CL116" s="865"/>
      <c r="CM116" s="868" t="s">
        <v>456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126</v>
      </c>
      <c r="DH116" s="824"/>
      <c r="DI116" s="824"/>
      <c r="DJ116" s="824"/>
      <c r="DK116" s="825"/>
      <c r="DL116" s="826" t="s">
        <v>126</v>
      </c>
      <c r="DM116" s="824"/>
      <c r="DN116" s="824"/>
      <c r="DO116" s="824"/>
      <c r="DP116" s="825"/>
      <c r="DQ116" s="826" t="s">
        <v>126</v>
      </c>
      <c r="DR116" s="824"/>
      <c r="DS116" s="824"/>
      <c r="DT116" s="824"/>
      <c r="DU116" s="825"/>
      <c r="DV116" s="871" t="s">
        <v>126</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457</v>
      </c>
      <c r="Z117" s="950"/>
      <c r="AA117" s="955">
        <v>3341784</v>
      </c>
      <c r="AB117" s="956"/>
      <c r="AC117" s="956"/>
      <c r="AD117" s="956"/>
      <c r="AE117" s="957"/>
      <c r="AF117" s="958">
        <v>3384714</v>
      </c>
      <c r="AG117" s="956"/>
      <c r="AH117" s="956"/>
      <c r="AI117" s="956"/>
      <c r="AJ117" s="957"/>
      <c r="AK117" s="958">
        <v>3256907</v>
      </c>
      <c r="AL117" s="956"/>
      <c r="AM117" s="956"/>
      <c r="AN117" s="956"/>
      <c r="AO117" s="957"/>
      <c r="AP117" s="959"/>
      <c r="AQ117" s="960"/>
      <c r="AR117" s="960"/>
      <c r="AS117" s="960"/>
      <c r="AT117" s="961"/>
      <c r="AU117" s="983"/>
      <c r="AV117" s="984"/>
      <c r="AW117" s="984"/>
      <c r="AX117" s="984"/>
      <c r="AY117" s="984"/>
      <c r="AZ117" s="910" t="s">
        <v>458</v>
      </c>
      <c r="BA117" s="911"/>
      <c r="BB117" s="911"/>
      <c r="BC117" s="911"/>
      <c r="BD117" s="911"/>
      <c r="BE117" s="911"/>
      <c r="BF117" s="911"/>
      <c r="BG117" s="911"/>
      <c r="BH117" s="911"/>
      <c r="BI117" s="911"/>
      <c r="BJ117" s="911"/>
      <c r="BK117" s="911"/>
      <c r="BL117" s="911"/>
      <c r="BM117" s="911"/>
      <c r="BN117" s="911"/>
      <c r="BO117" s="911"/>
      <c r="BP117" s="912"/>
      <c r="BQ117" s="860" t="s">
        <v>181</v>
      </c>
      <c r="BR117" s="861"/>
      <c r="BS117" s="861"/>
      <c r="BT117" s="861"/>
      <c r="BU117" s="861"/>
      <c r="BV117" s="861" t="s">
        <v>126</v>
      </c>
      <c r="BW117" s="861"/>
      <c r="BX117" s="861"/>
      <c r="BY117" s="861"/>
      <c r="BZ117" s="861"/>
      <c r="CA117" s="861" t="s">
        <v>181</v>
      </c>
      <c r="CB117" s="861"/>
      <c r="CC117" s="861"/>
      <c r="CD117" s="861"/>
      <c r="CE117" s="861"/>
      <c r="CF117" s="922" t="s">
        <v>181</v>
      </c>
      <c r="CG117" s="923"/>
      <c r="CH117" s="923"/>
      <c r="CI117" s="923"/>
      <c r="CJ117" s="923"/>
      <c r="CK117" s="978"/>
      <c r="CL117" s="865"/>
      <c r="CM117" s="868" t="s">
        <v>459</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126</v>
      </c>
      <c r="DH117" s="824"/>
      <c r="DI117" s="824"/>
      <c r="DJ117" s="824"/>
      <c r="DK117" s="825"/>
      <c r="DL117" s="826" t="s">
        <v>181</v>
      </c>
      <c r="DM117" s="824"/>
      <c r="DN117" s="824"/>
      <c r="DO117" s="824"/>
      <c r="DP117" s="825"/>
      <c r="DQ117" s="826" t="s">
        <v>126</v>
      </c>
      <c r="DR117" s="824"/>
      <c r="DS117" s="824"/>
      <c r="DT117" s="824"/>
      <c r="DU117" s="825"/>
      <c r="DV117" s="871" t="s">
        <v>126</v>
      </c>
      <c r="DW117" s="872"/>
      <c r="DX117" s="872"/>
      <c r="DY117" s="872"/>
      <c r="DZ117" s="873"/>
    </row>
    <row r="118" spans="1:130" s="247" customFormat="1" ht="26.25" customHeight="1" x14ac:dyDescent="0.15">
      <c r="A118" s="948" t="s">
        <v>432</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430</v>
      </c>
      <c r="AB118" s="949"/>
      <c r="AC118" s="949"/>
      <c r="AD118" s="949"/>
      <c r="AE118" s="950"/>
      <c r="AF118" s="951" t="s">
        <v>306</v>
      </c>
      <c r="AG118" s="949"/>
      <c r="AH118" s="949"/>
      <c r="AI118" s="949"/>
      <c r="AJ118" s="950"/>
      <c r="AK118" s="951" t="s">
        <v>305</v>
      </c>
      <c r="AL118" s="949"/>
      <c r="AM118" s="949"/>
      <c r="AN118" s="949"/>
      <c r="AO118" s="950"/>
      <c r="AP118" s="952" t="s">
        <v>431</v>
      </c>
      <c r="AQ118" s="953"/>
      <c r="AR118" s="953"/>
      <c r="AS118" s="953"/>
      <c r="AT118" s="954"/>
      <c r="AU118" s="983"/>
      <c r="AV118" s="984"/>
      <c r="AW118" s="984"/>
      <c r="AX118" s="984"/>
      <c r="AY118" s="984"/>
      <c r="AZ118" s="926" t="s">
        <v>460</v>
      </c>
      <c r="BA118" s="927"/>
      <c r="BB118" s="927"/>
      <c r="BC118" s="927"/>
      <c r="BD118" s="927"/>
      <c r="BE118" s="927"/>
      <c r="BF118" s="927"/>
      <c r="BG118" s="927"/>
      <c r="BH118" s="927"/>
      <c r="BI118" s="927"/>
      <c r="BJ118" s="927"/>
      <c r="BK118" s="927"/>
      <c r="BL118" s="927"/>
      <c r="BM118" s="927"/>
      <c r="BN118" s="927"/>
      <c r="BO118" s="927"/>
      <c r="BP118" s="928"/>
      <c r="BQ118" s="929" t="s">
        <v>461</v>
      </c>
      <c r="BR118" s="892"/>
      <c r="BS118" s="892"/>
      <c r="BT118" s="892"/>
      <c r="BU118" s="892"/>
      <c r="BV118" s="892" t="s">
        <v>461</v>
      </c>
      <c r="BW118" s="892"/>
      <c r="BX118" s="892"/>
      <c r="BY118" s="892"/>
      <c r="BZ118" s="892"/>
      <c r="CA118" s="892" t="s">
        <v>126</v>
      </c>
      <c r="CB118" s="892"/>
      <c r="CC118" s="892"/>
      <c r="CD118" s="892"/>
      <c r="CE118" s="892"/>
      <c r="CF118" s="922" t="s">
        <v>126</v>
      </c>
      <c r="CG118" s="923"/>
      <c r="CH118" s="923"/>
      <c r="CI118" s="923"/>
      <c r="CJ118" s="923"/>
      <c r="CK118" s="978"/>
      <c r="CL118" s="865"/>
      <c r="CM118" s="868" t="s">
        <v>462</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463</v>
      </c>
      <c r="DH118" s="824"/>
      <c r="DI118" s="824"/>
      <c r="DJ118" s="824"/>
      <c r="DK118" s="825"/>
      <c r="DL118" s="826" t="s">
        <v>126</v>
      </c>
      <c r="DM118" s="824"/>
      <c r="DN118" s="824"/>
      <c r="DO118" s="824"/>
      <c r="DP118" s="825"/>
      <c r="DQ118" s="826" t="s">
        <v>181</v>
      </c>
      <c r="DR118" s="824"/>
      <c r="DS118" s="824"/>
      <c r="DT118" s="824"/>
      <c r="DU118" s="825"/>
      <c r="DV118" s="871" t="s">
        <v>181</v>
      </c>
      <c r="DW118" s="872"/>
      <c r="DX118" s="872"/>
      <c r="DY118" s="872"/>
      <c r="DZ118" s="873"/>
    </row>
    <row r="119" spans="1:130" s="247" customFormat="1" ht="26.25" customHeight="1" x14ac:dyDescent="0.15">
      <c r="A119" s="862" t="s">
        <v>435</v>
      </c>
      <c r="B119" s="863"/>
      <c r="C119" s="938" t="s">
        <v>436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126</v>
      </c>
      <c r="AB119" s="942"/>
      <c r="AC119" s="942"/>
      <c r="AD119" s="942"/>
      <c r="AE119" s="943"/>
      <c r="AF119" s="944" t="s">
        <v>181</v>
      </c>
      <c r="AG119" s="942"/>
      <c r="AH119" s="942"/>
      <c r="AI119" s="942"/>
      <c r="AJ119" s="943"/>
      <c r="AK119" s="944" t="s">
        <v>126</v>
      </c>
      <c r="AL119" s="942"/>
      <c r="AM119" s="942"/>
      <c r="AN119" s="942"/>
      <c r="AO119" s="943"/>
      <c r="AP119" s="945" t="s">
        <v>126</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464</v>
      </c>
      <c r="BP119" s="925"/>
      <c r="BQ119" s="929">
        <v>32438822</v>
      </c>
      <c r="BR119" s="892"/>
      <c r="BS119" s="892"/>
      <c r="BT119" s="892"/>
      <c r="BU119" s="892"/>
      <c r="BV119" s="892">
        <v>31792567</v>
      </c>
      <c r="BW119" s="892"/>
      <c r="BX119" s="892"/>
      <c r="BY119" s="892"/>
      <c r="BZ119" s="892"/>
      <c r="CA119" s="892">
        <v>33027464</v>
      </c>
      <c r="CB119" s="892"/>
      <c r="CC119" s="892"/>
      <c r="CD119" s="892"/>
      <c r="CE119" s="892"/>
      <c r="CF119" s="790"/>
      <c r="CG119" s="791"/>
      <c r="CH119" s="791"/>
      <c r="CI119" s="791"/>
      <c r="CJ119" s="881"/>
      <c r="CK119" s="979"/>
      <c r="CL119" s="867"/>
      <c r="CM119" s="885" t="s">
        <v>465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126</v>
      </c>
      <c r="DH119" s="807"/>
      <c r="DI119" s="807"/>
      <c r="DJ119" s="807"/>
      <c r="DK119" s="808"/>
      <c r="DL119" s="809" t="s">
        <v>181</v>
      </c>
      <c r="DM119" s="807"/>
      <c r="DN119" s="807"/>
      <c r="DO119" s="807"/>
      <c r="DP119" s="808"/>
      <c r="DQ119" s="809" t="s">
        <v>126</v>
      </c>
      <c r="DR119" s="807"/>
      <c r="DS119" s="807"/>
      <c r="DT119" s="807"/>
      <c r="DU119" s="808"/>
      <c r="DV119" s="895" t="s">
        <v>126</v>
      </c>
      <c r="DW119" s="896"/>
      <c r="DX119" s="896"/>
      <c r="DY119" s="896"/>
      <c r="DZ119" s="897"/>
    </row>
    <row r="120" spans="1:130" s="247" customFormat="1" ht="26.25" customHeight="1" x14ac:dyDescent="0.15">
      <c r="A120" s="864"/>
      <c r="B120" s="865"/>
      <c r="C120" s="868" t="s">
        <v>440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126</v>
      </c>
      <c r="AB120" s="824"/>
      <c r="AC120" s="824"/>
      <c r="AD120" s="824"/>
      <c r="AE120" s="825"/>
      <c r="AF120" s="826" t="s">
        <v>181</v>
      </c>
      <c r="AG120" s="824"/>
      <c r="AH120" s="824"/>
      <c r="AI120" s="824"/>
      <c r="AJ120" s="825"/>
      <c r="AK120" s="826" t="s">
        <v>181</v>
      </c>
      <c r="AL120" s="824"/>
      <c r="AM120" s="824"/>
      <c r="AN120" s="824"/>
      <c r="AO120" s="825"/>
      <c r="AP120" s="871" t="s">
        <v>126</v>
      </c>
      <c r="AQ120" s="872"/>
      <c r="AR120" s="872"/>
      <c r="AS120" s="872"/>
      <c r="AT120" s="873"/>
      <c r="AU120" s="930" t="s">
        <v>466</v>
      </c>
      <c r="AV120" s="931"/>
      <c r="AW120" s="931"/>
      <c r="AX120" s="931"/>
      <c r="AY120" s="932"/>
      <c r="AZ120" s="907" t="s">
        <v>467</v>
      </c>
      <c r="BA120" s="852"/>
      <c r="BB120" s="852"/>
      <c r="BC120" s="852"/>
      <c r="BD120" s="852"/>
      <c r="BE120" s="852"/>
      <c r="BF120" s="852"/>
      <c r="BG120" s="852"/>
      <c r="BH120" s="852"/>
      <c r="BI120" s="852"/>
      <c r="BJ120" s="852"/>
      <c r="BK120" s="852"/>
      <c r="BL120" s="852"/>
      <c r="BM120" s="852"/>
      <c r="BN120" s="852"/>
      <c r="BO120" s="852"/>
      <c r="BP120" s="853"/>
      <c r="BQ120" s="908">
        <v>7942943</v>
      </c>
      <c r="BR120" s="889"/>
      <c r="BS120" s="889"/>
      <c r="BT120" s="889"/>
      <c r="BU120" s="889"/>
      <c r="BV120" s="889">
        <v>7009619</v>
      </c>
      <c r="BW120" s="889"/>
      <c r="BX120" s="889"/>
      <c r="BY120" s="889"/>
      <c r="BZ120" s="889"/>
      <c r="CA120" s="889">
        <v>5075030</v>
      </c>
      <c r="CB120" s="889"/>
      <c r="CC120" s="889"/>
      <c r="CD120" s="889"/>
      <c r="CE120" s="889"/>
      <c r="CF120" s="913">
        <v>52.5</v>
      </c>
      <c r="CG120" s="914"/>
      <c r="CH120" s="914"/>
      <c r="CI120" s="914"/>
      <c r="CJ120" s="914"/>
      <c r="CK120" s="915" t="s">
        <v>468</v>
      </c>
      <c r="CL120" s="899"/>
      <c r="CM120" s="899"/>
      <c r="CN120" s="899"/>
      <c r="CO120" s="900"/>
      <c r="CP120" s="919" t="s">
        <v>404</v>
      </c>
      <c r="CQ120" s="920"/>
      <c r="CR120" s="920"/>
      <c r="CS120" s="920"/>
      <c r="CT120" s="920"/>
      <c r="CU120" s="920"/>
      <c r="CV120" s="920"/>
      <c r="CW120" s="920"/>
      <c r="CX120" s="920"/>
      <c r="CY120" s="920"/>
      <c r="CZ120" s="920"/>
      <c r="DA120" s="920"/>
      <c r="DB120" s="920"/>
      <c r="DC120" s="920"/>
      <c r="DD120" s="920"/>
      <c r="DE120" s="920"/>
      <c r="DF120" s="921"/>
      <c r="DG120" s="908">
        <v>1068545</v>
      </c>
      <c r="DH120" s="889"/>
      <c r="DI120" s="889"/>
      <c r="DJ120" s="889"/>
      <c r="DK120" s="889"/>
      <c r="DL120" s="889">
        <v>1568426</v>
      </c>
      <c r="DM120" s="889"/>
      <c r="DN120" s="889"/>
      <c r="DO120" s="889"/>
      <c r="DP120" s="889"/>
      <c r="DQ120" s="889">
        <v>1798435</v>
      </c>
      <c r="DR120" s="889"/>
      <c r="DS120" s="889"/>
      <c r="DT120" s="889"/>
      <c r="DU120" s="889"/>
      <c r="DV120" s="890">
        <v>18.600000000000001</v>
      </c>
      <c r="DW120" s="890"/>
      <c r="DX120" s="890"/>
      <c r="DY120" s="890"/>
      <c r="DZ120" s="891"/>
    </row>
    <row r="121" spans="1:130" s="247" customFormat="1" ht="26.25" customHeight="1" x14ac:dyDescent="0.15">
      <c r="A121" s="864"/>
      <c r="B121" s="865"/>
      <c r="C121" s="910" t="s">
        <v>469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126</v>
      </c>
      <c r="AB121" s="824"/>
      <c r="AC121" s="824"/>
      <c r="AD121" s="824"/>
      <c r="AE121" s="825"/>
      <c r="AF121" s="826" t="s">
        <v>126</v>
      </c>
      <c r="AG121" s="824"/>
      <c r="AH121" s="824"/>
      <c r="AI121" s="824"/>
      <c r="AJ121" s="825"/>
      <c r="AK121" s="826" t="s">
        <v>126</v>
      </c>
      <c r="AL121" s="824"/>
      <c r="AM121" s="824"/>
      <c r="AN121" s="824"/>
      <c r="AO121" s="825"/>
      <c r="AP121" s="871" t="s">
        <v>126</v>
      </c>
      <c r="AQ121" s="872"/>
      <c r="AR121" s="872"/>
      <c r="AS121" s="872"/>
      <c r="AT121" s="873"/>
      <c r="AU121" s="933"/>
      <c r="AV121" s="934"/>
      <c r="AW121" s="934"/>
      <c r="AX121" s="934"/>
      <c r="AY121" s="935"/>
      <c r="AZ121" s="859" t="s">
        <v>470</v>
      </c>
      <c r="BA121" s="794"/>
      <c r="BB121" s="794"/>
      <c r="BC121" s="794"/>
      <c r="BD121" s="794"/>
      <c r="BE121" s="794"/>
      <c r="BF121" s="794"/>
      <c r="BG121" s="794"/>
      <c r="BH121" s="794"/>
      <c r="BI121" s="794"/>
      <c r="BJ121" s="794"/>
      <c r="BK121" s="794"/>
      <c r="BL121" s="794"/>
      <c r="BM121" s="794"/>
      <c r="BN121" s="794"/>
      <c r="BO121" s="794"/>
      <c r="BP121" s="795"/>
      <c r="BQ121" s="860">
        <v>539071</v>
      </c>
      <c r="BR121" s="861"/>
      <c r="BS121" s="861"/>
      <c r="BT121" s="861"/>
      <c r="BU121" s="861"/>
      <c r="BV121" s="861">
        <v>765569</v>
      </c>
      <c r="BW121" s="861"/>
      <c r="BX121" s="861"/>
      <c r="BY121" s="861"/>
      <c r="BZ121" s="861"/>
      <c r="CA121" s="861">
        <v>712132</v>
      </c>
      <c r="CB121" s="861"/>
      <c r="CC121" s="861"/>
      <c r="CD121" s="861"/>
      <c r="CE121" s="861"/>
      <c r="CF121" s="922">
        <v>7.4</v>
      </c>
      <c r="CG121" s="923"/>
      <c r="CH121" s="923"/>
      <c r="CI121" s="923"/>
      <c r="CJ121" s="923"/>
      <c r="CK121" s="916"/>
      <c r="CL121" s="902"/>
      <c r="CM121" s="902"/>
      <c r="CN121" s="902"/>
      <c r="CO121" s="903"/>
      <c r="CP121" s="882" t="s">
        <v>406</v>
      </c>
      <c r="CQ121" s="883"/>
      <c r="CR121" s="883"/>
      <c r="CS121" s="883"/>
      <c r="CT121" s="883"/>
      <c r="CU121" s="883"/>
      <c r="CV121" s="883"/>
      <c r="CW121" s="883"/>
      <c r="CX121" s="883"/>
      <c r="CY121" s="883"/>
      <c r="CZ121" s="883"/>
      <c r="DA121" s="883"/>
      <c r="DB121" s="883"/>
      <c r="DC121" s="883"/>
      <c r="DD121" s="883"/>
      <c r="DE121" s="883"/>
      <c r="DF121" s="884"/>
      <c r="DG121" s="860">
        <v>2140280</v>
      </c>
      <c r="DH121" s="861"/>
      <c r="DI121" s="861"/>
      <c r="DJ121" s="861"/>
      <c r="DK121" s="861"/>
      <c r="DL121" s="861">
        <v>2051332</v>
      </c>
      <c r="DM121" s="861"/>
      <c r="DN121" s="861"/>
      <c r="DO121" s="861"/>
      <c r="DP121" s="861"/>
      <c r="DQ121" s="861">
        <v>1712410</v>
      </c>
      <c r="DR121" s="861"/>
      <c r="DS121" s="861"/>
      <c r="DT121" s="861"/>
      <c r="DU121" s="861"/>
      <c r="DV121" s="838">
        <v>17.7</v>
      </c>
      <c r="DW121" s="838"/>
      <c r="DX121" s="838"/>
      <c r="DY121" s="838"/>
      <c r="DZ121" s="839"/>
    </row>
    <row r="122" spans="1:130" s="247" customFormat="1" ht="26.25" customHeight="1" x14ac:dyDescent="0.15">
      <c r="A122" s="864"/>
      <c r="B122" s="865"/>
      <c r="C122" s="868" t="s">
        <v>450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181</v>
      </c>
      <c r="AB122" s="824"/>
      <c r="AC122" s="824"/>
      <c r="AD122" s="824"/>
      <c r="AE122" s="825"/>
      <c r="AF122" s="826" t="s">
        <v>181</v>
      </c>
      <c r="AG122" s="824"/>
      <c r="AH122" s="824"/>
      <c r="AI122" s="824"/>
      <c r="AJ122" s="825"/>
      <c r="AK122" s="826" t="s">
        <v>463</v>
      </c>
      <c r="AL122" s="824"/>
      <c r="AM122" s="824"/>
      <c r="AN122" s="824"/>
      <c r="AO122" s="825"/>
      <c r="AP122" s="871" t="s">
        <v>181</v>
      </c>
      <c r="AQ122" s="872"/>
      <c r="AR122" s="872"/>
      <c r="AS122" s="872"/>
      <c r="AT122" s="873"/>
      <c r="AU122" s="933"/>
      <c r="AV122" s="934"/>
      <c r="AW122" s="934"/>
      <c r="AX122" s="934"/>
      <c r="AY122" s="935"/>
      <c r="AZ122" s="926" t="s">
        <v>471</v>
      </c>
      <c r="BA122" s="927"/>
      <c r="BB122" s="927"/>
      <c r="BC122" s="927"/>
      <c r="BD122" s="927"/>
      <c r="BE122" s="927"/>
      <c r="BF122" s="927"/>
      <c r="BG122" s="927"/>
      <c r="BH122" s="927"/>
      <c r="BI122" s="927"/>
      <c r="BJ122" s="927"/>
      <c r="BK122" s="927"/>
      <c r="BL122" s="927"/>
      <c r="BM122" s="927"/>
      <c r="BN122" s="927"/>
      <c r="BO122" s="927"/>
      <c r="BP122" s="928"/>
      <c r="BQ122" s="929">
        <v>23257489</v>
      </c>
      <c r="BR122" s="892"/>
      <c r="BS122" s="892"/>
      <c r="BT122" s="892"/>
      <c r="BU122" s="892"/>
      <c r="BV122" s="892">
        <v>22720838</v>
      </c>
      <c r="BW122" s="892"/>
      <c r="BX122" s="892"/>
      <c r="BY122" s="892"/>
      <c r="BZ122" s="892"/>
      <c r="CA122" s="892">
        <v>23532681</v>
      </c>
      <c r="CB122" s="892"/>
      <c r="CC122" s="892"/>
      <c r="CD122" s="892"/>
      <c r="CE122" s="892"/>
      <c r="CF122" s="893">
        <v>243.6</v>
      </c>
      <c r="CG122" s="894"/>
      <c r="CH122" s="894"/>
      <c r="CI122" s="894"/>
      <c r="CJ122" s="894"/>
      <c r="CK122" s="916"/>
      <c r="CL122" s="902"/>
      <c r="CM122" s="902"/>
      <c r="CN122" s="902"/>
      <c r="CO122" s="903"/>
      <c r="CP122" s="882" t="s">
        <v>472</v>
      </c>
      <c r="CQ122" s="883"/>
      <c r="CR122" s="883"/>
      <c r="CS122" s="883"/>
      <c r="CT122" s="883"/>
      <c r="CU122" s="883"/>
      <c r="CV122" s="883"/>
      <c r="CW122" s="883"/>
      <c r="CX122" s="883"/>
      <c r="CY122" s="883"/>
      <c r="CZ122" s="883"/>
      <c r="DA122" s="883"/>
      <c r="DB122" s="883"/>
      <c r="DC122" s="883"/>
      <c r="DD122" s="883"/>
      <c r="DE122" s="883"/>
      <c r="DF122" s="884"/>
      <c r="DG122" s="860" t="s">
        <v>461</v>
      </c>
      <c r="DH122" s="861"/>
      <c r="DI122" s="861"/>
      <c r="DJ122" s="861"/>
      <c r="DK122" s="861"/>
      <c r="DL122" s="861" t="s">
        <v>126</v>
      </c>
      <c r="DM122" s="861"/>
      <c r="DN122" s="861"/>
      <c r="DO122" s="861"/>
      <c r="DP122" s="861"/>
      <c r="DQ122" s="861" t="s">
        <v>181</v>
      </c>
      <c r="DR122" s="861"/>
      <c r="DS122" s="861"/>
      <c r="DT122" s="861"/>
      <c r="DU122" s="861"/>
      <c r="DV122" s="838" t="s">
        <v>181</v>
      </c>
      <c r="DW122" s="838"/>
      <c r="DX122" s="838"/>
      <c r="DY122" s="838"/>
      <c r="DZ122" s="839"/>
    </row>
    <row r="123" spans="1:130" s="247" customFormat="1" ht="26.25" customHeight="1" x14ac:dyDescent="0.15">
      <c r="A123" s="864"/>
      <c r="B123" s="865"/>
      <c r="C123" s="868" t="s">
        <v>456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463</v>
      </c>
      <c r="AB123" s="824"/>
      <c r="AC123" s="824"/>
      <c r="AD123" s="824"/>
      <c r="AE123" s="825"/>
      <c r="AF123" s="826" t="s">
        <v>181</v>
      </c>
      <c r="AG123" s="824"/>
      <c r="AH123" s="824"/>
      <c r="AI123" s="824"/>
      <c r="AJ123" s="825"/>
      <c r="AK123" s="826" t="s">
        <v>126</v>
      </c>
      <c r="AL123" s="824"/>
      <c r="AM123" s="824"/>
      <c r="AN123" s="824"/>
      <c r="AO123" s="825"/>
      <c r="AP123" s="871" t="s">
        <v>463</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473</v>
      </c>
      <c r="BP123" s="925"/>
      <c r="BQ123" s="879">
        <v>31739503</v>
      </c>
      <c r="BR123" s="880"/>
      <c r="BS123" s="880"/>
      <c r="BT123" s="880"/>
      <c r="BU123" s="880"/>
      <c r="BV123" s="880">
        <v>30496026</v>
      </c>
      <c r="BW123" s="880"/>
      <c r="BX123" s="880"/>
      <c r="BY123" s="880"/>
      <c r="BZ123" s="880"/>
      <c r="CA123" s="880">
        <v>29319843</v>
      </c>
      <c r="CB123" s="880"/>
      <c r="CC123" s="880"/>
      <c r="CD123" s="880"/>
      <c r="CE123" s="880"/>
      <c r="CF123" s="790"/>
      <c r="CG123" s="791"/>
      <c r="CH123" s="791"/>
      <c r="CI123" s="791"/>
      <c r="CJ123" s="881"/>
      <c r="CK123" s="916"/>
      <c r="CL123" s="902"/>
      <c r="CM123" s="902"/>
      <c r="CN123" s="902"/>
      <c r="CO123" s="903"/>
      <c r="CP123" s="882" t="s">
        <v>474</v>
      </c>
      <c r="CQ123" s="883"/>
      <c r="CR123" s="883"/>
      <c r="CS123" s="883"/>
      <c r="CT123" s="883"/>
      <c r="CU123" s="883"/>
      <c r="CV123" s="883"/>
      <c r="CW123" s="883"/>
      <c r="CX123" s="883"/>
      <c r="CY123" s="883"/>
      <c r="CZ123" s="883"/>
      <c r="DA123" s="883"/>
      <c r="DB123" s="883"/>
      <c r="DC123" s="883"/>
      <c r="DD123" s="883"/>
      <c r="DE123" s="883"/>
      <c r="DF123" s="884"/>
      <c r="DG123" s="823" t="s">
        <v>181</v>
      </c>
      <c r="DH123" s="824"/>
      <c r="DI123" s="824"/>
      <c r="DJ123" s="824"/>
      <c r="DK123" s="825"/>
      <c r="DL123" s="826" t="s">
        <v>463</v>
      </c>
      <c r="DM123" s="824"/>
      <c r="DN123" s="824"/>
      <c r="DO123" s="824"/>
      <c r="DP123" s="825"/>
      <c r="DQ123" s="826" t="s">
        <v>181</v>
      </c>
      <c r="DR123" s="824"/>
      <c r="DS123" s="824"/>
      <c r="DT123" s="824"/>
      <c r="DU123" s="825"/>
      <c r="DV123" s="871" t="s">
        <v>126</v>
      </c>
      <c r="DW123" s="872"/>
      <c r="DX123" s="872"/>
      <c r="DY123" s="872"/>
      <c r="DZ123" s="873"/>
    </row>
    <row r="124" spans="1:130" s="247" customFormat="1" ht="26.25" customHeight="1" thickBot="1" x14ac:dyDescent="0.2">
      <c r="A124" s="864"/>
      <c r="B124" s="865"/>
      <c r="C124" s="868" t="s">
        <v>459</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181</v>
      </c>
      <c r="AB124" s="824"/>
      <c r="AC124" s="824"/>
      <c r="AD124" s="824"/>
      <c r="AE124" s="825"/>
      <c r="AF124" s="826" t="s">
        <v>463</v>
      </c>
      <c r="AG124" s="824"/>
      <c r="AH124" s="824"/>
      <c r="AI124" s="824"/>
      <c r="AJ124" s="825"/>
      <c r="AK124" s="826" t="s">
        <v>126</v>
      </c>
      <c r="AL124" s="824"/>
      <c r="AM124" s="824"/>
      <c r="AN124" s="824"/>
      <c r="AO124" s="825"/>
      <c r="AP124" s="871" t="s">
        <v>181</v>
      </c>
      <c r="AQ124" s="872"/>
      <c r="AR124" s="872"/>
      <c r="AS124" s="872"/>
      <c r="AT124" s="873"/>
      <c r="AU124" s="874" t="s">
        <v>475</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6.8</v>
      </c>
      <c r="BR124" s="878"/>
      <c r="BS124" s="878"/>
      <c r="BT124" s="878"/>
      <c r="BU124" s="878"/>
      <c r="BV124" s="878">
        <v>13</v>
      </c>
      <c r="BW124" s="878"/>
      <c r="BX124" s="878"/>
      <c r="BY124" s="878"/>
      <c r="BZ124" s="878"/>
      <c r="CA124" s="878">
        <v>38.299999999999997</v>
      </c>
      <c r="CB124" s="878"/>
      <c r="CC124" s="878"/>
      <c r="CD124" s="878"/>
      <c r="CE124" s="878"/>
      <c r="CF124" s="768"/>
      <c r="CG124" s="769"/>
      <c r="CH124" s="769"/>
      <c r="CI124" s="769"/>
      <c r="CJ124" s="909"/>
      <c r="CK124" s="917"/>
      <c r="CL124" s="917"/>
      <c r="CM124" s="917"/>
      <c r="CN124" s="917"/>
      <c r="CO124" s="918"/>
      <c r="CP124" s="882" t="s">
        <v>476</v>
      </c>
      <c r="CQ124" s="883"/>
      <c r="CR124" s="883"/>
      <c r="CS124" s="883"/>
      <c r="CT124" s="883"/>
      <c r="CU124" s="883"/>
      <c r="CV124" s="883"/>
      <c r="CW124" s="883"/>
      <c r="CX124" s="883"/>
      <c r="CY124" s="883"/>
      <c r="CZ124" s="883"/>
      <c r="DA124" s="883"/>
      <c r="DB124" s="883"/>
      <c r="DC124" s="883"/>
      <c r="DD124" s="883"/>
      <c r="DE124" s="883"/>
      <c r="DF124" s="884"/>
      <c r="DG124" s="806" t="s">
        <v>181</v>
      </c>
      <c r="DH124" s="807"/>
      <c r="DI124" s="807"/>
      <c r="DJ124" s="807"/>
      <c r="DK124" s="808"/>
      <c r="DL124" s="809" t="s">
        <v>126</v>
      </c>
      <c r="DM124" s="807"/>
      <c r="DN124" s="807"/>
      <c r="DO124" s="807"/>
      <c r="DP124" s="808"/>
      <c r="DQ124" s="809" t="s">
        <v>126</v>
      </c>
      <c r="DR124" s="807"/>
      <c r="DS124" s="807"/>
      <c r="DT124" s="807"/>
      <c r="DU124" s="808"/>
      <c r="DV124" s="895" t="s">
        <v>463</v>
      </c>
      <c r="DW124" s="896"/>
      <c r="DX124" s="896"/>
      <c r="DY124" s="896"/>
      <c r="DZ124" s="897"/>
    </row>
    <row r="125" spans="1:130" s="247" customFormat="1" ht="26.25" customHeight="1" x14ac:dyDescent="0.15">
      <c r="A125" s="864"/>
      <c r="B125" s="865"/>
      <c r="C125" s="868" t="s">
        <v>462</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126</v>
      </c>
      <c r="AB125" s="824"/>
      <c r="AC125" s="824"/>
      <c r="AD125" s="824"/>
      <c r="AE125" s="825"/>
      <c r="AF125" s="826" t="s">
        <v>126</v>
      </c>
      <c r="AG125" s="824"/>
      <c r="AH125" s="824"/>
      <c r="AI125" s="824"/>
      <c r="AJ125" s="825"/>
      <c r="AK125" s="826" t="s">
        <v>126</v>
      </c>
      <c r="AL125" s="824"/>
      <c r="AM125" s="824"/>
      <c r="AN125" s="824"/>
      <c r="AO125" s="825"/>
      <c r="AP125" s="871" t="s">
        <v>463</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477</v>
      </c>
      <c r="CL125" s="899"/>
      <c r="CM125" s="899"/>
      <c r="CN125" s="899"/>
      <c r="CO125" s="900"/>
      <c r="CP125" s="907" t="s">
        <v>478</v>
      </c>
      <c r="CQ125" s="852"/>
      <c r="CR125" s="852"/>
      <c r="CS125" s="852"/>
      <c r="CT125" s="852"/>
      <c r="CU125" s="852"/>
      <c r="CV125" s="852"/>
      <c r="CW125" s="852"/>
      <c r="CX125" s="852"/>
      <c r="CY125" s="852"/>
      <c r="CZ125" s="852"/>
      <c r="DA125" s="852"/>
      <c r="DB125" s="852"/>
      <c r="DC125" s="852"/>
      <c r="DD125" s="852"/>
      <c r="DE125" s="852"/>
      <c r="DF125" s="853"/>
      <c r="DG125" s="908" t="s">
        <v>126</v>
      </c>
      <c r="DH125" s="889"/>
      <c r="DI125" s="889"/>
      <c r="DJ125" s="889"/>
      <c r="DK125" s="889"/>
      <c r="DL125" s="889" t="s">
        <v>181</v>
      </c>
      <c r="DM125" s="889"/>
      <c r="DN125" s="889"/>
      <c r="DO125" s="889"/>
      <c r="DP125" s="889"/>
      <c r="DQ125" s="889" t="s">
        <v>181</v>
      </c>
      <c r="DR125" s="889"/>
      <c r="DS125" s="889"/>
      <c r="DT125" s="889"/>
      <c r="DU125" s="889"/>
      <c r="DV125" s="890" t="s">
        <v>126</v>
      </c>
      <c r="DW125" s="890"/>
      <c r="DX125" s="890"/>
      <c r="DY125" s="890"/>
      <c r="DZ125" s="891"/>
    </row>
    <row r="126" spans="1:130" s="247" customFormat="1" ht="26.25" customHeight="1" thickBot="1" x14ac:dyDescent="0.2">
      <c r="A126" s="864"/>
      <c r="B126" s="865"/>
      <c r="C126" s="868" t="s">
        <v>465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463</v>
      </c>
      <c r="AB126" s="824"/>
      <c r="AC126" s="824"/>
      <c r="AD126" s="824"/>
      <c r="AE126" s="825"/>
      <c r="AF126" s="826" t="s">
        <v>463</v>
      </c>
      <c r="AG126" s="824"/>
      <c r="AH126" s="824"/>
      <c r="AI126" s="824"/>
      <c r="AJ126" s="825"/>
      <c r="AK126" s="826" t="s">
        <v>181</v>
      </c>
      <c r="AL126" s="824"/>
      <c r="AM126" s="824"/>
      <c r="AN126" s="824"/>
      <c r="AO126" s="825"/>
      <c r="AP126" s="871" t="s">
        <v>181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479</v>
      </c>
      <c r="CQ126" s="794"/>
      <c r="CR126" s="794"/>
      <c r="CS126" s="794"/>
      <c r="CT126" s="794"/>
      <c r="CU126" s="794"/>
      <c r="CV126" s="794"/>
      <c r="CW126" s="794"/>
      <c r="CX126" s="794"/>
      <c r="CY126" s="794"/>
      <c r="CZ126" s="794"/>
      <c r="DA126" s="794"/>
      <c r="DB126" s="794"/>
      <c r="DC126" s="794"/>
      <c r="DD126" s="794"/>
      <c r="DE126" s="794"/>
      <c r="DF126" s="795"/>
      <c r="DG126" s="860" t="s">
        <v>181</v>
      </c>
      <c r="DH126" s="861"/>
      <c r="DI126" s="861"/>
      <c r="DJ126" s="861"/>
      <c r="DK126" s="861"/>
      <c r="DL126" s="861" t="s">
        <v>463</v>
      </c>
      <c r="DM126" s="861"/>
      <c r="DN126" s="861"/>
      <c r="DO126" s="861"/>
      <c r="DP126" s="861"/>
      <c r="DQ126" s="861" t="s">
        <v>463</v>
      </c>
      <c r="DR126" s="861"/>
      <c r="DS126" s="861"/>
      <c r="DT126" s="861"/>
      <c r="DU126" s="861"/>
      <c r="DV126" s="838" t="s">
        <v>126</v>
      </c>
      <c r="DW126" s="838"/>
      <c r="DX126" s="838"/>
      <c r="DY126" s="838"/>
      <c r="DZ126" s="839"/>
    </row>
    <row r="127" spans="1:130" s="247" customFormat="1" ht="26.25" customHeight="1" x14ac:dyDescent="0.15">
      <c r="A127" s="866"/>
      <c r="B127" s="867"/>
      <c r="C127" s="885" t="s">
        <v>480</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12493</v>
      </c>
      <c r="AB127" s="824"/>
      <c r="AC127" s="824"/>
      <c r="AD127" s="824"/>
      <c r="AE127" s="825"/>
      <c r="AF127" s="826">
        <v>11263</v>
      </c>
      <c r="AG127" s="824"/>
      <c r="AH127" s="824"/>
      <c r="AI127" s="824"/>
      <c r="AJ127" s="825"/>
      <c r="AK127" s="826">
        <v>11264</v>
      </c>
      <c r="AL127" s="824"/>
      <c r="AM127" s="824"/>
      <c r="AN127" s="824"/>
      <c r="AO127" s="825"/>
      <c r="AP127" s="871">
        <v>0.1</v>
      </c>
      <c r="AQ127" s="872"/>
      <c r="AR127" s="872"/>
      <c r="AS127" s="872"/>
      <c r="AT127" s="873"/>
      <c r="AU127" s="283"/>
      <c r="AV127" s="283"/>
      <c r="AW127" s="283"/>
      <c r="AX127" s="888" t="s">
        <v>481</v>
      </c>
      <c r="AY127" s="856"/>
      <c r="AZ127" s="856"/>
      <c r="BA127" s="856"/>
      <c r="BB127" s="856"/>
      <c r="BC127" s="856"/>
      <c r="BD127" s="856"/>
      <c r="BE127" s="857"/>
      <c r="BF127" s="855" t="s">
        <v>482</v>
      </c>
      <c r="BG127" s="856"/>
      <c r="BH127" s="856"/>
      <c r="BI127" s="856"/>
      <c r="BJ127" s="856"/>
      <c r="BK127" s="856"/>
      <c r="BL127" s="857"/>
      <c r="BM127" s="855" t="s">
        <v>483</v>
      </c>
      <c r="BN127" s="856"/>
      <c r="BO127" s="856"/>
      <c r="BP127" s="856"/>
      <c r="BQ127" s="856"/>
      <c r="BR127" s="856"/>
      <c r="BS127" s="857"/>
      <c r="BT127" s="855" t="s">
        <v>484</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485</v>
      </c>
      <c r="CQ127" s="794"/>
      <c r="CR127" s="794"/>
      <c r="CS127" s="794"/>
      <c r="CT127" s="794"/>
      <c r="CU127" s="794"/>
      <c r="CV127" s="794"/>
      <c r="CW127" s="794"/>
      <c r="CX127" s="794"/>
      <c r="CY127" s="794"/>
      <c r="CZ127" s="794"/>
      <c r="DA127" s="794"/>
      <c r="DB127" s="794"/>
      <c r="DC127" s="794"/>
      <c r="DD127" s="794"/>
      <c r="DE127" s="794"/>
      <c r="DF127" s="795"/>
      <c r="DG127" s="860" t="s">
        <v>126</v>
      </c>
      <c r="DH127" s="861"/>
      <c r="DI127" s="861"/>
      <c r="DJ127" s="861"/>
      <c r="DK127" s="861"/>
      <c r="DL127" s="861" t="s">
        <v>126</v>
      </c>
      <c r="DM127" s="861"/>
      <c r="DN127" s="861"/>
      <c r="DO127" s="861"/>
      <c r="DP127" s="861"/>
      <c r="DQ127" s="861" t="s">
        <v>126</v>
      </c>
      <c r="DR127" s="861"/>
      <c r="DS127" s="861"/>
      <c r="DT127" s="861"/>
      <c r="DU127" s="861"/>
      <c r="DV127" s="838" t="s">
        <v>126</v>
      </c>
      <c r="DW127" s="838"/>
      <c r="DX127" s="838"/>
      <c r="DY127" s="838"/>
      <c r="DZ127" s="839"/>
    </row>
    <row r="128" spans="1:130" s="247" customFormat="1" ht="26.25" customHeight="1" thickBot="1" x14ac:dyDescent="0.2">
      <c r="A128" s="840" t="s">
        <v>486</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487</v>
      </c>
      <c r="X128" s="842"/>
      <c r="Y128" s="842"/>
      <c r="Z128" s="843"/>
      <c r="AA128" s="844">
        <v>70847</v>
      </c>
      <c r="AB128" s="845"/>
      <c r="AC128" s="845"/>
      <c r="AD128" s="845"/>
      <c r="AE128" s="846"/>
      <c r="AF128" s="847">
        <v>73502</v>
      </c>
      <c r="AG128" s="845"/>
      <c r="AH128" s="845"/>
      <c r="AI128" s="845"/>
      <c r="AJ128" s="846"/>
      <c r="AK128" s="847">
        <v>77934</v>
      </c>
      <c r="AL128" s="845"/>
      <c r="AM128" s="845"/>
      <c r="AN128" s="845"/>
      <c r="AO128" s="846"/>
      <c r="AP128" s="848"/>
      <c r="AQ128" s="849"/>
      <c r="AR128" s="849"/>
      <c r="AS128" s="849"/>
      <c r="AT128" s="850"/>
      <c r="AU128" s="283"/>
      <c r="AV128" s="283"/>
      <c r="AW128" s="283"/>
      <c r="AX128" s="851" t="s">
        <v>488</v>
      </c>
      <c r="AY128" s="852"/>
      <c r="AZ128" s="852"/>
      <c r="BA128" s="852"/>
      <c r="BB128" s="852"/>
      <c r="BC128" s="852"/>
      <c r="BD128" s="852"/>
      <c r="BE128" s="853"/>
      <c r="BF128" s="830" t="s">
        <v>126</v>
      </c>
      <c r="BG128" s="831"/>
      <c r="BH128" s="831"/>
      <c r="BI128" s="831"/>
      <c r="BJ128" s="831"/>
      <c r="BK128" s="831"/>
      <c r="BL128" s="854"/>
      <c r="BM128" s="830">
        <v>13.04</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489</v>
      </c>
      <c r="CQ128" s="772"/>
      <c r="CR128" s="772"/>
      <c r="CS128" s="772"/>
      <c r="CT128" s="772"/>
      <c r="CU128" s="772"/>
      <c r="CV128" s="772"/>
      <c r="CW128" s="772"/>
      <c r="CX128" s="772"/>
      <c r="CY128" s="772"/>
      <c r="CZ128" s="772"/>
      <c r="DA128" s="772"/>
      <c r="DB128" s="772"/>
      <c r="DC128" s="772"/>
      <c r="DD128" s="772"/>
      <c r="DE128" s="772"/>
      <c r="DF128" s="773"/>
      <c r="DG128" s="834" t="s">
        <v>126</v>
      </c>
      <c r="DH128" s="835"/>
      <c r="DI128" s="835"/>
      <c r="DJ128" s="835"/>
      <c r="DK128" s="835"/>
      <c r="DL128" s="835" t="s">
        <v>181</v>
      </c>
      <c r="DM128" s="835"/>
      <c r="DN128" s="835"/>
      <c r="DO128" s="835"/>
      <c r="DP128" s="835"/>
      <c r="DQ128" s="835" t="s">
        <v>181</v>
      </c>
      <c r="DR128" s="835"/>
      <c r="DS128" s="835"/>
      <c r="DT128" s="835"/>
      <c r="DU128" s="835"/>
      <c r="DV128" s="836" t="s">
        <v>181</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490</v>
      </c>
      <c r="X129" s="821"/>
      <c r="Y129" s="821"/>
      <c r="Z129" s="822"/>
      <c r="AA129" s="823">
        <v>12951647</v>
      </c>
      <c r="AB129" s="824"/>
      <c r="AC129" s="824"/>
      <c r="AD129" s="824"/>
      <c r="AE129" s="825"/>
      <c r="AF129" s="826">
        <v>12563863</v>
      </c>
      <c r="AG129" s="824"/>
      <c r="AH129" s="824"/>
      <c r="AI129" s="824"/>
      <c r="AJ129" s="825"/>
      <c r="AK129" s="826">
        <v>12104245</v>
      </c>
      <c r="AL129" s="824"/>
      <c r="AM129" s="824"/>
      <c r="AN129" s="824"/>
      <c r="AO129" s="825"/>
      <c r="AP129" s="827"/>
      <c r="AQ129" s="828"/>
      <c r="AR129" s="828"/>
      <c r="AS129" s="828"/>
      <c r="AT129" s="829"/>
      <c r="AU129" s="285"/>
      <c r="AV129" s="285"/>
      <c r="AW129" s="285"/>
      <c r="AX129" s="793" t="s">
        <v>491</v>
      </c>
      <c r="AY129" s="794"/>
      <c r="AZ129" s="794"/>
      <c r="BA129" s="794"/>
      <c r="BB129" s="794"/>
      <c r="BC129" s="794"/>
      <c r="BD129" s="794"/>
      <c r="BE129" s="795"/>
      <c r="BF129" s="813" t="s">
        <v>126</v>
      </c>
      <c r="BG129" s="814"/>
      <c r="BH129" s="814"/>
      <c r="BI129" s="814"/>
      <c r="BJ129" s="814"/>
      <c r="BK129" s="814"/>
      <c r="BL129" s="815"/>
      <c r="BM129" s="813">
        <v>18.04</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492</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493</v>
      </c>
      <c r="X130" s="821"/>
      <c r="Y130" s="821"/>
      <c r="Z130" s="822"/>
      <c r="AA130" s="823">
        <v>2738964</v>
      </c>
      <c r="AB130" s="824"/>
      <c r="AC130" s="824"/>
      <c r="AD130" s="824"/>
      <c r="AE130" s="825"/>
      <c r="AF130" s="826">
        <v>2650346</v>
      </c>
      <c r="AG130" s="824"/>
      <c r="AH130" s="824"/>
      <c r="AI130" s="824"/>
      <c r="AJ130" s="825"/>
      <c r="AK130" s="826">
        <v>2445058</v>
      </c>
      <c r="AL130" s="824"/>
      <c r="AM130" s="824"/>
      <c r="AN130" s="824"/>
      <c r="AO130" s="825"/>
      <c r="AP130" s="827"/>
      <c r="AQ130" s="828"/>
      <c r="AR130" s="828"/>
      <c r="AS130" s="828"/>
      <c r="AT130" s="829"/>
      <c r="AU130" s="285"/>
      <c r="AV130" s="285"/>
      <c r="AW130" s="285"/>
      <c r="AX130" s="793" t="s">
        <v>494</v>
      </c>
      <c r="AY130" s="794"/>
      <c r="AZ130" s="794"/>
      <c r="BA130" s="794"/>
      <c r="BB130" s="794"/>
      <c r="BC130" s="794"/>
      <c r="BD130" s="794"/>
      <c r="BE130" s="795"/>
      <c r="BF130" s="796">
        <v>6.4</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495</v>
      </c>
      <c r="X131" s="804"/>
      <c r="Y131" s="804"/>
      <c r="Z131" s="805"/>
      <c r="AA131" s="806">
        <v>10212683</v>
      </c>
      <c r="AB131" s="807"/>
      <c r="AC131" s="807"/>
      <c r="AD131" s="807"/>
      <c r="AE131" s="808"/>
      <c r="AF131" s="809">
        <v>9913517</v>
      </c>
      <c r="AG131" s="807"/>
      <c r="AH131" s="807"/>
      <c r="AI131" s="807"/>
      <c r="AJ131" s="808"/>
      <c r="AK131" s="809">
        <v>9659187</v>
      </c>
      <c r="AL131" s="807"/>
      <c r="AM131" s="807"/>
      <c r="AN131" s="807"/>
      <c r="AO131" s="808"/>
      <c r="AP131" s="810"/>
      <c r="AQ131" s="811"/>
      <c r="AR131" s="811"/>
      <c r="AS131" s="811"/>
      <c r="AT131" s="812"/>
      <c r="AU131" s="285"/>
      <c r="AV131" s="285"/>
      <c r="AW131" s="285"/>
      <c r="AX131" s="771" t="s">
        <v>496</v>
      </c>
      <c r="AY131" s="772"/>
      <c r="AZ131" s="772"/>
      <c r="BA131" s="772"/>
      <c r="BB131" s="772"/>
      <c r="BC131" s="772"/>
      <c r="BD131" s="772"/>
      <c r="BE131" s="773"/>
      <c r="BF131" s="774">
        <v>38.299999999999997</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497</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498</v>
      </c>
      <c r="W132" s="784"/>
      <c r="X132" s="784"/>
      <c r="Y132" s="784"/>
      <c r="Z132" s="785"/>
      <c r="AA132" s="786">
        <v>5.208944603</v>
      </c>
      <c r="AB132" s="787"/>
      <c r="AC132" s="787"/>
      <c r="AD132" s="787"/>
      <c r="AE132" s="788"/>
      <c r="AF132" s="789">
        <v>6.6663122680000004</v>
      </c>
      <c r="AG132" s="787"/>
      <c r="AH132" s="787"/>
      <c r="AI132" s="787"/>
      <c r="AJ132" s="788"/>
      <c r="AK132" s="789">
        <v>7.598103236</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499</v>
      </c>
      <c r="W133" s="763"/>
      <c r="X133" s="763"/>
      <c r="Y133" s="763"/>
      <c r="Z133" s="764"/>
      <c r="AA133" s="765">
        <v>4.5999999999999996</v>
      </c>
      <c r="AB133" s="766"/>
      <c r="AC133" s="766"/>
      <c r="AD133" s="766"/>
      <c r="AE133" s="767"/>
      <c r="AF133" s="765">
        <v>5.5</v>
      </c>
      <c r="AG133" s="766"/>
      <c r="AH133" s="766"/>
      <c r="AI133" s="766"/>
      <c r="AJ133" s="767"/>
      <c r="AK133" s="765">
        <v>6.4</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wEHTfn2Spcyfai0ochyw9oJtM5xkdRUQOG/2J/B/YW8MB3Ysp1DvUnz1wmP32TUrR30MAJZLNdmgrrXcUvAzFA==" saltValue="5JhIM7634lEMWlo5JkFv3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c5DMHwAHvOnwBHUWKavGWAtkFM5KR/HgwN41LWzl9hqOcOYM/ieTE5AsXlU4skgz59/T9GP+xnff1I+VWLKvQ==" saltValue="Un77JSOCyn4JFrbOtlyc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EvA7R32hvCzfP1JraKY1DRuze9dXtSOu43o4pbxg5eWLVBOwOboAUW3ChULVnRZ17vPJwW1OQ8sNyQ0uXdmEw==" saltValue="PVLRYAsVzdFUMdIOR3Sy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508</v>
      </c>
      <c r="AL9" s="1193"/>
      <c r="AM9" s="1193"/>
      <c r="AN9" s="1194"/>
      <c r="AO9" s="313">
        <v>3530600</v>
      </c>
      <c r="AP9" s="313">
        <v>133538</v>
      </c>
      <c r="AQ9" s="314">
        <v>90613</v>
      </c>
      <c r="AR9" s="315">
        <v>47.4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509</v>
      </c>
      <c r="AL10" s="1193"/>
      <c r="AM10" s="1193"/>
      <c r="AN10" s="1194"/>
      <c r="AO10" s="316">
        <v>173878</v>
      </c>
      <c r="AP10" s="316">
        <v>6577</v>
      </c>
      <c r="AQ10" s="317">
        <v>7525</v>
      </c>
      <c r="AR10" s="318">
        <v>-12.6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510</v>
      </c>
      <c r="AL11" s="1193"/>
      <c r="AM11" s="1193"/>
      <c r="AN11" s="1194"/>
      <c r="AO11" s="316">
        <v>23509</v>
      </c>
      <c r="AP11" s="316">
        <v>889</v>
      </c>
      <c r="AQ11" s="317">
        <v>9582</v>
      </c>
      <c r="AR11" s="318">
        <v>-90.7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511</v>
      </c>
      <c r="AL12" s="1193"/>
      <c r="AM12" s="1193"/>
      <c r="AN12" s="1194"/>
      <c r="AO12" s="316">
        <v>2874</v>
      </c>
      <c r="AP12" s="316">
        <v>109</v>
      </c>
      <c r="AQ12" s="317">
        <v>1356</v>
      </c>
      <c r="AR12" s="318">
        <v>-92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512</v>
      </c>
      <c r="AL13" s="1193"/>
      <c r="AM13" s="1193"/>
      <c r="AN13" s="1194"/>
      <c r="AO13" s="316" t="s">
        <v>513</v>
      </c>
      <c r="AP13" s="316" t="s">
        <v>513</v>
      </c>
      <c r="AQ13" s="317">
        <v>2</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514</v>
      </c>
      <c r="AL14" s="1193"/>
      <c r="AM14" s="1193"/>
      <c r="AN14" s="1194"/>
      <c r="AO14" s="316">
        <v>114638</v>
      </c>
      <c r="AP14" s="316">
        <v>4336</v>
      </c>
      <c r="AQ14" s="317">
        <v>4182</v>
      </c>
      <c r="AR14" s="318">
        <v>3.7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515</v>
      </c>
      <c r="AL15" s="1193"/>
      <c r="AM15" s="1193"/>
      <c r="AN15" s="1194"/>
      <c r="AO15" s="316">
        <v>76720</v>
      </c>
      <c r="AP15" s="316">
        <v>2902</v>
      </c>
      <c r="AQ15" s="317">
        <v>2331</v>
      </c>
      <c r="AR15" s="318">
        <v>24.5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516</v>
      </c>
      <c r="AL16" s="1196"/>
      <c r="AM16" s="1196"/>
      <c r="AN16" s="1197"/>
      <c r="AO16" s="316">
        <v>-117658</v>
      </c>
      <c r="AP16" s="316">
        <v>-4450</v>
      </c>
      <c r="AQ16" s="317">
        <v>-8270</v>
      </c>
      <c r="AR16" s="318">
        <v>-46.2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3804561</v>
      </c>
      <c r="AP17" s="316">
        <v>143900</v>
      </c>
      <c r="AQ17" s="317">
        <v>107322</v>
      </c>
      <c r="AR17" s="318">
        <v>34.1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521</v>
      </c>
      <c r="AL21" s="1190"/>
      <c r="AM21" s="1190"/>
      <c r="AN21" s="1191"/>
      <c r="AO21" s="328">
        <v>14.45</v>
      </c>
      <c r="AP21" s="329">
        <v>10.18</v>
      </c>
      <c r="AQ21" s="330">
        <v>4.2699999999999996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522</v>
      </c>
      <c r="AL22" s="1190"/>
      <c r="AM22" s="1190"/>
      <c r="AN22" s="1191"/>
      <c r="AO22" s="333">
        <v>96.3</v>
      </c>
      <c r="AP22" s="334">
        <v>97.7</v>
      </c>
      <c r="AQ22" s="335">
        <v>-1.4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526</v>
      </c>
      <c r="AL32" s="1181"/>
      <c r="AM32" s="1181"/>
      <c r="AN32" s="1182"/>
      <c r="AO32" s="343">
        <v>2828463</v>
      </c>
      <c r="AP32" s="343">
        <v>106981</v>
      </c>
      <c r="AQ32" s="344">
        <v>67619</v>
      </c>
      <c r="AR32" s="345">
        <v>58.2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527</v>
      </c>
      <c r="AL33" s="1181"/>
      <c r="AM33" s="1181"/>
      <c r="AN33" s="1182"/>
      <c r="AO33" s="343" t="s">
        <v>513</v>
      </c>
      <c r="AP33" s="343" t="s">
        <v>513</v>
      </c>
      <c r="AQ33" s="344" t="s">
        <v>513</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528</v>
      </c>
      <c r="AL34" s="1181"/>
      <c r="AM34" s="1181"/>
      <c r="AN34" s="1182"/>
      <c r="AO34" s="343" t="s">
        <v>513</v>
      </c>
      <c r="AP34" s="343" t="s">
        <v>513</v>
      </c>
      <c r="AQ34" s="344">
        <v>3</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529</v>
      </c>
      <c r="AL35" s="1181"/>
      <c r="AM35" s="1181"/>
      <c r="AN35" s="1182"/>
      <c r="AO35" s="343">
        <v>323538</v>
      </c>
      <c r="AP35" s="343">
        <v>12237</v>
      </c>
      <c r="AQ35" s="344">
        <v>17835</v>
      </c>
      <c r="AR35" s="345">
        <v>-31.4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530</v>
      </c>
      <c r="AL36" s="1181"/>
      <c r="AM36" s="1181"/>
      <c r="AN36" s="1182"/>
      <c r="AO36" s="343">
        <v>92175</v>
      </c>
      <c r="AP36" s="343">
        <v>3486</v>
      </c>
      <c r="AQ36" s="344">
        <v>2401</v>
      </c>
      <c r="AR36" s="345">
        <v>45.2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531</v>
      </c>
      <c r="AL37" s="1181"/>
      <c r="AM37" s="1181"/>
      <c r="AN37" s="1182"/>
      <c r="AO37" s="343">
        <v>11264</v>
      </c>
      <c r="AP37" s="343">
        <v>426</v>
      </c>
      <c r="AQ37" s="344">
        <v>732</v>
      </c>
      <c r="AR37" s="345">
        <v>-41.8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532</v>
      </c>
      <c r="AL38" s="1184"/>
      <c r="AM38" s="1184"/>
      <c r="AN38" s="1185"/>
      <c r="AO38" s="346">
        <v>1467</v>
      </c>
      <c r="AP38" s="346">
        <v>55</v>
      </c>
      <c r="AQ38" s="347">
        <v>5</v>
      </c>
      <c r="AR38" s="335">
        <v>1000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533</v>
      </c>
      <c r="AL39" s="1184"/>
      <c r="AM39" s="1184"/>
      <c r="AN39" s="1185"/>
      <c r="AO39" s="343">
        <v>-77934</v>
      </c>
      <c r="AP39" s="343">
        <v>-2948</v>
      </c>
      <c r="AQ39" s="344">
        <v>-3806</v>
      </c>
      <c r="AR39" s="345">
        <v>-22.5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534</v>
      </c>
      <c r="AL40" s="1181"/>
      <c r="AM40" s="1181"/>
      <c r="AN40" s="1182"/>
      <c r="AO40" s="343">
        <v>-2445058</v>
      </c>
      <c r="AP40" s="343">
        <v>-92479</v>
      </c>
      <c r="AQ40" s="344">
        <v>-59049</v>
      </c>
      <c r="AR40" s="345">
        <v>56.6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733915</v>
      </c>
      <c r="AP41" s="343">
        <v>27759</v>
      </c>
      <c r="AQ41" s="344">
        <v>25740</v>
      </c>
      <c r="AR41" s="345">
        <v>7.8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503</v>
      </c>
      <c r="AN49" s="1175" t="s">
        <v>538</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3095208</v>
      </c>
      <c r="AN51" s="365">
        <v>110579</v>
      </c>
      <c r="AO51" s="366">
        <v>12.5</v>
      </c>
      <c r="AP51" s="367">
        <v>85459</v>
      </c>
      <c r="AQ51" s="368">
        <v>-19.8</v>
      </c>
      <c r="AR51" s="369">
        <v>32.299999999999997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1651556</v>
      </c>
      <c r="AN52" s="373">
        <v>59003</v>
      </c>
      <c r="AO52" s="374">
        <v>6.1</v>
      </c>
      <c r="AP52" s="375">
        <v>44378</v>
      </c>
      <c r="AQ52" s="376">
        <v>-2.6</v>
      </c>
      <c r="AR52" s="377">
        <v>8.6999999999999993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3195937</v>
      </c>
      <c r="AN53" s="365">
        <v>115875</v>
      </c>
      <c r="AO53" s="366">
        <v>4.8</v>
      </c>
      <c r="AP53" s="367">
        <v>83280</v>
      </c>
      <c r="AQ53" s="368">
        <v>-2.5</v>
      </c>
      <c r="AR53" s="369">
        <v>7.3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1739433</v>
      </c>
      <c r="AN54" s="373">
        <v>63066</v>
      </c>
      <c r="AO54" s="374">
        <v>6.9</v>
      </c>
      <c r="AP54" s="375">
        <v>43123</v>
      </c>
      <c r="AQ54" s="376">
        <v>-2.8</v>
      </c>
      <c r="AR54" s="377">
        <v>9.6999999999999993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4433117</v>
      </c>
      <c r="AN55" s="365">
        <v>162970</v>
      </c>
      <c r="AO55" s="366">
        <v>40.6</v>
      </c>
      <c r="AP55" s="367">
        <v>88968</v>
      </c>
      <c r="AQ55" s="368">
        <v>6.8</v>
      </c>
      <c r="AR55" s="369">
        <v>33.799999999999997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1810449</v>
      </c>
      <c r="AN56" s="373">
        <v>66556</v>
      </c>
      <c r="AO56" s="374">
        <v>5.5</v>
      </c>
      <c r="AP56" s="375">
        <v>45482</v>
      </c>
      <c r="AQ56" s="376">
        <v>5.5</v>
      </c>
      <c r="AR56" s="377">
        <v>0</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4303288</v>
      </c>
      <c r="AN57" s="365">
        <v>160409</v>
      </c>
      <c r="AO57" s="366">
        <v>-1.6</v>
      </c>
      <c r="AP57" s="367">
        <v>85173</v>
      </c>
      <c r="AQ57" s="368">
        <v>-4.3</v>
      </c>
      <c r="AR57" s="369">
        <v>2.7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2494187</v>
      </c>
      <c r="AN58" s="373">
        <v>92973</v>
      </c>
      <c r="AO58" s="374">
        <v>39.700000000000003</v>
      </c>
      <c r="AP58" s="375">
        <v>43913</v>
      </c>
      <c r="AQ58" s="376">
        <v>-3.4</v>
      </c>
      <c r="AR58" s="377">
        <v>43.1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5089416</v>
      </c>
      <c r="AN59" s="365">
        <v>192497</v>
      </c>
      <c r="AO59" s="366">
        <v>20</v>
      </c>
      <c r="AP59" s="367">
        <v>94081</v>
      </c>
      <c r="AQ59" s="368">
        <v>10.5</v>
      </c>
      <c r="AR59" s="369">
        <v>9.5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3063270</v>
      </c>
      <c r="AN60" s="373">
        <v>115862</v>
      </c>
      <c r="AO60" s="374">
        <v>24.6</v>
      </c>
      <c r="AP60" s="375">
        <v>48949</v>
      </c>
      <c r="AQ60" s="376">
        <v>11.5</v>
      </c>
      <c r="AR60" s="377">
        <v>13.1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4023393</v>
      </c>
      <c r="AN61" s="380">
        <v>148466</v>
      </c>
      <c r="AO61" s="381">
        <v>15.3</v>
      </c>
      <c r="AP61" s="382">
        <v>87392</v>
      </c>
      <c r="AQ61" s="383">
        <v>-1.9</v>
      </c>
      <c r="AR61" s="369">
        <v>17.2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2151779</v>
      </c>
      <c r="AN62" s="373">
        <v>79492</v>
      </c>
      <c r="AO62" s="374">
        <v>16.600000000000001</v>
      </c>
      <c r="AP62" s="375">
        <v>45169</v>
      </c>
      <c r="AQ62" s="376">
        <v>1.6</v>
      </c>
      <c r="AR62" s="377">
        <v>15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TjLv1czEKG5ElaW8b9egFq6Iz+DxpLntzkniP01i3j6Ss5PbhE3fsK+3bOwwJTbhAWqv9uRhl9U8ervswewg==" saltValue="A2PsU3v8WJFWkkONeNRkr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xEoCjMAqwYYZngM6cfJSx2SvLPiapkzFPif1LxNGMUbsAYZaUkVjeG9NWXhvBRP2/R1tBuXcI+Y5+7GfX1DcAg==" saltValue="5JyjtNx0m8FcFMovCmEH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pd0JwY3dvdwttKu1h3YcrRzqs53mBcletEJTsXeqEvKyqeL7qALPTTPSZD91psPXsDHh+aj5Ynu1oIyb2w8EGQ==" saltValue="88uHha7wejaGLeHuhUX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98" t="s">
        <v>3</v>
      </c>
      <c r="D47" s="1198"/>
      <c r="E47" s="1199"/>
      <c r="F47" s="11">
        <v>14.88</v>
      </c>
      <c r="G47" s="12">
        <v>15.11</v>
      </c>
      <c r="H47" s="12">
        <v>12.38</v>
      </c>
      <c r="I47" s="12">
        <v>9.58</v>
      </c>
      <c r="J47" s="13">
        <v>8.7100000000000009</v>
      </c>
    </row>
    <row r="48" spans="2:10" ht="57.75" customHeight="1" x14ac:dyDescent="0.15">
      <c r="B48" s="14"/>
      <c r="C48" s="1200" t="s">
        <v>4</v>
      </c>
      <c r="D48" s="1200"/>
      <c r="E48" s="1201"/>
      <c r="F48" s="15">
        <v>4.3099999999999996</v>
      </c>
      <c r="G48" s="16">
        <v>4.57</v>
      </c>
      <c r="H48" s="16">
        <v>3.56</v>
      </c>
      <c r="I48" s="16">
        <v>3.97</v>
      </c>
      <c r="J48" s="17">
        <v>3.69</v>
      </c>
    </row>
    <row r="49" spans="2:10" ht="57.75" customHeight="1" thickBot="1" x14ac:dyDescent="0.2">
      <c r="B49" s="18"/>
      <c r="C49" s="1202" t="s">
        <v>5</v>
      </c>
      <c r="D49" s="1202"/>
      <c r="E49" s="1203"/>
      <c r="F49" s="19">
        <v>1.59</v>
      </c>
      <c r="G49" s="20">
        <v>0.73</v>
      </c>
      <c r="H49" s="20" t="s">
        <v>559</v>
      </c>
      <c r="I49" s="20">
        <v>0.56000000000000005</v>
      </c>
      <c r="J49" s="21">
        <v>1.35</v>
      </c>
    </row>
    <row r="50" spans="2:10" ht="13.5" customHeight="1" x14ac:dyDescent="0.15"/>
  </sheetData>
  <sheetProtection algorithmName="SHA-512" hashValue="5GJj4Hi1GT6JlQ8jDYW0XT5baHEym6Qu/GL4Jqo7k/c3WstqEeuKpzAO8sQPfLIUMKXygc8tJOXbovkLIyQUgg==" saltValue="jSh0aRZJB7OWGXode4N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2021-03-05T05:44:10Z</cp:lastPrinted>
  <dcterms:created xsi:type="dcterms:W3CDTF">2021-02-05T04:41:57Z</dcterms:created>
  <dcterms:modified xsi:type="dcterms:W3CDTF">2021-10-29T02:35:59Z</dcterms:modified>
  <cp:category/>
</cp:coreProperties>
</file>