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4E8AF95D-D4E2-4394-B503-3CEDEE693A29}"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AM35" i="10"/>
  <c r="C35" i="10"/>
  <c r="BE34" i="10" s="1"/>
  <c r="BE35" i="10" s="1"/>
  <c r="BE36" i="10" s="1"/>
  <c r="AM34" i="10"/>
  <c r="U34" i="10"/>
  <c r="U35" i="10" s="1"/>
  <c r="U36" i="10" s="1"/>
  <c r="U37" i="10" s="1"/>
  <c r="C34" i="10"/>
  <c r="BW34" i="10" l="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<sst xmlns="http://schemas.openxmlformats.org/spreadsheetml/2006/main" count="1155" uniqueCount="624">
  <si>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</si>
  <si>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</si>
  <si>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</si>
  <si>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</si>
  <si>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</si>
  <si>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</si>
  <si>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</si>
  <si>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</si>
  <si>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</si>
  <si>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</si>
  <si>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</si>
  <si>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</si>
  <si>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</si>
  <si>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</si>
  <si>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</si>
  <si>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</si>
  <si>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</si>
  <si>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</si>
  <si>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</si>
  <si>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</si>
  <si>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</si>
  <si>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</si>
  <si>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</si>
  <si>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</si>
  <si>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</si>
  <si>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</si>
  <si>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</si>
  <si>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</si>
  <si>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</si>
  <si>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</si>
  <si>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</si>
  <si>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</si>
  <si>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</si>
  <si>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</si>
  <si>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</si>
  <si>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</si>
  <si>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</si>
  <si>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</si>
  <si>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</si>
  <si>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</si>
  <si>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</si>
  <si>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</si>
  <si>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</si>
  <si>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</si>
  <si>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</si>
  <si>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</si>
  <si>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</si>
  <si>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</si>
  <si>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</si>
  <si>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</si>
  <si>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</si>
  <si>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</si>
  <si>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</si>
  <si>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</si>
  <si>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</si>
  <si>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</si>
  <si>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</si>
  <si>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</si>
  <si>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</si>
  <si>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</si>
  <si>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</si>
  <si>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</si>
  <si>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</si>
  <si>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</si>
  <si>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</si>
  <si>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</si>
  <si>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</si>
  <si>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</si>
  <si>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</si>
  <si>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</si>
  <si>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</si>
  <si>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</si>
  <si>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</si>
  <si>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</si>
  <si>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</si>
  <si>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</si>
  <si>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</si>
  <si>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</si>
  <si>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</si>
  <si>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</si>
  <si>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</si>
  <si>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</si>
  <si>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</si>
  <si>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</si>
  <si>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</si>
  <si>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</si>
  <si>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</si>
  <si>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</si>
  <si>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</si>
  <si>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</si>
  <si>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</si>
  <si>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</si>
  <si>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</si>
  <si>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</si>
  <si>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</si>
  <si>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</si>
  <si>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</si>
  <si>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</si>
  <si>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小値賀町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</si>
  <si>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</si>
  <si>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</si>
  <si>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</si>
  <si>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</si>
  <si>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</si>
  <si>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</si>
  <si>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</si>
  <si>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</si>
  <si>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</si>
  <si>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</si>
  <si>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</si>
  <si>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</si>
  <si>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</si>
  <si>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</si>
  <si>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</si>
  <si>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</si>
  <si>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</si>
  <si>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</si>
  <si>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</si>
  <si>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</si>
  <si>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</si>
  <si>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</si>
  <si>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</si>
  <si>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</si>
  <si>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</si>
  <si>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</si>
  <si>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</si>
  <si>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</si>
  <si>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</si>
  <si>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</si>
  <si>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</si>
  <si>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</si>
  <si>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</si>
  <si>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</si>
  <si>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</si>
  <si>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</si>
  <si>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</si>
  <si>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</si>
  <si>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</si>
  <si>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</si>
  <si>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</si>
  <si>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</si>
  <si>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</si>
  <si>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</si>
  <si>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</si>
  <si>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</si>
  <si>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</si>
  <si>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</si>
  <si>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</si>
  <si>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</si>
  <si>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</si>
  <si>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</si>
  <si>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</si>
  <si>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</si>
  <si>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</si>
  <si>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</si>
  <si>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</si>
  <si>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</si>
  <si>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</si>
  <si>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</si>
  <si>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</si>
  <si>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</si>
  <si>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</si>
  <si>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</si>
  <si>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</si>
  <si>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</si>
  <si>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</si>
  <si>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</si>
  <si>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</si>
  <si>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</si>
  <si>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</si>
  <si>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</si>
  <si>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</si>
  <si>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</si>
  <si>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</si>
  <si>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</si>
  <si>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</si>
  <si>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</si>
  <si>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</si>
  <si>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</si>
  <si>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</si>
  <si>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</si>
  <si>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</si>
  <si>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</si>
  <si>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</si>
  <si>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</si>
  <si>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</si>
  <si>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</si>
  <si>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</si>
  <si>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</si>
  <si>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</si>
  <si>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</si>
  <si>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</si>
  <si>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</si>
  <si>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</si>
  <si>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</si>
  <si>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</si>
  <si>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</si>
  <si>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</si>
  <si>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</si>
  <si>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</si>
  <si>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</si>
  <si>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</si>
  <si>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</si>
  <si>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</si>
  <si>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</si>
  <si>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</si>
  <si>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</si>
  <si>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</si>
  <si>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</si>
  <si>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</si>
  <si>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</si>
  <si>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長崎県小値賀町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</si>
  <si>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</si>
  <si>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</si>
  <si>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</si>
  <si>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</si>
  <si>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</si>
  <si>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</si>
  <si>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</si>
  <si>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</si>
  <si>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</si>
  <si>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</si>
  <si>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</si>
  <si>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</si>
  <si>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</si>
  <si>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</si>
  <si>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</si>
  <si>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</si>
  <si>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</si>
  <si>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</si>
  <si>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</si>
  <si>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</si>
  <si>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</si>
  <si>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</si>
  <si>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</si>
  <si>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</si>
  <si>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</si>
  <si>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</si>
  <si>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</si>
  <si>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</si>
  <si>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</si>
  <si>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</si>
  <si>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</si>
  <si>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</si>
  <si>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</si>
  <si>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</si>
  <si>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</si>
  <si>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</si>
  <si>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</si>
  <si>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</si>
  <si>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</si>
  <si>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</si>
  <si>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</si>
  <si>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</si>
  <si>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</si>
  <si>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</si>
  <si>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</si>
  <si>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</si>
  <si>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</si>
  <si>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</si>
  <si>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</si>
  <si>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</si>
  <si>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</si>
  <si>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</si>
  <si>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</si>
  <si>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</si>
  <si>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</si>
  <si>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</si>
  <si>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</si>
  <si>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</si>
  <si>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</si>
  <si>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</si>
  <si>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</si>
  <si>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</si>
  <si>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</si>
  <si>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</si>
  <si>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</si>
  <si>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</si>
  <si>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</si>
  <si>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</si>
  <si>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</si>
  <si>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</si>
  <si>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</si>
  <si>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</si>
  <si>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</si>
  <si>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</si>
  <si>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</si>
  <si>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</si>
  <si>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</si>
  <si>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</si>
  <si>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</si>
  <si>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</si>
  <si>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</si>
  <si>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</si>
  <si>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</si>
  <si>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</si>
  <si>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</si>
  <si>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</si>
  <si>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</si>
  <si>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</si>
  <si>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</si>
  <si>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</si>
  <si>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</si>
  <si>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</si>
  <si>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</si>
  <si>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</si>
  <si>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</si>
  <si>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</si>
  <si>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</si>
  <si>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</si>
  <si>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</si>
  <si>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</si>
  <si>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</si>
  <si>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</si>
  <si>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</si>
  <si>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</si>
  <si>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</si>
  <si>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</si>
  <si>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</si>
  <si>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</si>
  <si>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</si>
  <si>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</si>
  <si>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</si>
  <si>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</si>
  <si>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</si>
  <si>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</si>
  <si>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</si>
  <si>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</si>
  <si>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</si>
  <si>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</si>
  <si>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</si>
  <si>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</si>
  <si>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</si>
  <si>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</si>
  <si>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</si>
  <si>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</si>
  <si>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</si>
  <si>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</si>
  <si>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</si>
  <si>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</si>
  <si>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</si>
  <si>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</si>
  <si>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</si>
  <si>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</si>
  <si>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</si>
  <si>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</si>
  <si>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</si>
  <si>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</si>
  <si>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</si>
  <si>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</si>
  <si>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</si>
  <si>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</si>
  <si>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</si>
  <si>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</si>
  <si>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</si>
  <si>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</si>
  <si>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</si>
  <si>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</si>
  <si>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</si>
  <si>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</si>
  <si>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</si>
  <si>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</si>
  <si>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</si>
  <si>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</si>
  <si>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</si>
  <si>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長崎県小値賀町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</si>
  <si>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</si>
  <si>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</si>
  <si>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</si>
  <si>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</si>
  <si>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</si>
  <si>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</si>
  <si>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</si>
  <si>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</si>
  <si>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</si>
  <si>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</si>
  <si>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</si>
  <si>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</si>
  <si>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</si>
  <si>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</si>
  <si>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</si>
  <si>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</si>
  <si>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</si>
  <si>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</si>
  <si>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</si>
  <si>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</si>
  <si>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</si>
  <si>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</si>
  <si>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</si>
  <si>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</si>
  <si>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</si>
  <si>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</si>
  <si>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</si>
  <si>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</si>
  <si>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</si>
  <si>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</si>
  <si>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</si>
  <si>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</si>
  <si>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</si>
  <si>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</si>
  <si>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</si>
  <si>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国民健康保険診療所</t>
    <phoneticPr fontId="5"/>
  </si>
  <si>
    <t>小値賀町介護保険事業</t>
    <phoneticPr fontId="5"/>
  </si>
  <si>
    <t>小値賀町後期高齢者医療事業</t>
    <phoneticPr fontId="5"/>
  </si>
  <si>
    <t>小値賀町簡易水道事業</t>
    <phoneticPr fontId="5"/>
  </si>
  <si>
    <t>法非適用企業</t>
    <phoneticPr fontId="5"/>
  </si>
  <si>
    <t>小値賀町渡船事業</t>
    <phoneticPr fontId="5"/>
  </si>
  <si>
    <t>法非適用企業</t>
    <phoneticPr fontId="5"/>
  </si>
  <si>
    <t>小値賀町下水道事業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</si>
  <si>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</si>
  <si>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</si>
  <si>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</si>
  <si>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</si>
  <si>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</si>
  <si>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</si>
  <si>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</si>
  <si>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</si>
  <si>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</si>
  <si>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</si>
  <si>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</si>
  <si>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</si>
  <si>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</si>
  <si>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</si>
  <si>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</si>
  <si>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</si>
  <si>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</si>
  <si>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</si>
  <si>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</si>
  <si>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</si>
  <si>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</si>
  <si>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</si>
  <si>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</si>
  <si>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</si>
  <si>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</si>
  <si>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</si>
  <si>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</si>
  <si>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</si>
  <si>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</si>
  <si>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</si>
  <si>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</si>
  <si>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</si>
  <si>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</si>
  <si>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</si>
  <si>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</si>
  <si>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</si>
  <si>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</si>
  <si>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</si>
  <si>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</si>
  <si>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</si>
  <si>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</si>
  <si>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</si>
  <si>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</si>
  <si>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</si>
  <si>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</si>
  <si>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</si>
  <si>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</si>
  <si>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</si>
  <si>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</si>
  <si>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</si>
  <si>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</si>
  <si>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</si>
  <si>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</si>
  <si>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</si>
  <si>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</si>
  <si>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</si>
  <si>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</si>
  <si>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</si>
  <si>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小値賀町下水道事業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</si>
  <si>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</si>
  <si>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</si>
  <si>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小値賀町簡易水道事業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</si>
  <si>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</si>
  <si>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国民健康保険診療所</t>
    <phoneticPr fontId="5"/>
  </si>
  <si>
    <t>(Ｆ)</t>
    <phoneticPr fontId="5"/>
  </si>
  <si>
    <t>小値賀町渡船事業</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</si>
  <si>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</si>
  <si>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</si>
  <si>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</si>
  <si>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</si>
  <si>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</si>
  <si>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</si>
  <si>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</si>
  <si>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</si>
  <si>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</si>
  <si>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</si>
  <si>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</si>
  <si>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</si>
  <si>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</si>
  <si>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</si>
  <si>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</si>
  <si>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</si>
  <si>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</si>
  <si>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</si>
  <si>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</si>
  <si>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</si>
  <si>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</si>
  <si>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</si>
  <si>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</si>
  <si>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</si>
  <si>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</si>
  <si>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</si>
  <si>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</si>
  <si>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</si>
  <si>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</si>
  <si>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</si>
  <si>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</si>
  <si>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</si>
  <si>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</si>
  <si>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</si>
  <si>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</si>
  <si>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</si>
  <si>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</si>
  <si>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</si>
  <si>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</si>
  <si>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</si>
  <si>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</si>
  <si>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</si>
  <si>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</si>
  <si>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</si>
  <si>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</si>
  <si>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</si>
  <si>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</si>
  <si>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</si>
  <si>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</si>
  <si>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</si>
  <si>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</si>
  <si>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</si>
  <si>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</si>
  <si>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</si>
  <si>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</si>
  <si>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</si>
  <si>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</si>
  <si>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</si>
  <si>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</si>
  <si>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</si>
  <si>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</si>
  <si>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</si>
  <si>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</si>
  <si>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</si>
  <si>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</si>
  <si>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</si>
  <si>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</si>
  <si>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</si>
  <si>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</si>
  <si>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</si>
  <si>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</si>
  <si>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</si>
  <si>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</si>
  <si>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</si>
  <si>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</si>
  <si>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</si>
  <si>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</si>
  <si>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</si>
  <si>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</si>
  <si>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</si>
  <si>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</si>
  <si>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</si>
  <si>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</si>
  <si>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</si>
  <si>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</si>
  <si>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</si>
  <si>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</si>
  <si>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</si>
  <si>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</si>
  <si>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1.97</t>
  </si>
  <si>
    <t>一般会計</t>
  </si>
  <si>
    <t>国民健康保険診療所</t>
  </si>
  <si>
    <t>国民健康保険事業</t>
  </si>
  <si>
    <t>小値賀町下水道事業</t>
  </si>
  <si>
    <t>小値賀町渡船事業</t>
  </si>
  <si>
    <t>小値賀町介護保険事業</t>
  </si>
  <si>
    <t>小値賀町簡易水道事業</t>
  </si>
  <si>
    <t>小値賀町後期高齢者医療事業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</si>
  <si>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</si>
  <si>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</si>
  <si>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</si>
  <si>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</si>
  <si>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</si>
  <si>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</si>
  <si>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</si>
  <si>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</si>
  <si>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</si>
  <si>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</si>
  <si>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</si>
  <si>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</si>
  <si>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</si>
  <si>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長崎県後期高齢者医療広域連合（普通会計）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</si>
  <si>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</si>
  <si>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</si>
  <si>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</si>
  <si>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長崎県市町村総合事務組合（行政不服審査会事業特別会計）</t>
  </si>
  <si>
    <t>長崎県市町村総合事務組合（交通災害共済事業特別会計）</t>
  </si>
  <si>
    <t>長崎県後期高齢者医療広域連合（後期高齢者医療事業会計）</t>
    <rPh sb="15" eb="17">
      <t>コウキ</t>
    </rPh>
    <rPh sb="17" eb="20">
      <t>コウレイシャ</t>
    </rPh>
    <rPh sb="20" eb="22">
      <t>イリョウ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</si>
  <si>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</si>
  <si>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</si>
  <si>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</si>
  <si>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</si>
  <si>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</si>
  <si>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</si>
  <si>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</si>
  <si>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</si>
  <si>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</si>
  <si>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小値賀交通</t>
  </si>
  <si>
    <t>小値賀町担い手公社</t>
  </si>
  <si>
    <t>-</t>
    <phoneticPr fontId="2"/>
  </si>
  <si>
    <t>-</t>
    <phoneticPr fontId="2"/>
  </si>
  <si>
    <t>振興基金</t>
    <phoneticPr fontId="2"/>
  </si>
  <si>
    <t>医療施設建設基金</t>
  </si>
  <si>
    <t>社会体育施設整備基金</t>
  </si>
  <si>
    <t>公民館建設基金</t>
  </si>
  <si>
    <t>まちづくり担い手育成基金</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</si>
  <si>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</si>
  <si>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</si>
  <si>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</si>
  <si>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</si>
  <si>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将来負担比率は、0.0％未満を堅持している。
　有形固定資産減価償却率は類似団体を上回っている。主な要因としては、道路の有形固定資産減価償却率が99.0％であること、消防施設の有形固定資産減価償却率が81.5％であることなどが挙げられる。公共施設等総合管理計画及び令和２年度に策定した個別施設計画に基づき、老朽化対策に積極的に取り組んでいく。</t>
    <rPh sb="1" eb="3">
      <t>ショウライ</t>
    </rPh>
    <rPh sb="3" eb="5">
      <t>フタン</t>
    </rPh>
    <rPh sb="5" eb="7">
      <t>ヒリツ</t>
    </rPh>
    <rPh sb="13" eb="15">
      <t>ミマン</t>
    </rPh>
    <rPh sb="16" eb="18">
      <t>ケンジ</t>
    </rPh>
    <rPh sb="25" eb="27">
      <t>ユウケイ</t>
    </rPh>
    <rPh sb="27" eb="29">
      <t>コテイ</t>
    </rPh>
    <rPh sb="29" eb="31">
      <t>シサン</t>
    </rPh>
    <rPh sb="31" eb="33">
      <t>ゲンカ</t>
    </rPh>
    <rPh sb="33" eb="35">
      <t>ショウキャク</t>
    </rPh>
    <rPh sb="35" eb="36">
      <t>リツ</t>
    </rPh>
    <rPh sb="37" eb="39">
      <t>ルイジ</t>
    </rPh>
    <rPh sb="39" eb="41">
      <t>ダンタイ</t>
    </rPh>
    <rPh sb="42" eb="44">
      <t>ウワマワ</t>
    </rPh>
    <rPh sb="49" eb="50">
      <t>オモ</t>
    </rPh>
    <rPh sb="51" eb="53">
      <t>ヨウイン</t>
    </rPh>
    <rPh sb="58" eb="60">
      <t>ドウロ</t>
    </rPh>
    <rPh sb="61" eb="63">
      <t>ユウケイ</t>
    </rPh>
    <rPh sb="63" eb="65">
      <t>コテイ</t>
    </rPh>
    <rPh sb="65" eb="67">
      <t>シサン</t>
    </rPh>
    <rPh sb="67" eb="69">
      <t>ゲンカ</t>
    </rPh>
    <rPh sb="69" eb="71">
      <t>ショウキャク</t>
    </rPh>
    <rPh sb="71" eb="72">
      <t>リツ</t>
    </rPh>
    <rPh sb="84" eb="86">
      <t>ショウボウ</t>
    </rPh>
    <rPh sb="86" eb="88">
      <t>シセツ</t>
    </rPh>
    <rPh sb="89" eb="91">
      <t>ユウケイ</t>
    </rPh>
    <rPh sb="91" eb="93">
      <t>コテイ</t>
    </rPh>
    <rPh sb="93" eb="95">
      <t>シサン</t>
    </rPh>
    <rPh sb="95" eb="97">
      <t>ゲンカ</t>
    </rPh>
    <rPh sb="97" eb="99">
      <t>ショウキャク</t>
    </rPh>
    <rPh sb="99" eb="100">
      <t>リツ</t>
    </rPh>
    <rPh sb="114" eb="115">
      <t>ア</t>
    </rPh>
    <rPh sb="120" eb="122">
      <t>コウキョウ</t>
    </rPh>
    <rPh sb="122" eb="124">
      <t>シセツ</t>
    </rPh>
    <rPh sb="124" eb="125">
      <t>トウ</t>
    </rPh>
    <rPh sb="125" eb="127">
      <t>ソウゴウ</t>
    </rPh>
    <rPh sb="127" eb="129">
      <t>カンリ</t>
    </rPh>
    <rPh sb="129" eb="131">
      <t>ケイカク</t>
    </rPh>
    <rPh sb="131" eb="132">
      <t>オヨ</t>
    </rPh>
    <rPh sb="133" eb="135">
      <t>レイワ</t>
    </rPh>
    <rPh sb="136" eb="138">
      <t>ネンド</t>
    </rPh>
    <rPh sb="139" eb="141">
      <t>サクテイ</t>
    </rPh>
    <rPh sb="143" eb="145">
      <t>コベツ</t>
    </rPh>
    <rPh sb="145" eb="147">
      <t>シセツ</t>
    </rPh>
    <rPh sb="147" eb="149">
      <t>ケイカク</t>
    </rPh>
    <rPh sb="150" eb="151">
      <t>モト</t>
    </rPh>
    <rPh sb="154" eb="157">
      <t>ロウキュウカ</t>
    </rPh>
    <rPh sb="157" eb="159">
      <t>タイサク</t>
    </rPh>
    <rPh sb="160" eb="163">
      <t>セッキョクテキ</t>
    </rPh>
    <rPh sb="164" eb="165">
      <t>ト</t>
    </rPh>
    <rPh sb="166" eb="167">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</si>
  <si>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</si>
  <si>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</si>
  <si>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</si>
  <si>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</si>
  <si>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</si>
  <si>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</si>
  <si>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将来負担比率は、0.0％未満を堅持している。
　実質公債費費比率は、平成２７年度までは類似団体内平均値を上回っているものの、値自体は年々低下しており、平成２８年度以降は類似団体内平均値を下回っている。今後は、平成２３年度から平成２４年度に実施した小値賀町小中学校校舎建設事業（借入額：413,200千円）をはじめとしたハード事業や平成３０年度から令和４年度にかけて建設予定の診療所建設事業に係る地方債の償還により、実質公債費比率が上昇していくことが考えられるため、これまで以上に公債費の適正化に取り組んでいく必要がある。</t>
    <rPh sb="170" eb="171">
      <t>ネン</t>
    </rPh>
    <rPh sb="171" eb="172">
      <t>ド</t>
    </rPh>
    <rPh sb="174" eb="176">
      <t>レイワ</t>
    </rPh>
    <rPh sb="177" eb="179">
      <t>ネンド</t>
    </rPh>
    <rPh sb="183" eb="185">
      <t>ケンセツ</t>
    </rPh>
    <rPh sb="185" eb="187">
      <t>ヨテイ</t>
    </rPh>
    <rPh sb="188" eb="191">
      <t>シンリョウショ</t>
    </rPh>
    <rPh sb="191" eb="193">
      <t>ケンセツ</t>
    </rPh>
    <rPh sb="193" eb="195">
      <t>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</si>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</sst>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D081953-FC9A-4A93-B8C6-874295CE354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78B8-45CC-8174-43C82D5503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118742</c:v>
                </c:pt>
                <c:pt idx="1">
                  <c:v>362597</c:v>
                </c:pt>
                <c:pt idx="2">
                  <c:v>151863</c:v>
                </c:pt>
                <c:pt idx="3">
                  <c:v>295764</c:v>
                </c:pt>
                <c:pt idx="4">
                  <c:v>451184</c:v>
                </c:pt>
              </c:numCache>
            </c:numRef>
          </c:val>
          <c:smooth val="0"/>
          <c:extLst>
            <c:ext xmlns:c16="http://schemas.microsoft.com/office/drawing/2014/chart" uri="{C3380CC4-5D6E-409C-BE32-E72D297353CC}">
              <c16:uniqueId val="{00000001-78B8-45CC-8174-43C82D5503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5.49</c:v>
                </c:pt>
                <c:pt idx="1">
                  <c:v>5.97</c:v>
                </c:pt>
                <c:pt idx="2">
                  <c:v>5.1100000000000003</c:v>
                </c:pt>
                <c:pt idx="3">
                  <c:v>6.32</c:v>
                </c:pt>
                <c:pt idx="4">
                  <c:v>4.38</c:v>
                </c:pt>
              </c:numCache>
            </c:numRef>
          </c:val>
          <c:extLst>
            <c:ext xmlns:c16="http://schemas.microsoft.com/office/drawing/2014/chart" uri="{C3380CC4-5D6E-409C-BE32-E72D297353CC}">
              <c16:uniqueId val="{00000000-DCB4-412F-83BE-72F1D0BC79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9.74</c:v>
                </c:pt>
                <c:pt idx="1">
                  <c:v>9.7899999999999991</c:v>
                </c:pt>
                <c:pt idx="2">
                  <c:v>14.52</c:v>
                </c:pt>
                <c:pt idx="3">
                  <c:v>14.65</c:v>
                </c:pt>
                <c:pt idx="4">
                  <c:v>14.79</c:v>
                </c:pt>
              </c:numCache>
            </c:numRef>
          </c:val>
          <c:extLst>
            <c:ext xmlns:c16="http://schemas.microsoft.com/office/drawing/2014/chart" uri="{C3380CC4-5D6E-409C-BE32-E72D297353CC}">
              <c16:uniqueId val="{00000001-DCB4-412F-83BE-72F1D0BC79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2.72</c:v>
                </c:pt>
                <c:pt idx="1">
                  <c:v>0.47</c:v>
                </c:pt>
                <c:pt idx="2">
                  <c:v>4.3</c:v>
                </c:pt>
                <c:pt idx="3">
                  <c:v>1.18</c:v>
                </c:pt>
                <c:pt idx="4">
                  <c:v>-1.97</c:v>
                </c:pt>
              </c:numCache>
            </c:numRef>
          </c:val>
          <c:smooth val="0"/>
          <c:extLst>
            <c:ext xmlns:c16="http://schemas.microsoft.com/office/drawing/2014/chart" uri="{C3380CC4-5D6E-409C-BE32-E72D297353CC}">
              <c16:uniqueId val="{00000002-DCB4-412F-83BE-72F1D0BC79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429-4954-BD84-86DB65185B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29-4954-BD84-86DB65185BAA}"/>
            </c:ext>
          </c:extLst>
        </c:ser>
        <c:ser>
          <c:idx val="2"/>
          <c:order val="2"/>
          <c:tx>
            <c:strRef>
              <c:f>データシート!$A$29</c:f>
              <c:strCache>
                <c:ptCount val="1"/>
                <c:pt idx="0">
                  <c:v>小値賀町後期高齢者医療事業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0.01</c:v>
                </c:pt>
                <c:pt idx="4">
                  <c:v>#N/A</c:v>
                </c:pt>
                <c:pt idx="5">
                  <c:v>0</c:v>
                </c:pt>
                <c:pt idx="6">
                  <c:v>#N/A</c:v>
                </c:pt>
                <c:pt idx="7">
                  <c:v>0</c:v>
                </c:pt>
                <c:pt idx="8">
                  <c:v>#N/A</c:v>
                </c:pt>
                <c:pt idx="9">
                  <c:v>0.03</c:v>
                </c:pt>
              </c:numCache>
            </c:numRef>
          </c:val>
          <c:extLst>
            <c:ext xmlns:c16="http://schemas.microsoft.com/office/drawing/2014/chart" uri="{C3380CC4-5D6E-409C-BE32-E72D297353CC}">
              <c16:uniqueId val="{00000002-B429-4954-BD84-86DB65185BAA}"/>
            </c:ext>
          </c:extLst>
        </c:ser>
        <c:ser>
          <c:idx val="3"/>
          <c:order val="3"/>
          <c:tx>
            <c:strRef>
              <c:f>データシート!$A$30</c:f>
              <c:strCache>
                <c:ptCount val="1"/>
                <c:pt idx="0">
                  <c:v>小値賀町簡易水道事業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0.15</c:v>
                </c:pt>
                <c:pt idx="2">
                  <c:v>#N/A</c:v>
                </c:pt>
                <c:pt idx="3">
                  <c:v>0.3</c:v>
                </c:pt>
                <c:pt idx="4">
                  <c:v>#N/A</c:v>
                </c:pt>
                <c:pt idx="5">
                  <c:v>0.24</c:v>
                </c:pt>
                <c:pt idx="6">
                  <c:v>#N/A</c:v>
                </c:pt>
                <c:pt idx="7">
                  <c:v>0.14000000000000001</c:v>
                </c:pt>
                <c:pt idx="8">
                  <c:v>#N/A</c:v>
                </c:pt>
                <c:pt idx="9">
                  <c:v>0.15</c:v>
                </c:pt>
              </c:numCache>
            </c:numRef>
          </c:val>
          <c:extLst>
            <c:ext xmlns:c16="http://schemas.microsoft.com/office/drawing/2014/chart" uri="{C3380CC4-5D6E-409C-BE32-E72D297353CC}">
              <c16:uniqueId val="{00000003-B429-4954-BD84-86DB65185BAA}"/>
            </c:ext>
          </c:extLst>
        </c:ser>
        <c:ser>
          <c:idx val="4"/>
          <c:order val="4"/>
          <c:tx>
            <c:strRef>
              <c:f>データシート!$A$31</c:f>
              <c:strCache>
                <c:ptCount val="1"/>
                <c:pt idx="0">
                  <c:v>小値賀町介護保険事業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1.01</c:v>
                </c:pt>
                <c:pt idx="2">
                  <c:v>#N/A</c:v>
                </c:pt>
                <c:pt idx="3">
                  <c:v>1.29</c:v>
                </c:pt>
                <c:pt idx="4">
                  <c:v>#N/A</c:v>
                </c:pt>
                <c:pt idx="5">
                  <c:v>1.52</c:v>
                </c:pt>
                <c:pt idx="6">
                  <c:v>#N/A</c:v>
                </c:pt>
                <c:pt idx="7">
                  <c:v>0</c:v>
                </c:pt>
                <c:pt idx="8">
                  <c:v>#N/A</c:v>
                </c:pt>
                <c:pt idx="9">
                  <c:v>0.17</c:v>
                </c:pt>
              </c:numCache>
            </c:numRef>
          </c:val>
          <c:extLst>
            <c:ext xmlns:c16="http://schemas.microsoft.com/office/drawing/2014/chart" uri="{C3380CC4-5D6E-409C-BE32-E72D297353CC}">
              <c16:uniqueId val="{00000004-B429-4954-BD84-86DB65185BAA}"/>
            </c:ext>
          </c:extLst>
        </c:ser>
        <c:ser>
          <c:idx val="5"/>
          <c:order val="5"/>
          <c:tx>
            <c:strRef>
              <c:f>データシート!$A$32</c:f>
              <c:strCache>
                <c:ptCount val="1"/>
                <c:pt idx="0">
                  <c:v>小値賀町渡船事業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0.23</c:v>
                </c:pt>
                <c:pt idx="2">
                  <c:v>#N/A</c:v>
                </c:pt>
                <c:pt idx="3">
                  <c:v>0.33</c:v>
                </c:pt>
                <c:pt idx="4">
                  <c:v>#N/A</c:v>
                </c:pt>
                <c:pt idx="5">
                  <c:v>0.04</c:v>
                </c:pt>
                <c:pt idx="6">
                  <c:v>#N/A</c:v>
                </c:pt>
                <c:pt idx="7">
                  <c:v>0.18</c:v>
                </c:pt>
                <c:pt idx="8">
                  <c:v>#N/A</c:v>
                </c:pt>
                <c:pt idx="9">
                  <c:v>0.25</c:v>
                </c:pt>
              </c:numCache>
            </c:numRef>
          </c:val>
          <c:extLst>
            <c:ext xmlns:c16="http://schemas.microsoft.com/office/drawing/2014/chart" uri="{C3380CC4-5D6E-409C-BE32-E72D297353CC}">
              <c16:uniqueId val="{00000005-B429-4954-BD84-86DB65185BAA}"/>
            </c:ext>
          </c:extLst>
        </c:ser>
        <c:ser>
          <c:idx val="6"/>
          <c:order val="6"/>
          <c:tx>
            <c:strRef>
              <c:f>データシート!$A$33</c:f>
              <c:strCache>
                <c:ptCount val="1"/>
                <c:pt idx="0">
                  <c:v>小値賀町下水道事業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0.42</c:v>
                </c:pt>
                <c:pt idx="2">
                  <c:v>#N/A</c:v>
                </c:pt>
                <c:pt idx="3">
                  <c:v>0.63</c:v>
                </c:pt>
                <c:pt idx="4">
                  <c:v>#N/A</c:v>
                </c:pt>
                <c:pt idx="5">
                  <c:v>0.27</c:v>
                </c:pt>
                <c:pt idx="6">
                  <c:v>#N/A</c:v>
                </c:pt>
                <c:pt idx="7">
                  <c:v>0.2</c:v>
                </c:pt>
                <c:pt idx="8">
                  <c:v>#N/A</c:v>
                </c:pt>
                <c:pt idx="9">
                  <c:v>0.4</c:v>
                </c:pt>
              </c:numCache>
            </c:numRef>
          </c:val>
          <c:extLst>
            <c:ext xmlns:c16="http://schemas.microsoft.com/office/drawing/2014/chart" uri="{C3380CC4-5D6E-409C-BE32-E72D297353CC}">
              <c16:uniqueId val="{00000006-B429-4954-BD84-86DB65185BAA}"/>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7.0000000000000007E-2</c:v>
                </c:pt>
                <c:pt idx="2">
                  <c:v>#N/A</c:v>
                </c:pt>
                <c:pt idx="3">
                  <c:v>0.11</c:v>
                </c:pt>
                <c:pt idx="4">
                  <c:v>#N/A</c:v>
                </c:pt>
                <c:pt idx="5">
                  <c:v>0.34</c:v>
                </c:pt>
                <c:pt idx="6">
                  <c:v>#N/A</c:v>
                </c:pt>
                <c:pt idx="7">
                  <c:v>1.44</c:v>
                </c:pt>
                <c:pt idx="8">
                  <c:v>#N/A</c:v>
                </c:pt>
                <c:pt idx="9">
                  <c:v>0.41</c:v>
                </c:pt>
              </c:numCache>
            </c:numRef>
          </c:val>
          <c:extLst>
            <c:ext xmlns:c16="http://schemas.microsoft.com/office/drawing/2014/chart" uri="{C3380CC4-5D6E-409C-BE32-E72D297353CC}">
              <c16:uniqueId val="{00000007-B429-4954-BD84-86DB65185BAA}"/>
            </c:ext>
          </c:extLst>
        </c:ser>
        <c:ser>
          <c:idx val="8"/>
          <c:order val="8"/>
          <c:tx>
            <c:strRef>
              <c:f>データシート!$A$35</c:f>
              <c:strCache>
                <c:ptCount val="1"/>
                <c:pt idx="0">
                  <c:v>国民健康保険診療所</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0.62</c:v>
                </c:pt>
                <c:pt idx="2">
                  <c:v>#N/A</c:v>
                </c:pt>
                <c:pt idx="3">
                  <c:v>0.93</c:v>
                </c:pt>
                <c:pt idx="4">
                  <c:v>#N/A</c:v>
                </c:pt>
                <c:pt idx="5">
                  <c:v>0.67</c:v>
                </c:pt>
                <c:pt idx="6">
                  <c:v>#N/A</c:v>
                </c:pt>
                <c:pt idx="7">
                  <c:v>0.56999999999999995</c:v>
                </c:pt>
                <c:pt idx="8">
                  <c:v>#N/A</c:v>
                </c:pt>
                <c:pt idx="9">
                  <c:v>1.71</c:v>
                </c:pt>
              </c:numCache>
            </c:numRef>
          </c:val>
          <c:extLst>
            <c:ext xmlns:c16="http://schemas.microsoft.com/office/drawing/2014/chart" uri="{C3380CC4-5D6E-409C-BE32-E72D297353CC}">
              <c16:uniqueId val="{00000008-B429-4954-BD84-86DB65185B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5.48</c:v>
                </c:pt>
                <c:pt idx="2">
                  <c:v>#N/A</c:v>
                </c:pt>
                <c:pt idx="3">
                  <c:v>5.96</c:v>
                </c:pt>
                <c:pt idx="4">
                  <c:v>#N/A</c:v>
                </c:pt>
                <c:pt idx="5">
                  <c:v>5.0999999999999996</c:v>
                </c:pt>
                <c:pt idx="6">
                  <c:v>#N/A</c:v>
                </c:pt>
                <c:pt idx="7">
                  <c:v>6.31</c:v>
                </c:pt>
                <c:pt idx="8">
                  <c:v>#N/A</c:v>
                </c:pt>
                <c:pt idx="9">
                  <c:v>4.37</c:v>
                </c:pt>
              </c:numCache>
            </c:numRef>
          </c:val>
          <c:extLst>
            <c:ext xmlns:c16="http://schemas.microsoft.com/office/drawing/2014/chart" uri="{C3380CC4-5D6E-409C-BE32-E72D297353CC}">
              <c16:uniqueId val="{00000009-B429-4954-BD84-86DB65185B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377</c:v>
                </c:pt>
                <c:pt idx="5">
                  <c:v>370</c:v>
                </c:pt>
                <c:pt idx="8">
                  <c:v>372</c:v>
                </c:pt>
                <c:pt idx="11">
                  <c:v>381</c:v>
                </c:pt>
                <c:pt idx="14">
                  <c:v>356</c:v>
                </c:pt>
              </c:numCache>
            </c:numRef>
          </c:val>
          <c:extLst>
            <c:ext xmlns:c16="http://schemas.microsoft.com/office/drawing/2014/chart" uri="{C3380CC4-5D6E-409C-BE32-E72D297353CC}">
              <c16:uniqueId val="{00000000-9ADE-4893-B053-E037DFB8BE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DE-4893-B053-E037DFB8BE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c:v>
                </c:pt>
                <c:pt idx="3">
                  <c:v>9</c:v>
                </c:pt>
                <c:pt idx="6">
                  <c:v>5</c:v>
                </c:pt>
                <c:pt idx="9">
                  <c:v>1</c:v>
                </c:pt>
                <c:pt idx="12">
                  <c:v>2</c:v>
                </c:pt>
              </c:numCache>
            </c:numRef>
          </c:val>
          <c:extLst>
            <c:ext xmlns:c16="http://schemas.microsoft.com/office/drawing/2014/chart" uri="{C3380CC4-5D6E-409C-BE32-E72D297353CC}">
              <c16:uniqueId val="{00000002-9ADE-4893-B053-E037DFB8BE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DE-4893-B053-E037DFB8BE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128</c:v>
                </c:pt>
                <c:pt idx="3">
                  <c:v>108</c:v>
                </c:pt>
                <c:pt idx="6">
                  <c:v>90</c:v>
                </c:pt>
                <c:pt idx="9">
                  <c:v>104</c:v>
                </c:pt>
                <c:pt idx="12">
                  <c:v>109</c:v>
                </c:pt>
              </c:numCache>
            </c:numRef>
          </c:val>
          <c:extLst>
            <c:ext xmlns:c16="http://schemas.microsoft.com/office/drawing/2014/chart" uri="{C3380CC4-5D6E-409C-BE32-E72D297353CC}">
              <c16:uniqueId val="{00000004-9ADE-4893-B053-E037DFB8BE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DE-4893-B053-E037DFB8BE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DE-4893-B053-E037DFB8BE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335</c:v>
                </c:pt>
                <c:pt idx="3">
                  <c:v>340</c:v>
                </c:pt>
                <c:pt idx="6">
                  <c:v>349</c:v>
                </c:pt>
                <c:pt idx="9">
                  <c:v>359</c:v>
                </c:pt>
                <c:pt idx="12">
                  <c:v>368</c:v>
                </c:pt>
              </c:numCache>
            </c:numRef>
          </c:val>
          <c:extLst>
            <c:ext xmlns:c16="http://schemas.microsoft.com/office/drawing/2014/chart" uri="{C3380CC4-5D6E-409C-BE32-E72D297353CC}">
              <c16:uniqueId val="{00000007-9ADE-4893-B053-E037DFB8BE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101</c:v>
                </c:pt>
                <c:pt idx="2">
                  <c:v>#N/A</c:v>
                </c:pt>
                <c:pt idx="3">
                  <c:v>#N/A</c:v>
                </c:pt>
                <c:pt idx="4">
                  <c:v>87</c:v>
                </c:pt>
                <c:pt idx="5">
                  <c:v>#N/A</c:v>
                </c:pt>
                <c:pt idx="6">
                  <c:v>#N/A</c:v>
                </c:pt>
                <c:pt idx="7">
                  <c:v>72</c:v>
                </c:pt>
                <c:pt idx="8">
                  <c:v>#N/A</c:v>
                </c:pt>
                <c:pt idx="9">
                  <c:v>#N/A</c:v>
                </c:pt>
                <c:pt idx="10">
                  <c:v>83</c:v>
                </c:pt>
                <c:pt idx="11">
                  <c:v>#N/A</c:v>
                </c:pt>
                <c:pt idx="12">
                  <c:v>#N/A</c:v>
                </c:pt>
                <c:pt idx="13">
                  <c:v>123</c:v>
                </c:pt>
                <c:pt idx="14">
                  <c:v>#N/A</c:v>
                </c:pt>
              </c:numCache>
            </c:numRef>
          </c:val>
          <c:smooth val="0"/>
          <c:extLst>
            <c:ext xmlns:c16="http://schemas.microsoft.com/office/drawing/2014/chart" uri="{C3380CC4-5D6E-409C-BE32-E72D297353CC}">
              <c16:uniqueId val="{00000008-9ADE-4893-B053-E037DFB8BE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3054</c:v>
                </c:pt>
                <c:pt idx="5">
                  <c:v>3145</c:v>
                </c:pt>
                <c:pt idx="8">
                  <c:v>3162</c:v>
                </c:pt>
                <c:pt idx="11">
                  <c:v>2948</c:v>
                </c:pt>
                <c:pt idx="14">
                  <c:v>3110</c:v>
                </c:pt>
              </c:numCache>
            </c:numRef>
          </c:val>
          <c:extLst>
            <c:ext xmlns:c16="http://schemas.microsoft.com/office/drawing/2014/chart" uri="{C3380CC4-5D6E-409C-BE32-E72D297353CC}">
              <c16:uniqueId val="{00000000-69B0-4E9C-89EA-3857BA5C4A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114</c:v>
                </c:pt>
                <c:pt idx="5">
                  <c:v>156</c:v>
                </c:pt>
                <c:pt idx="8">
                  <c:v>163</c:v>
                </c:pt>
                <c:pt idx="11">
                  <c:v>166</c:v>
                </c:pt>
                <c:pt idx="14">
                  <c:v>118</c:v>
                </c:pt>
              </c:numCache>
            </c:numRef>
          </c:val>
          <c:extLst>
            <c:ext xmlns:c16="http://schemas.microsoft.com/office/drawing/2014/chart" uri="{C3380CC4-5D6E-409C-BE32-E72D297353CC}">
              <c16:uniqueId val="{00000001-69B0-4E9C-89EA-3857BA5C4A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2421</c:v>
                </c:pt>
                <c:pt idx="5">
                  <c:v>2442</c:v>
                </c:pt>
                <c:pt idx="8">
                  <c:v>2948</c:v>
                </c:pt>
                <c:pt idx="11">
                  <c:v>2989</c:v>
                </c:pt>
                <c:pt idx="14">
                  <c:v>3033</c:v>
                </c:pt>
              </c:numCache>
            </c:numRef>
          </c:val>
          <c:extLst>
            <c:ext xmlns:c16="http://schemas.microsoft.com/office/drawing/2014/chart" uri="{C3380CC4-5D6E-409C-BE32-E72D297353CC}">
              <c16:uniqueId val="{00000002-69B0-4E9C-89EA-3857BA5C4A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B0-4E9C-89EA-3857BA5C4A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B0-4E9C-89EA-3857BA5C4A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B0-4E9C-89EA-3857BA5C4A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387</c:v>
                </c:pt>
                <c:pt idx="3">
                  <c:v>368</c:v>
                </c:pt>
                <c:pt idx="6">
                  <c:v>321</c:v>
                </c:pt>
                <c:pt idx="9">
                  <c:v>341</c:v>
                </c:pt>
                <c:pt idx="12">
                  <c:v>351</c:v>
                </c:pt>
              </c:numCache>
            </c:numRef>
          </c:val>
          <c:extLst>
            <c:ext xmlns:c16="http://schemas.microsoft.com/office/drawing/2014/chart" uri="{C3380CC4-5D6E-409C-BE32-E72D297353CC}">
              <c16:uniqueId val="{00000006-69B0-4E9C-89EA-3857BA5C4A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9B0-4E9C-89EA-3857BA5C4A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1274</c:v>
                </c:pt>
                <c:pt idx="3">
                  <c:v>1157</c:v>
                </c:pt>
                <c:pt idx="6">
                  <c:v>1026</c:v>
                </c:pt>
                <c:pt idx="9">
                  <c:v>850</c:v>
                </c:pt>
                <c:pt idx="12">
                  <c:v>924</c:v>
                </c:pt>
              </c:numCache>
            </c:numRef>
          </c:val>
          <c:extLst>
            <c:ext xmlns:c16="http://schemas.microsoft.com/office/drawing/2014/chart" uri="{C3380CC4-5D6E-409C-BE32-E72D297353CC}">
              <c16:uniqueId val="{00000008-69B0-4E9C-89EA-3857BA5C4A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c:v>
                </c:pt>
                <c:pt idx="3">
                  <c:v>5</c:v>
                </c:pt>
                <c:pt idx="6">
                  <c:v>1</c:v>
                </c:pt>
                <c:pt idx="9">
                  <c:v>1</c:v>
                </c:pt>
                <c:pt idx="12">
                  <c:v>2</c:v>
                </c:pt>
              </c:numCache>
            </c:numRef>
          </c:val>
          <c:extLst>
            <c:ext xmlns:c16="http://schemas.microsoft.com/office/drawing/2014/chart" uri="{C3380CC4-5D6E-409C-BE32-E72D297353CC}">
              <c16:uniqueId val="{00000009-69B0-4E9C-89EA-3857BA5C4A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3147</c:v>
                </c:pt>
                <c:pt idx="3">
                  <c:v>3461</c:v>
                </c:pt>
                <c:pt idx="6">
                  <c:v>3343</c:v>
                </c:pt>
                <c:pt idx="9">
                  <c:v>3319</c:v>
                </c:pt>
                <c:pt idx="12">
                  <c:v>3594</c:v>
                </c:pt>
              </c:numCache>
            </c:numRef>
          </c:val>
          <c:extLst>
            <c:ext xmlns:c16="http://schemas.microsoft.com/office/drawing/2014/chart" uri="{C3380CC4-5D6E-409C-BE32-E72D297353CC}">
              <c16:uniqueId val="{0000000A-69B0-4E9C-89EA-3857BA5C4A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9B0-4E9C-89EA-3857BA5C4A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286</c:v>
                </c:pt>
                <c:pt idx="1">
                  <c:v>286</c:v>
                </c:pt>
                <c:pt idx="2">
                  <c:v>287</c:v>
                </c:pt>
              </c:numCache>
            </c:numRef>
          </c:val>
          <c:extLst>
            <c:ext xmlns:c16="http://schemas.microsoft.com/office/drawing/2014/chart" uri="{C3380CC4-5D6E-409C-BE32-E72D297353CC}">
              <c16:uniqueId val="{00000000-E7A2-42AC-8435-5B64E1C936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485</c:v>
                </c:pt>
                <c:pt idx="1">
                  <c:v>472</c:v>
                </c:pt>
                <c:pt idx="2">
                  <c:v>458</c:v>
                </c:pt>
              </c:numCache>
            </c:numRef>
          </c:val>
          <c:extLst>
            <c:ext xmlns:c16="http://schemas.microsoft.com/office/drawing/2014/chart" uri="{C3380CC4-5D6E-409C-BE32-E72D297353CC}">
              <c16:uniqueId val="{00000001-E7A2-42AC-8435-5B64E1C936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1950</c:v>
                </c:pt>
                <c:pt idx="1">
                  <c:v>2003</c:v>
                </c:pt>
                <c:pt idx="2">
                  <c:v>2034</c:v>
                </c:pt>
              </c:numCache>
            </c:numRef>
          </c:val>
          <c:extLst>
            <c:ext xmlns:c16="http://schemas.microsoft.com/office/drawing/2014/chart" uri="{C3380CC4-5D6E-409C-BE32-E72D297353CC}">
              <c16:uniqueId val="{00000002-E7A2-42AC-8435-5B64E1C9363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{E1B2C0B9-69DA-499A-A028-8D84B924A4CC}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89E-4EFC-A4ED-018329B61C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{827DD350-9736-47DB-9E4C-32C8B1D8A66A}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9E-4EFC-A4ED-018329B61C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{61073DD1-45F6-4998-8611-B2721B9A228D}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9E-4EFC-A4ED-018329B61C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{E4C07F98-1169-4CB5-A94E-2ACDF86689B6}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9E-4EFC-A4ED-018329B61C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{A066EDF4-8887-457A-B565-C5B1415E7380}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9E-4EFC-A4ED-018329B61CD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{C2024E99-8D6C-4E6C-AAAD-CE0A0D0D35D8}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89E-4EFC-A4ED-018329B61CD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{0E1BFAFB-0D16-4ABF-BAD7-38259CFD3090}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89E-4EFC-A4ED-018329B61CD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{04C14C96-509F-4240-ACEE-4FE5333F9B93}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89E-4EFC-A4ED-018329B61CD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{60F58373-B8E8-45B9-8936-A257EEEBF2AE}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89E-4EFC-A4ED-018329B61C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62.2</c:v>
                </c:pt>
                <c:pt idx="8">
                  <c:v>63.5</c:v>
                </c:pt>
                <c:pt idx="16">
                  <c:v>64.900000000000006</c:v>
                </c:pt>
                <c:pt idx="24">
                  <c:v>66.2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89E-4EFC-A4ED-018329B61C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{D6D9557F-D0F7-416D-8519-9BE1B4400702}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89E-4EFC-A4ED-018329B61C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{32C4FF67-AE56-49F7-95E0-80580E9B18D1}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9E-4EFC-A4ED-018329B61C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{A18240C9-A144-410D-9F2D-7FBBB9AE4CF0}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9E-4EFC-A4ED-018329B61C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{B64A6004-D3F5-4EA0-B59B-5DF5584A8A82}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9E-4EFC-A4ED-018329B61C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{94B04A0D-A015-4080-BF60-ECDB7AFC885B}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9E-4EFC-A4ED-018329B61CD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{A1EEFE59-1788-48ED-A181-EABE25962EF1}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89E-4EFC-A4ED-018329B61CD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{7ED6861B-AE79-431C-999A-1127F13E9F5B}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89E-4EFC-A4ED-018329B61CD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{B30922E3-B26C-4DA3-8BEF-BB14C8B12585}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89E-4EFC-A4ED-018329B61CD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{A66D9870-C668-48A0-8D00-AB3DBE637937}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89E-4EFC-A4ED-018329B61C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54.2</c:v>
                </c:pt>
                <c:pt idx="8">
                  <c:v>56.3</c:v>
                </c:pt>
                <c:pt idx="16">
                  <c:v>57.6</c:v>
                </c:pt>
                <c:pt idx="24">
                  <c:v>58.8</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E89E-4EFC-A4ED-018329B61CD2}"/>
            </c:ext>
          </c:extLst>
        </c:ser>
        <c:dLbls>
          <c:showLegendKey val="0"/>
          <c:showVal val="1"/>
          <c:showCatName val="0"/>
          <c:showSerName val="0"/>
          <c:showPercent val="0"/>
          <c:showBubbleSize val="0"/>
        </c:dLbls>
        <c:axId val="46179840"/>
        <c:axId val="46181760"/>
      </c:scatterChart>
      <c:valAx>
        <c:axId val="46179840"/>
        <c:scaling>
          <c:orientation val="minMax"/>
          <c:max val="59.2"/>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{D140FA57-55AA-4D87-8130-BE44BAD41AE0}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8CB-46C4-B75F-86E8B7A248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{C4B5AB8B-5C7A-4654-8610-64FD026FBC50}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CB-46C4-B75F-86E8B7A248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{BFCE9512-B6CC-4A7C-B5E9-B93CB4FA510D}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CB-46C4-B75F-86E8B7A248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{90C0A32F-2A8B-44E5-BDEB-33B11B79D51F}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CB-46C4-B75F-86E8B7A248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{FEF26EC1-8EFD-45B6-8EFA-7FDFD2D4DA7F}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CB-46C4-B75F-86E8B7A2480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{B0389B6E-D79B-4A11-A50C-1157F32EE693}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8CB-46C4-B75F-86E8B7A2480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{8EA08591-784A-4C02-8B10-FB536588F1B7}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8CB-46C4-B75F-86E8B7A2480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{E2B4C445-E3B5-4E8A-BD22-B2142A9D4500}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8CB-46C4-B75F-86E8B7A2480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{BFD7BF53-0333-4901-ADFC-74E75F9DAEDC}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8CB-46C4-B75F-86E8B7A248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6.6</c:v>
                </c:pt>
                <c:pt idx="16">
                  <c:v>5.5</c:v>
                </c:pt>
                <c:pt idx="24">
                  <c:v>5</c:v>
                </c:pt>
                <c:pt idx="32">
                  <c:v>5.7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8CB-46C4-B75F-86E8B7A248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{F4DEECC6-2D70-42EA-8C8D-ACCB0D72E2C4}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8CB-46C4-B75F-86E8B7A248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{A2EF1E7C-9C88-4FCE-A4DD-AED6AFDC39F4}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CB-46C4-B75F-86E8B7A248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{6A7C8F10-5CC6-425C-84AA-CCAD5C7B85CD}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CB-46C4-B75F-86E8B7A248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{E2D21769-D236-471F-8112-C5B8BED797FC}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CB-46C4-B75F-86E8B7A248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{69D09C9C-78DD-498A-AF37-4160F4C44111}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CB-46C4-B75F-86E8B7A2480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{263A8E9F-8B4E-4B9C-A23B-B8CED43D0D6E}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8CB-46C4-B75F-86E8B7A2480D}"/>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{149CC579-6A81-4BC9-9902-058DEC8C39B5}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8CB-46C4-B75F-86E8B7A2480D}"/>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{CFA49FD3-F84F-45D9-B35F-C1903FA391EB}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8CB-46C4-B75F-86E8B7A2480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{C9B6B516-CCBD-4DDC-A682-AA1D668526EC}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8CB-46C4-B75F-86E8B7A248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8CB-46C4-B75F-86E8B7A2480D}"/>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年度借入分の過疎対策事業債及び辺地対策事業債の償還開始に伴う元金償還金の増により、元利償還金が増加している。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今後も診療所建設事業等の大型事業に係る借入を予定しており、元利償還金、算入公債費等については増加傾向で推移するものと見込んでいる。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令和元年度は、小値賀港新ターミナルバリアフリー整備事業等に係る借入により、借入額が償還額を上回ったため、地方債現在高が増加している。</a:t>
          </a:r>
        </a:p>
        <a:p>
          <a:r>
            <a:rPr kumimoji="1" lang="ja-JP" altLang="en-US" sz="1400">
              <a:latin typeface="ＭＳ ゴシック" pitchFamily="49" charset="-128"/>
              <a:ea typeface="ＭＳ ゴシック" pitchFamily="49" charset="-128"/>
            </a:rPr>
            <a:t>　地方債は、普通交付税措置率が高い過疎対策事業債、辺地対策事業債の活用により、基準財政需要額参入見込額も合わせて増加しており、将来負担比率の分子は、引き続きマイナスとなっている。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長崎県小値賀町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年度に完成した小中学校建設事業の元利償還に充てるため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医療施設建設基金については、令和元年度から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年度にかけて実施予定の診療所建設事業の財源</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百万円積立てたことにより増加している。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基金全体としては、取崩額を積立額が上回ったため、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今後、診療所建設事業等の大型事業を予定しているため、中長期的には減少していく見込みである。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・振興基金：「自ら考え自ら行う地域づくり」事業を推進するため、①活力と個性のある地域づくり事業、②地場産業の育成事業、③観光推進に</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関する事業、④国際交流、文化活動に関する事業、⑤その他町長が必要と認める事業に充当する。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・医療施設建設基金：医療施設建設資金に充当する。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・社会体育施設整備基金：社会体育施設整備資金に充当する。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・公民館建設基金：公民館建設資金に充当する。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・まちづくり担い手育成基金：ふるさと創生事業の一環として、心身共に健やかで活力にあふれた文化的な人づくり、産業の活性化のための後継者</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づくりを積極的に推進するため、まちづくり担い手育成事業に充当する。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・医療施設建設基金：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年度にかけて実施予定の診療所建設事業の財源として、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百万円積立てたことにより</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増加している。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・振興基金：ふるさと寄附金の積立てが主なもので、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・まちづくり担い手育成基金：まちづくり担い手育成事業に充当するため、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・振興基金：過剰な積立額にならないよう、基金の使用目的に沿って、計画的な取崩し及び積立てを実施する。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・医療施設建設基金：診療所建設事業の実施により、減少していく見込みである。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・社会体育施設整備基金：社会体育施設の老朽化が進んでおり、将来、修繕費等が多額となってくることが想定されるため、計画的に積立てを行う。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・公民館建設基金：老朽化が進んだ各公民館施設について、今後修繕及び建替えが想定されることから、計画的に積立てを行う。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・まちづくり担い手育成基金：後継者及び新規就業者等の増加により、まちづくり担い手育成事業補助金の申請者についても増加が見込まれること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から、引き続き取崩しが行われていく見込みであるが、一定額を確保するよう積立ても行う。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前年度並みで推移している。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年度に完成した小中学校建設事業の元利償還に充てるため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診療所建設事業等の大型事業を予定しており、地方債の償還額が多額になることが見込まれることから、計画的に積立てを行う。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8BB377C-318D-4710-98F9-B546D17F41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5368467-D021-413F-80E7-D172EE7C8C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BC5FD87-328C-4A0E-ADA6-E6449EC239B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514FAAA-3AD9-4663-807F-D22A10D24BC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22A678C-1BE8-45D9-8561-25F6AC4366C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576AB12-0193-43BE-A1CC-E68A287ABBC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1D49D030-A7AC-4A15-84A0-D7281C07D5E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AE4E6738-3F11-4BAD-8BED-826E99482EB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2A8BD41F-F23E-4D33-A5F6-0DB7EB1289B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986D368-6208-4059-861B-6FE9F053F94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565C44A6-D453-4CA0-9B15-68E34DD36FD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C46CAD95-EB42-400B-AA71-045F09D0FCC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1722D295-5E17-4360-B015-3B6D4223575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3D73152B-C4A3-473F-AF90-850C03FD9CF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A48A02A8-FD41-4BBB-B635-954E38FD6C3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5B310C0-B26D-4731-9E49-1CAC48B23DC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E31E9F74-98CD-4DB5-BA7E-A443B07577A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92821A93-3C95-4897-924C-18D55586DAF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5EBA6C8E-4F98-4313-851C-A76DECC233D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4221D831-D8B5-4EF4-9975-31AFA6ECEE2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F0406756-B4FF-464C-8B22-106B8869463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
2,365
25.50
3,890,112
3,679,443
84,891
1,939,266
3,593,518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FE5376CB-E85E-4D70-955E-196E78B68EE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2580F511-AD0D-44DE-A314-FE5C638D2F4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B29BFFD9-7E7C-4525-B5BF-C1C07879058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E57F3353-153F-460B-B829-CE351DC5FA3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F15A2912-A4C9-4629-9B45-64E888BB7A8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EBFDE6C5-4E1C-4F3F-B8D7-62912FFCE84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8A87E025-CC57-4990-8ED7-91110B0503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FF52484B-02A0-49AA-A403-285D04836B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6287B80D-2189-4AF8-BA2C-830BF1DDCC4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DCFE5C6A-4C5D-4EDD-9914-3B5F0BD87F1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F48BB31E-6E23-4572-8032-B259762A1E0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A195A4FA-DE95-49FC-B4D7-A9A4628EB9F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855385DA-AC4D-4E54-B277-23C0940BD04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D5F6AB6-8E36-4CD7-9D98-000BE92737D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8C5146D2-4D41-447E-A956-6197E691FC8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6B0AA152-E208-4106-8C43-D1C47505199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D80B8A83-3AD2-46BF-A0CC-63848330CC1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1308806-16B6-4124-88F1-9EDF37C7ECA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C46AF60B-A3BE-47F8-80E0-E62996F1156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DBD6969B-3D66-438A-B745-9D1CDBFFA9BF}"/>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D06C800F-998E-4F97-BD85-66B756937E2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996B2E98-98D8-499A-A431-169547D00EE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40393D48-26F3-41D2-9753-2DBBC6898F4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6963662D-9A2B-4E71-B5FA-B7CA4C6E04D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3911B2B8-8608-4141-BD1A-AE26B0791AB3}"/>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7272A68C-416F-4054-AD79-0BABFA2FDD5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D6D8C813-205D-4A03-AFFC-38D04EFD19B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8D993C-768A-4F2A-817C-E17B8E525B9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A2D9DA17-9018-471E-99D8-FD85999EAB7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579FA7B6-8A75-4A2C-AECF-BA44C8E9E34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26D189BE-6921-4989-A6A3-396167A03FD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B5617CA0-F86F-4E1D-84AC-5048A5C4D5A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1359798C-757F-4260-83BF-3959389587C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A9261269-CB30-4BEF-B5AA-A0E8A484E52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2CFF2310-EC07-4A2A-A8A5-D99ABE8CBBB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２７年度から３０年度の有形固定資産減価償却率については、類似団体平均を上回っている。今後は、令和３年度に見直し予定の公共施設等総合管理計画及び令和２年度に作成した個別施設計画に基づき、稼働率の低い施設の統廃合・整理を検討し、公共施設等の延床面積を削減することを目標と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令和元年度については、提出時点において固定資産台帳未整備であったため数値が入っていない。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7B0FA43D-2689-4E77-ADB6-4EB76A43EA5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64E67FDF-5341-4160-BA17-E7600346F08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63CBEBCB-1999-469E-BB6D-77C737C3E16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3F4EF8C5-DA38-4DFB-B08B-D9DC73C9A3F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E09B1DD6-2EC0-45EA-9A41-23259E3242E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05285ACB-C15F-43E6-84A6-A11601BAE9E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5E3D388C-2321-4B60-8D30-CA6650E0C87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799CD2BA-5897-4647-B6BF-CE05B7820D8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F5DC2CA8-18A5-45AE-AB70-1742CD86FA5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5E5425C0-8488-412C-BCB2-5A683F6259C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AE4BEF93-D041-440C-B85F-FFF0430D064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FE72123E-335D-4E28-BD7D-4B481F13645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C1A26975-A951-40A8-A64C-F445494EC48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71A838B0-BBFF-4989-BD6F-3999FC3B910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388B335D-F32F-46E2-9124-0D31A0575D7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1BF5AF5D-1E17-4223-A67D-ECEEC563A2B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0DD943B7-3DEF-4659-91B9-2C06FC1AE2E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ADBE842F-4F60-405C-92DB-1A00AE265B5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6" name="直線コネクタ 75">
          <a:extLst>
            <a:ext uri="{FF2B5EF4-FFF2-40B4-BE49-F238E27FC236}">
              <a16:creationId xmlns:a16="http://schemas.microsoft.com/office/drawing/2014/main" id="{3F5D3DAF-403B-4364-904D-EB50DF690FC0}"/>
            </a:ext>
          </a:extLst>
        </xdr:cNvPr>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7" name="有形固定資産減価償却率最小値テキスト">
          <a:extLst>
            <a:ext uri="{FF2B5EF4-FFF2-40B4-BE49-F238E27FC236}">
              <a16:creationId xmlns:a16="http://schemas.microsoft.com/office/drawing/2014/main" id="{7BED38E4-CE8F-4C9E-A3B5-5B67B9009948}"/>
            </a:ext>
          </a:extLst>
        </xdr:cNvPr>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8" name="直線コネクタ 77">
          <a:extLst>
            <a:ext uri="{FF2B5EF4-FFF2-40B4-BE49-F238E27FC236}">
              <a16:creationId xmlns:a16="http://schemas.microsoft.com/office/drawing/2014/main" id="{972AE66A-85B5-494C-A32D-6E2C692A2F04}"/>
            </a:ext>
          </a:extLst>
        </xdr:cNvPr>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9" name="有形固定資産減価償却率最大値テキスト">
          <a:extLst>
            <a:ext uri="{FF2B5EF4-FFF2-40B4-BE49-F238E27FC236}">
              <a16:creationId xmlns:a16="http://schemas.microsoft.com/office/drawing/2014/main" id="{DE48A2AF-C5FA-4190-94E7-6138DA69A315}"/>
            </a:ext>
          </a:extLst>
        </xdr:cNvPr>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80" name="直線コネクタ 79">
          <a:extLst>
            <a:ext uri="{FF2B5EF4-FFF2-40B4-BE49-F238E27FC236}">
              <a16:creationId xmlns:a16="http://schemas.microsoft.com/office/drawing/2014/main" id="{D40DFEE3-5512-4D63-B987-418697CDB895}"/>
            </a:ext>
          </a:extLst>
        </xdr:cNvPr>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12445</xdr:rowOff>
    </xdr:from>
    <xdr:ext cx="405111" cy="259045"/>
    <xdr:sp macro="" textlink="">
      <xdr:nvSpPr>
        <xdr:cNvPr id="81" name="有形固定資産減価償却率平均値テキスト">
          <a:extLst>
            <a:ext uri="{FF2B5EF4-FFF2-40B4-BE49-F238E27FC236}">
              <a16:creationId xmlns:a16="http://schemas.microsoft.com/office/drawing/2014/main" id="{E980880E-EBD2-46FF-8CAA-D74242202234}"/>
            </a:ext>
          </a:extLst>
        </xdr:cNvPr>
        <xdr:cNvSpPr txBox="1"/>
      </xdr:nvSpPr>
      <xdr:spPr>
        <a:xfrm>
          <a:off x="4813300" y="6098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2" name="フローチャート: 判断 81">
          <a:extLst>
            <a:ext uri="{FF2B5EF4-FFF2-40B4-BE49-F238E27FC236}">
              <a16:creationId xmlns:a16="http://schemas.microsoft.com/office/drawing/2014/main" id="{BA9A776C-44B9-42F3-9835-207EC94D2F8C}"/>
            </a:ext>
          </a:extLst>
        </xdr:cNvPr>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3" name="フローチャート: 判断 82">
          <a:extLst>
            <a:ext uri="{FF2B5EF4-FFF2-40B4-BE49-F238E27FC236}">
              <a16:creationId xmlns:a16="http://schemas.microsoft.com/office/drawing/2014/main" id="{DFA0939F-1973-45BE-A088-440CB906494E}"/>
            </a:ext>
          </a:extLst>
        </xdr:cNvPr>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4" name="フローチャート: 判断 83">
          <a:extLst>
            <a:ext uri="{FF2B5EF4-FFF2-40B4-BE49-F238E27FC236}">
              <a16:creationId xmlns:a16="http://schemas.microsoft.com/office/drawing/2014/main" id="{E338473C-620A-432A-9796-287A45CDCD06}"/>
            </a:ext>
          </a:extLst>
        </xdr:cNvPr>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5" name="フローチャート: 判断 84">
          <a:extLst>
            <a:ext uri="{FF2B5EF4-FFF2-40B4-BE49-F238E27FC236}">
              <a16:creationId xmlns:a16="http://schemas.microsoft.com/office/drawing/2014/main" id="{39EACFD7-A204-43A8-9CD4-CA71DA0E2AEB}"/>
            </a:ext>
          </a:extLst>
        </xdr:cNvPr>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86" name="フローチャート: 判断 85">
          <a:extLst>
            <a:ext uri="{FF2B5EF4-FFF2-40B4-BE49-F238E27FC236}">
              <a16:creationId xmlns:a16="http://schemas.microsoft.com/office/drawing/2014/main" id="{A4245969-612D-403E-8F46-54BF8975DB84}"/>
            </a:ext>
          </a:extLst>
        </xdr:cNvPr>
        <xdr:cNvSpPr/>
      </xdr:nvSpPr>
      <xdr:spPr>
        <a:xfrm>
          <a:off x="1714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D124379-AD6A-41DC-9FC7-882DCB410FE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4306C5B-F15F-4918-9CBF-CE504185D11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4E50D98-810C-46F4-BB2B-04019DB3049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1E5EE35-C399-45F3-9C4F-DC7DD776FC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42D515D-887A-4AE0-80EC-ECF63BF5CA4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92" name="楕円 91">
          <a:extLst>
            <a:ext uri="{FF2B5EF4-FFF2-40B4-BE49-F238E27FC236}">
              <a16:creationId xmlns:a16="http://schemas.microsoft.com/office/drawing/2014/main" id="{F6263DC2-5DEB-424E-AFE0-E7D873B60A2C}"/>
            </a:ext>
          </a:extLst>
        </xdr:cNvPr>
        <xdr:cNvSpPr/>
      </xdr:nvSpPr>
      <xdr:spPr>
        <a:xfrm>
          <a:off x="400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29119</xdr:rowOff>
    </xdr:from>
    <xdr:to>
      <xdr:col>15</xdr:col>
      <xdr:colOff>187325</xdr:colOff>
      <xdr:row>32</xdr:row>
      <xdr:rowOff>130719</xdr:rowOff>
    </xdr:to>
    <xdr:sp macro="" textlink="">
      <xdr:nvSpPr>
        <xdr:cNvPr id="93" name="楕円 92">
          <a:extLst>
            <a:ext uri="{FF2B5EF4-FFF2-40B4-BE49-F238E27FC236}">
              <a16:creationId xmlns:a16="http://schemas.microsoft.com/office/drawing/2014/main" id="{332E539D-3159-4215-A138-00FA1C3C1787}"/>
            </a:ext>
          </a:extLst>
        </xdr:cNvPr>
        <xdr:cNvSpPr/>
      </xdr:nvSpPr>
      <xdr:spPr>
        <a:xfrm>
          <a:off x="3238500" y="62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79919</xdr:rowOff>
    </xdr:from>
    <xdr:to>
      <xdr:col>19</xdr:col>
      <xdr:colOff>136525</xdr:colOff>
      <xdr:row>32</xdr:row>
      <xdr:rowOff>120015</xdr:rowOff>
    </xdr:to>
    <xdr:cxnSp macro="">
      <xdr:nvCxnSpPr>
        <xdr:cNvPr id="94" name="直線コネクタ 93">
          <a:extLst>
            <a:ext uri="{FF2B5EF4-FFF2-40B4-BE49-F238E27FC236}">
              <a16:creationId xmlns:a16="http://schemas.microsoft.com/office/drawing/2014/main" id="{7FC3730D-721C-44CA-B945-49D1D24553F6}"/>
            </a:ext>
          </a:extLst>
        </xdr:cNvPr>
        <xdr:cNvCxnSpPr/>
      </xdr:nvCxnSpPr>
      <xdr:spPr>
        <a:xfrm>
          <a:off x="3289300" y="633784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157389</xdr:rowOff>
    </xdr:from>
    <xdr:to>
      <xdr:col>11</xdr:col>
      <xdr:colOff>187325</xdr:colOff>
      <xdr:row>32</xdr:row>
      <xdr:rowOff>87539</xdr:rowOff>
    </xdr:to>
    <xdr:sp macro="" textlink="">
      <xdr:nvSpPr>
        <xdr:cNvPr id="95" name="楕円 94">
          <a:extLst>
            <a:ext uri="{FF2B5EF4-FFF2-40B4-BE49-F238E27FC236}">
              <a16:creationId xmlns:a16="http://schemas.microsoft.com/office/drawing/2014/main" id="{35F0ED37-7DF6-47EF-861E-682F15E77A55}"/>
            </a:ext>
          </a:extLst>
        </xdr:cNvPr>
        <xdr:cNvSpPr/>
      </xdr:nvSpPr>
      <xdr:spPr>
        <a:xfrm>
          <a:off x="24765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36739</xdr:rowOff>
    </xdr:from>
    <xdr:to>
      <xdr:col>15</xdr:col>
      <xdr:colOff>136525</xdr:colOff>
      <xdr:row>32</xdr:row>
      <xdr:rowOff>79919</xdr:rowOff>
    </xdr:to>
    <xdr:cxnSp macro="">
      <xdr:nvCxnSpPr>
        <xdr:cNvPr id="96" name="直線コネクタ 95">
          <a:extLst>
            <a:ext uri="{FF2B5EF4-FFF2-40B4-BE49-F238E27FC236}">
              <a16:creationId xmlns:a16="http://schemas.microsoft.com/office/drawing/2014/main" id="{23DEDB01-BA78-42F1-9043-37EC0595173D}"/>
            </a:ext>
          </a:extLst>
        </xdr:cNvPr>
        <xdr:cNvCxnSpPr/>
      </xdr:nvCxnSpPr>
      <xdr:spPr>
        <a:xfrm>
          <a:off x="2527300" y="629466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117294</xdr:rowOff>
    </xdr:from>
    <xdr:to>
      <xdr:col>7</xdr:col>
      <xdr:colOff>187325</xdr:colOff>
      <xdr:row>32</xdr:row>
      <xdr:rowOff>47444</xdr:rowOff>
    </xdr:to>
    <xdr:sp macro="" textlink="">
      <xdr:nvSpPr>
        <xdr:cNvPr id="97" name="楕円 96">
          <a:extLst>
            <a:ext uri="{FF2B5EF4-FFF2-40B4-BE49-F238E27FC236}">
              <a16:creationId xmlns:a16="http://schemas.microsoft.com/office/drawing/2014/main" id="{C5868D32-11FB-49C9-A680-0D431418E7B2}"/>
            </a:ext>
          </a:extLst>
        </xdr:cNvPr>
        <xdr:cNvSpPr/>
      </xdr:nvSpPr>
      <xdr:spPr>
        <a:xfrm>
          <a:off x="1714500" y="62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168094</xdr:rowOff>
    </xdr:from>
    <xdr:to>
      <xdr:col>11</xdr:col>
      <xdr:colOff>136525</xdr:colOff>
      <xdr:row>32</xdr:row>
      <xdr:rowOff>36739</xdr:rowOff>
    </xdr:to>
    <xdr:cxnSp macro="">
      <xdr:nvCxnSpPr>
        <xdr:cNvPr id="98" name="直線コネクタ 97">
          <a:extLst>
            <a:ext uri="{FF2B5EF4-FFF2-40B4-BE49-F238E27FC236}">
              <a16:creationId xmlns:a16="http://schemas.microsoft.com/office/drawing/2014/main" id="{3A740370-1CE9-4D08-8586-5A7B5BCB658C}"/>
            </a:ext>
          </a:extLst>
        </xdr:cNvPr>
        <xdr:cNvCxnSpPr/>
      </xdr:nvCxnSpPr>
      <xdr:spPr>
        <a:xfrm>
          <a:off x="1765300" y="6254569"/>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130555</xdr:rowOff>
    </xdr:from>
    <xdr:ext cx="405111" cy="259045"/>
    <xdr:sp macro="" textlink="">
      <xdr:nvSpPr>
        <xdr:cNvPr id="99" name="n_1aveValue有形固定資産減価償却率">
          <a:extLst>
            <a:ext uri="{FF2B5EF4-FFF2-40B4-BE49-F238E27FC236}">
              <a16:creationId xmlns:a16="http://schemas.microsoft.com/office/drawing/2014/main" id="{0DCE992E-B259-4D78-985A-6940778A4BBA}"/>
            </a:ext>
          </a:extLst>
        </xdr:cNvPr>
        <xdr:cNvSpPr txBox="1"/>
      </xdr:nvSpPr>
      <xdr:spPr>
        <a:xfrm>
          <a:off x="3836044" y="5874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100" name="n_2aveValue有形固定資産減価償却率">
          <a:extLst>
            <a:ext uri="{FF2B5EF4-FFF2-40B4-BE49-F238E27FC236}">
              <a16:creationId xmlns:a16="http://schemas.microsoft.com/office/drawing/2014/main" id="{682D00BA-AD7C-4395-A49C-CE56FF12CCC8}"/>
            </a:ext>
          </a:extLst>
        </xdr:cNvPr>
        <xdr:cNvSpPr txBox="1"/>
      </xdr:nvSpPr>
      <xdr:spPr>
        <a:xfrm>
          <a:off x="3086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53448</xdr:rowOff>
    </xdr:from>
    <xdr:ext cx="405111" cy="259045"/>
    <xdr:sp macro="" textlink="">
      <xdr:nvSpPr>
        <xdr:cNvPr id="101" name="n_3aveValue有形固定資産減価償却率">
          <a:extLst>
            <a:ext uri="{FF2B5EF4-FFF2-40B4-BE49-F238E27FC236}">
              <a16:creationId xmlns:a16="http://schemas.microsoft.com/office/drawing/2014/main" id="{045ADFA4-6EB0-4E34-BCCA-1AF7533F454E}"/>
            </a:ext>
          </a:extLst>
        </xdr:cNvPr>
        <xdr:cNvSpPr txBox="1"/>
      </xdr:nvSpPr>
      <xdr:spPr>
        <a:xfrm>
          <a:off x="2324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160128</xdr:rowOff>
    </xdr:from>
    <xdr:ext cx="405111" cy="259045"/>
    <xdr:sp macro="" textlink="">
      <xdr:nvSpPr>
        <xdr:cNvPr id="102" name="n_4aveValue有形固定資産減価償却率">
          <a:extLst>
            <a:ext uri="{FF2B5EF4-FFF2-40B4-BE49-F238E27FC236}">
              <a16:creationId xmlns:a16="http://schemas.microsoft.com/office/drawing/2014/main" id="{DBF12E8C-C769-4ED8-9318-A8F7028AE9DF}"/>
            </a:ext>
          </a:extLst>
        </xdr:cNvPr>
        <xdr:cNvSpPr txBox="1"/>
      </xdr:nvSpPr>
      <xdr:spPr>
        <a:xfrm>
          <a:off x="1562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103" name="n_1mainValue有形固定資産減価償却率">
          <a:extLst>
            <a:ext uri="{FF2B5EF4-FFF2-40B4-BE49-F238E27FC236}">
              <a16:creationId xmlns:a16="http://schemas.microsoft.com/office/drawing/2014/main" id="{C2B0624C-9623-4FC0-8B2D-87F4DA24C567}"/>
            </a:ext>
          </a:extLst>
        </xdr:cNvPr>
        <xdr:cNvSpPr txBox="1"/>
      </xdr:nvSpPr>
      <xdr:spPr>
        <a:xfrm>
          <a:off x="383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121846</xdr:rowOff>
    </xdr:from>
    <xdr:ext cx="405111" cy="259045"/>
    <xdr:sp macro="" textlink="">
      <xdr:nvSpPr>
        <xdr:cNvPr id="104" name="n_2mainValue有形固定資産減価償却率">
          <a:extLst>
            <a:ext uri="{FF2B5EF4-FFF2-40B4-BE49-F238E27FC236}">
              <a16:creationId xmlns:a16="http://schemas.microsoft.com/office/drawing/2014/main" id="{12763516-1612-4E4F-A60C-CCE7D5AC3DF8}"/>
            </a:ext>
          </a:extLst>
        </xdr:cNvPr>
        <xdr:cNvSpPr txBox="1"/>
      </xdr:nvSpPr>
      <xdr:spPr>
        <a:xfrm>
          <a:off x="3086744" y="637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78666</xdr:rowOff>
    </xdr:from>
    <xdr:ext cx="405111" cy="259045"/>
    <xdr:sp macro="" textlink="">
      <xdr:nvSpPr>
        <xdr:cNvPr id="105" name="n_3mainValue有形固定資産減価償却率">
          <a:extLst>
            <a:ext uri="{FF2B5EF4-FFF2-40B4-BE49-F238E27FC236}">
              <a16:creationId xmlns:a16="http://schemas.microsoft.com/office/drawing/2014/main" id="{B8D7D132-FC54-4E70-9AC1-50177CF88210}"/>
            </a:ext>
          </a:extLst>
        </xdr:cNvPr>
        <xdr:cNvSpPr txBox="1"/>
      </xdr:nvSpPr>
      <xdr:spPr>
        <a:xfrm>
          <a:off x="2324744" y="63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38571</xdr:rowOff>
    </xdr:from>
    <xdr:ext cx="405111" cy="259045"/>
    <xdr:sp macro="" textlink="">
      <xdr:nvSpPr>
        <xdr:cNvPr id="106" name="n_4mainValue有形固定資産減価償却率">
          <a:extLst>
            <a:ext uri="{FF2B5EF4-FFF2-40B4-BE49-F238E27FC236}">
              <a16:creationId xmlns:a16="http://schemas.microsoft.com/office/drawing/2014/main" id="{AA175B2F-AB67-4C2F-BDEC-D1CC428FDDC3}"/>
            </a:ext>
          </a:extLst>
        </xdr:cNvPr>
        <xdr:cNvSpPr txBox="1"/>
      </xdr:nvSpPr>
      <xdr:spPr>
        <a:xfrm>
          <a:off x="1562744" y="629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BE51470-03C1-4301-B10F-D99D943A1F4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EEF41E8-4C94-4BAD-AE46-4E17C64CB54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69F1D6A6-581F-4B1B-BDB9-C08C99F21C7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CECA77F-DD44-47F2-907A-C8D319F68AE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48BB027-CDC5-4C1F-90EA-FF1BAAB064C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F827C58-A817-4B54-9E9E-E68EF3B3722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DAADFCB-3E51-4F9A-8BD1-4F84D96FF60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498AEE1-16AC-4C54-9819-ADF2C94641B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5EE4218-BF00-44AD-AC6B-0283850A088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CADFE77-9A19-4754-ADC9-6D6A52FB4D8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2A6BFAC-1F4E-46A6-B02F-10D3BBE6C5F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9447794-64B4-4A52-9832-3837796D3D3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E6F1B8B-32FB-44BB-94E5-03CD683E838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２９年度から令和元年度の債務償還比率は類似団体平均を下回っている。主な要因としては、公営企業債の元利償還が次第に完了していること等により、公営企業等繰出見込額が減少し、将来負担額が減少していることによ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68A9D32-C820-4559-B959-D582C8A2F35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B5D02A6-ACBA-4E00-9FB7-57B885899DA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32848A9-F33C-4CFB-9C6D-37F58E03644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85326DE9-98F5-4154-A8CC-CBC91EA9106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A1EC94B8-68E6-4108-ADCB-455F1614DC6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F29AA4A2-2645-4684-A3FD-2ED52FD983F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106F2AFF-850E-4F49-940E-3ABB5DFEE8FC}"/>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2CBB93AD-E428-4171-A8A9-FC34327EEFC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C48DCE27-B1AF-4551-884B-09428A67751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30B6C683-7F3F-4E77-9841-7E6715624EC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32950899-D357-4D46-B65C-D748011F00E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30DE4F2C-9B89-4745-9F79-0699B009E8A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8B67324A-575D-427B-80FD-F69346D6D4F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D6824AA8-6193-4923-A34D-CEE8DA24F5C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19D955BC-3733-4A5F-92E9-232455EE5AD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3466DEF-AA59-4899-9B5D-2EFE158537A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45AC5A1-1BC6-44F7-A172-3AAF5EDF75D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7" name="直線コネクタ 136">
          <a:extLst>
            <a:ext uri="{FF2B5EF4-FFF2-40B4-BE49-F238E27FC236}">
              <a16:creationId xmlns:a16="http://schemas.microsoft.com/office/drawing/2014/main" id="{AC69AC4A-C14A-4B73-AD0F-6E0DC412BBC7}"/>
            </a:ext>
          </a:extLst>
        </xdr:cNvPr>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38" name="債務償還比率最小値テキスト">
          <a:extLst>
            <a:ext uri="{FF2B5EF4-FFF2-40B4-BE49-F238E27FC236}">
              <a16:creationId xmlns:a16="http://schemas.microsoft.com/office/drawing/2014/main" id="{D1B19494-9BA2-4074-8267-0B02C0B09409}"/>
            </a:ext>
          </a:extLst>
        </xdr:cNvPr>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39" name="直線コネクタ 138">
          <a:extLst>
            <a:ext uri="{FF2B5EF4-FFF2-40B4-BE49-F238E27FC236}">
              <a16:creationId xmlns:a16="http://schemas.microsoft.com/office/drawing/2014/main" id="{558EC090-9708-46FE-8118-190D89FE29C4}"/>
            </a:ext>
          </a:extLst>
        </xdr:cNvPr>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12DB4818-AFCC-4514-BB42-0E1A93B2CC3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AE43D5F-F49D-414D-81E8-870FE94CBD3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73405</xdr:rowOff>
    </xdr:from>
    <xdr:ext cx="469744" cy="259045"/>
    <xdr:sp macro="" textlink="">
      <xdr:nvSpPr>
        <xdr:cNvPr id="142" name="債務償還比率平均値テキスト">
          <a:extLst>
            <a:ext uri="{FF2B5EF4-FFF2-40B4-BE49-F238E27FC236}">
              <a16:creationId xmlns:a16="http://schemas.microsoft.com/office/drawing/2014/main" id="{D09BFBDC-A341-47CD-A6D6-D8FDFB5622C3}"/>
            </a:ext>
          </a:extLst>
        </xdr:cNvPr>
        <xdr:cNvSpPr txBox="1"/>
      </xdr:nvSpPr>
      <xdr:spPr>
        <a:xfrm>
          <a:off x="14846300" y="5645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43" name="フローチャート: 判断 142">
          <a:extLst>
            <a:ext uri="{FF2B5EF4-FFF2-40B4-BE49-F238E27FC236}">
              <a16:creationId xmlns:a16="http://schemas.microsoft.com/office/drawing/2014/main" id="{0F2610A2-74B5-4526-9389-83A1FCA0534F}"/>
            </a:ext>
          </a:extLst>
        </xdr:cNvPr>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4" name="フローチャート: 判断 143">
          <a:extLst>
            <a:ext uri="{FF2B5EF4-FFF2-40B4-BE49-F238E27FC236}">
              <a16:creationId xmlns:a16="http://schemas.microsoft.com/office/drawing/2014/main" id="{A786FBFE-5558-4FD6-BF04-264DFC2889C9}"/>
            </a:ext>
          </a:extLst>
        </xdr:cNvPr>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5" name="フローチャート: 判断 144">
          <a:extLst>
            <a:ext uri="{FF2B5EF4-FFF2-40B4-BE49-F238E27FC236}">
              <a16:creationId xmlns:a16="http://schemas.microsoft.com/office/drawing/2014/main" id="{21E613E7-DBD7-4EF7-AFE3-B6DEC7ACEAE5}"/>
            </a:ext>
          </a:extLst>
        </xdr:cNvPr>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6" name="フローチャート: 判断 145">
          <a:extLst>
            <a:ext uri="{FF2B5EF4-FFF2-40B4-BE49-F238E27FC236}">
              <a16:creationId xmlns:a16="http://schemas.microsoft.com/office/drawing/2014/main" id="{2C88C7D6-C360-47CE-9D3D-30577C5E658E}"/>
            </a:ext>
          </a:extLst>
        </xdr:cNvPr>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47" name="フローチャート: 判断 146">
          <a:extLst>
            <a:ext uri="{FF2B5EF4-FFF2-40B4-BE49-F238E27FC236}">
              <a16:creationId xmlns:a16="http://schemas.microsoft.com/office/drawing/2014/main" id="{47BCF1A0-765C-4F21-93DE-5905829725B6}"/>
            </a:ext>
          </a:extLst>
        </xdr:cNvPr>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29479D7-55BE-4E25-BFDD-C796C5F1091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5872838-D62B-43EE-8EE9-F18E279A95F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7DE75A2-4A4F-4268-BE7D-BB0D76E2427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FF65B53-C925-4260-A37A-0AAE9F4D86B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7DBA414-561B-4C9C-89A6-4F5E3DD9F9F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123471</xdr:rowOff>
    </xdr:from>
    <xdr:to>
      <xdr:col>76</xdr:col>
      <xdr:colOff>73025</xdr:colOff>
      <xdr:row>28</xdr:row>
      <xdr:rowOff>53621</xdr:rowOff>
    </xdr:to>
    <xdr:sp macro="" textlink="">
      <xdr:nvSpPr>
        <xdr:cNvPr id="153" name="楕円 152">
          <a:extLst>
            <a:ext uri="{FF2B5EF4-FFF2-40B4-BE49-F238E27FC236}">
              <a16:creationId xmlns:a16="http://schemas.microsoft.com/office/drawing/2014/main" id="{33D706C7-1869-4156-8C85-631208B343F8}"/>
            </a:ext>
          </a:extLst>
        </xdr:cNvPr>
        <xdr:cNvSpPr/>
      </xdr:nvSpPr>
      <xdr:spPr>
        <a:xfrm>
          <a:off x="14744700" y="55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146348</xdr:rowOff>
    </xdr:from>
    <xdr:ext cx="469744" cy="259045"/>
    <xdr:sp macro="" textlink="">
      <xdr:nvSpPr>
        <xdr:cNvPr id="154" name="債務償還比率該当値テキスト">
          <a:extLst>
            <a:ext uri="{FF2B5EF4-FFF2-40B4-BE49-F238E27FC236}">
              <a16:creationId xmlns:a16="http://schemas.microsoft.com/office/drawing/2014/main" id="{6D073E98-5830-4E6C-9077-7773DF312D51}"/>
            </a:ext>
          </a:extLst>
        </xdr:cNvPr>
        <xdr:cNvSpPr txBox="1"/>
      </xdr:nvSpPr>
      <xdr:spPr>
        <a:xfrm>
          <a:off x="14846300" y="53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62711</xdr:rowOff>
    </xdr:from>
    <xdr:to>
      <xdr:col>72</xdr:col>
      <xdr:colOff>123825</xdr:colOff>
      <xdr:row>27</xdr:row>
      <xdr:rowOff>164311</xdr:rowOff>
    </xdr:to>
    <xdr:sp macro="" textlink="">
      <xdr:nvSpPr>
        <xdr:cNvPr id="155" name="楕円 154">
          <a:extLst>
            <a:ext uri="{FF2B5EF4-FFF2-40B4-BE49-F238E27FC236}">
              <a16:creationId xmlns:a16="http://schemas.microsoft.com/office/drawing/2014/main" id="{9381710C-DA60-4A86-BFF8-9C458231009D}"/>
            </a:ext>
          </a:extLst>
        </xdr:cNvPr>
        <xdr:cNvSpPr/>
      </xdr:nvSpPr>
      <xdr:spPr>
        <a:xfrm>
          <a:off x="14033500" y="54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113511</xdr:rowOff>
    </xdr:from>
    <xdr:to>
      <xdr:col>76</xdr:col>
      <xdr:colOff>22225</xdr:colOff>
      <xdr:row>28</xdr:row>
      <xdr:rowOff>2821</xdr:rowOff>
    </xdr:to>
    <xdr:cxnSp macro="">
      <xdr:nvCxnSpPr>
        <xdr:cNvPr id="156" name="直線コネクタ 155">
          <a:extLst>
            <a:ext uri="{FF2B5EF4-FFF2-40B4-BE49-F238E27FC236}">
              <a16:creationId xmlns:a16="http://schemas.microsoft.com/office/drawing/2014/main" id="{50B9D821-8DE8-4372-B0F4-EF0F11DE968D}"/>
            </a:ext>
          </a:extLst>
        </xdr:cNvPr>
        <xdr:cNvCxnSpPr/>
      </xdr:nvCxnSpPr>
      <xdr:spPr>
        <a:xfrm>
          <a:off x="14084300" y="5514186"/>
          <a:ext cx="711200" cy="6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96175</xdr:rowOff>
    </xdr:from>
    <xdr:to>
      <xdr:col>68</xdr:col>
      <xdr:colOff>123825</xdr:colOff>
      <xdr:row>28</xdr:row>
      <xdr:rowOff>26325</xdr:rowOff>
    </xdr:to>
    <xdr:sp macro="" textlink="">
      <xdr:nvSpPr>
        <xdr:cNvPr id="157" name="楕円 156">
          <a:extLst>
            <a:ext uri="{FF2B5EF4-FFF2-40B4-BE49-F238E27FC236}">
              <a16:creationId xmlns:a16="http://schemas.microsoft.com/office/drawing/2014/main" id="{65E4886E-7A23-4850-83D1-EF1962A7CE08}"/>
            </a:ext>
          </a:extLst>
        </xdr:cNvPr>
        <xdr:cNvSpPr/>
      </xdr:nvSpPr>
      <xdr:spPr>
        <a:xfrm>
          <a:off x="13271500" y="54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113511</xdr:rowOff>
    </xdr:from>
    <xdr:to>
      <xdr:col>72</xdr:col>
      <xdr:colOff>73025</xdr:colOff>
      <xdr:row>27</xdr:row>
      <xdr:rowOff>146975</xdr:rowOff>
    </xdr:to>
    <xdr:cxnSp macro="">
      <xdr:nvCxnSpPr>
        <xdr:cNvPr id="158" name="直線コネクタ 157">
          <a:extLst>
            <a:ext uri="{FF2B5EF4-FFF2-40B4-BE49-F238E27FC236}">
              <a16:creationId xmlns:a16="http://schemas.microsoft.com/office/drawing/2014/main" id="{FA45531B-14A1-4AE5-915D-03ABF39BC141}"/>
            </a:ext>
          </a:extLst>
        </xdr:cNvPr>
        <xdr:cNvCxnSpPr/>
      </xdr:nvCxnSpPr>
      <xdr:spPr>
        <a:xfrm flipV="1">
          <a:off x="13322300" y="5514186"/>
          <a:ext cx="762000" cy="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79711</xdr:rowOff>
    </xdr:from>
    <xdr:to>
      <xdr:col>64</xdr:col>
      <xdr:colOff>123825</xdr:colOff>
      <xdr:row>29</xdr:row>
      <xdr:rowOff>9861</xdr:rowOff>
    </xdr:to>
    <xdr:sp macro="" textlink="">
      <xdr:nvSpPr>
        <xdr:cNvPr id="159" name="楕円 158">
          <a:extLst>
            <a:ext uri="{FF2B5EF4-FFF2-40B4-BE49-F238E27FC236}">
              <a16:creationId xmlns:a16="http://schemas.microsoft.com/office/drawing/2014/main" id="{58402D76-81AB-480A-93B5-A6697A825AF8}"/>
            </a:ext>
          </a:extLst>
        </xdr:cNvPr>
        <xdr:cNvSpPr/>
      </xdr:nvSpPr>
      <xdr:spPr>
        <a:xfrm>
          <a:off x="12509500" y="56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146975</xdr:rowOff>
    </xdr:from>
    <xdr:to>
      <xdr:col>68</xdr:col>
      <xdr:colOff>73025</xdr:colOff>
      <xdr:row>28</xdr:row>
      <xdr:rowOff>130511</xdr:rowOff>
    </xdr:to>
    <xdr:cxnSp macro="">
      <xdr:nvCxnSpPr>
        <xdr:cNvPr id="160" name="直線コネクタ 159">
          <a:extLst>
            <a:ext uri="{FF2B5EF4-FFF2-40B4-BE49-F238E27FC236}">
              <a16:creationId xmlns:a16="http://schemas.microsoft.com/office/drawing/2014/main" id="{F7B1C07C-F99B-4102-BB80-4EBC9662AE77}"/>
            </a:ext>
          </a:extLst>
        </xdr:cNvPr>
        <xdr:cNvCxnSpPr/>
      </xdr:nvCxnSpPr>
      <xdr:spPr>
        <a:xfrm flipV="1">
          <a:off x="12560300" y="5547650"/>
          <a:ext cx="762000" cy="15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24811</xdr:rowOff>
    </xdr:from>
    <xdr:to>
      <xdr:col>60</xdr:col>
      <xdr:colOff>123825</xdr:colOff>
      <xdr:row>28</xdr:row>
      <xdr:rowOff>126411</xdr:rowOff>
    </xdr:to>
    <xdr:sp macro="" textlink="">
      <xdr:nvSpPr>
        <xdr:cNvPr id="161" name="楕円 160">
          <a:extLst>
            <a:ext uri="{FF2B5EF4-FFF2-40B4-BE49-F238E27FC236}">
              <a16:creationId xmlns:a16="http://schemas.microsoft.com/office/drawing/2014/main" id="{3B7A42FB-A10A-4AE0-87EF-5B5EA064B826}"/>
            </a:ext>
          </a:extLst>
        </xdr:cNvPr>
        <xdr:cNvSpPr/>
      </xdr:nvSpPr>
      <xdr:spPr>
        <a:xfrm>
          <a:off x="11747500" y="55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75611</xdr:rowOff>
    </xdr:from>
    <xdr:to>
      <xdr:col>64</xdr:col>
      <xdr:colOff>73025</xdr:colOff>
      <xdr:row>28</xdr:row>
      <xdr:rowOff>130511</xdr:rowOff>
    </xdr:to>
    <xdr:cxnSp macro="">
      <xdr:nvCxnSpPr>
        <xdr:cNvPr id="162" name="直線コネクタ 161">
          <a:extLst>
            <a:ext uri="{FF2B5EF4-FFF2-40B4-BE49-F238E27FC236}">
              <a16:creationId xmlns:a16="http://schemas.microsoft.com/office/drawing/2014/main" id="{5C69C6EA-F2C9-4A0C-8D70-2456B40CC8A5}"/>
            </a:ext>
          </a:extLst>
        </xdr:cNvPr>
        <xdr:cNvCxnSpPr/>
      </xdr:nvCxnSpPr>
      <xdr:spPr>
        <a:xfrm>
          <a:off x="11798300" y="5647736"/>
          <a:ext cx="762000" cy="5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157016</xdr:rowOff>
    </xdr:from>
    <xdr:ext cx="469744" cy="259045"/>
    <xdr:sp macro="" textlink="">
      <xdr:nvSpPr>
        <xdr:cNvPr id="163" name="n_1aveValue債務償還比率">
          <a:extLst>
            <a:ext uri="{FF2B5EF4-FFF2-40B4-BE49-F238E27FC236}">
              <a16:creationId xmlns:a16="http://schemas.microsoft.com/office/drawing/2014/main" id="{00739625-8034-4308-BE26-21CC634C83CB}"/>
            </a:ext>
          </a:extLst>
        </xdr:cNvPr>
        <xdr:cNvSpPr txBox="1"/>
      </xdr:nvSpPr>
      <xdr:spPr>
        <a:xfrm>
          <a:off x="13836727" y="572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114299</xdr:rowOff>
    </xdr:from>
    <xdr:ext cx="469744" cy="259045"/>
    <xdr:sp macro="" textlink="">
      <xdr:nvSpPr>
        <xdr:cNvPr id="164" name="n_2aveValue債務償還比率">
          <a:extLst>
            <a:ext uri="{FF2B5EF4-FFF2-40B4-BE49-F238E27FC236}">
              <a16:creationId xmlns:a16="http://schemas.microsoft.com/office/drawing/2014/main" id="{90695006-50EA-4C0D-9D35-A095144F55BE}"/>
            </a:ext>
          </a:extLst>
        </xdr:cNvPr>
        <xdr:cNvSpPr txBox="1"/>
      </xdr:nvSpPr>
      <xdr:spPr>
        <a:xfrm>
          <a:off x="13087427" y="5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65" name="n_3aveValue債務償還比率">
          <a:extLst>
            <a:ext uri="{FF2B5EF4-FFF2-40B4-BE49-F238E27FC236}">
              <a16:creationId xmlns:a16="http://schemas.microsoft.com/office/drawing/2014/main" id="{B2E0E735-5FE1-4A7B-9C42-EB1F8F5641CD}"/>
            </a:ext>
          </a:extLst>
        </xdr:cNvPr>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66" name="n_4aveValue債務償還比率">
          <a:extLst>
            <a:ext uri="{FF2B5EF4-FFF2-40B4-BE49-F238E27FC236}">
              <a16:creationId xmlns:a16="http://schemas.microsoft.com/office/drawing/2014/main" id="{C0FEFE48-E637-43A8-BF0A-03779FB6A4F6}"/>
            </a:ext>
          </a:extLst>
        </xdr:cNvPr>
        <xdr:cNvSpPr txBox="1"/>
      </xdr:nvSpPr>
      <xdr:spPr>
        <a:xfrm>
          <a:off x="11563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9388</xdr:rowOff>
    </xdr:from>
    <xdr:ext cx="469744" cy="259045"/>
    <xdr:sp macro="" textlink="">
      <xdr:nvSpPr>
        <xdr:cNvPr id="167" name="n_1mainValue債務償還比率">
          <a:extLst>
            <a:ext uri="{FF2B5EF4-FFF2-40B4-BE49-F238E27FC236}">
              <a16:creationId xmlns:a16="http://schemas.microsoft.com/office/drawing/2014/main" id="{41F44B42-2211-456F-86AC-6148CD48A0E0}"/>
            </a:ext>
          </a:extLst>
        </xdr:cNvPr>
        <xdr:cNvSpPr txBox="1"/>
      </xdr:nvSpPr>
      <xdr:spPr>
        <a:xfrm>
          <a:off x="13836727" y="52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42852</xdr:rowOff>
    </xdr:from>
    <xdr:ext cx="469744" cy="259045"/>
    <xdr:sp macro="" textlink="">
      <xdr:nvSpPr>
        <xdr:cNvPr id="168" name="n_2mainValue債務償還比率">
          <a:extLst>
            <a:ext uri="{FF2B5EF4-FFF2-40B4-BE49-F238E27FC236}">
              <a16:creationId xmlns:a16="http://schemas.microsoft.com/office/drawing/2014/main" id="{830CC364-EC68-4193-931B-6754377399FE}"/>
            </a:ext>
          </a:extLst>
        </xdr:cNvPr>
        <xdr:cNvSpPr txBox="1"/>
      </xdr:nvSpPr>
      <xdr:spPr>
        <a:xfrm>
          <a:off x="13087427" y="52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988</xdr:rowOff>
    </xdr:from>
    <xdr:ext cx="469744" cy="259045"/>
    <xdr:sp macro="" textlink="">
      <xdr:nvSpPr>
        <xdr:cNvPr id="169" name="n_3mainValue債務償還比率">
          <a:extLst>
            <a:ext uri="{FF2B5EF4-FFF2-40B4-BE49-F238E27FC236}">
              <a16:creationId xmlns:a16="http://schemas.microsoft.com/office/drawing/2014/main" id="{A93ACDE1-022C-445C-B55E-5D51FA81D3C2}"/>
            </a:ext>
          </a:extLst>
        </xdr:cNvPr>
        <xdr:cNvSpPr txBox="1"/>
      </xdr:nvSpPr>
      <xdr:spPr>
        <a:xfrm>
          <a:off x="12325427" y="574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117538</xdr:rowOff>
    </xdr:from>
    <xdr:ext cx="469744" cy="259045"/>
    <xdr:sp macro="" textlink="">
      <xdr:nvSpPr>
        <xdr:cNvPr id="170" name="n_4mainValue債務償還比率">
          <a:extLst>
            <a:ext uri="{FF2B5EF4-FFF2-40B4-BE49-F238E27FC236}">
              <a16:creationId xmlns:a16="http://schemas.microsoft.com/office/drawing/2014/main" id="{CA893351-BC06-41B2-B68C-83517573CD14}"/>
            </a:ext>
          </a:extLst>
        </xdr:cNvPr>
        <xdr:cNvSpPr txBox="1"/>
      </xdr:nvSpPr>
      <xdr:spPr>
        <a:xfrm>
          <a:off x="11563427" y="568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14CBE14-7519-4A24-BE3D-C21A44BC57C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164D120-7805-402E-8C3D-762C4E88239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AE590DA-894D-470A-8842-1C421D4FF39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382AEF31-5DF9-48B7-811A-9CC7BCBCE79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2C97032-3ACB-4DA7-BEAC-B3D7B3A7D5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896C05F-A70D-4BBA-857E-2E0169E5326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09E46D-4F0C-4172-93CA-EDD6BED57E1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436FB9-5B93-4FCD-A5D4-9BCECDE9A53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FD8541-0A10-465E-B3E9-F26E4748F57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8893AE-C05C-493B-B6D0-6F23365FB33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683B29-34A2-4141-82A4-ACBF8DB8000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5CDA02D-BDD6-46CC-B81F-A7B0790CA9D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2E4568-B41A-4E99-8332-933ABC36C1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AD2940-578D-45EC-8995-B0A5B4AFB4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8D51EF-8849-483B-997B-3A15D4D989C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253E53-8C3D-4B96-9AA5-1F4B55B3D9D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
2,365
25.50
3,890,112
3,679,443
84,891
1,939,266
3,593,518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BB12C5-F601-4324-B73B-74C4286527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F9B563-4733-4F16-BD14-2840397B58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EFF6BB-F486-48F0-9327-D1F1A8FD9D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F71CFB-17AE-4D3A-9871-36DD8DE230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7E1EAD-1E89-4AB8-9C8B-8591B153AC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552678C-CEA8-4EC7-9143-127774FFC95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C796C55-3586-4F5F-9D0B-A8AE00BD4A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3425AA-3B7A-445D-8C62-82B98745C3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77EC350-5A54-4D3A-A8F8-DD22DE3441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78838C-5E9F-46BB-ACC1-153FFBE129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B833C9-CFF3-4CC0-9E6F-6B24235FD7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0D1448D-BEDF-45F2-997B-5D196C90197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0D0FC7-1208-40C7-AAE8-F24B694B0A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43F832-9BFE-4E7E-AC2C-0815635025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26D07E7-1F3C-4F75-8D6F-FA8E43D47B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C4C731-3303-4984-9363-D294D3EE65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225C53-BF9C-4EE8-8446-7B3245B2CA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C0F139C-DCBB-4D37-A55D-4087F51917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0EEE92-8209-43CF-82A7-E1271C868D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006C0E6-2A40-4E8D-8DBF-17770DC69CC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1294F27-E448-4C91-8DCE-8029EB467E9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89A53A-D3F7-4516-AE92-A6AE1603A72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F1F74C5-5901-449C-9814-BF7ECC1DDD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10FE34-7836-4BBA-9F6D-B169E577B7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CFCE04-452C-4962-A454-16F1868D93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CDC4BA-843B-4A62-BA22-BA526AF6C34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CD3935-6918-4709-B8FB-F79EC70CBF6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12E8DB-0353-49B1-92FE-41997DC259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9A6BC2-58F4-42A3-B2AC-C3CB1E621A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CEEB3F-F748-4A09-B637-A6354598A61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501C83-DC6D-471B-8BA9-D88E283C62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EB9C9B-7B4D-41DA-984E-68354F39BFD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3CEB7B5-A375-45F7-AD1A-F8AECB81C91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99BBF60-8C98-4749-83C4-9BB0DBA72F8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EEB0E8C-9138-479A-9403-E2457147EBC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3211EF2-A329-4AB8-95FB-82FD9E0DE61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1E5AE57-4D10-4A92-A99B-2EF613DB378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494440C-5155-4F4F-920A-196EC90088C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8D635C9-DB5C-48B5-AD5E-7D0923074C5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5A5D441-C8A9-4943-9CCE-9D12240A575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9297B61-4484-4259-A1D1-55827D69B58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72FA85A-15F5-48EB-A1EC-D06A1228FCE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04AAAE6-1498-4C69-AB10-454AED1DC9B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FDF751F-14C7-4D1F-A72B-17B29B74340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E4B516E-6E76-4208-9CF3-B3A2B123012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30E48AB-7634-40A2-BB0F-FFF40A1F088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24C8CA4E-AA07-47B5-8C37-5BC4B54AE74D}"/>
            </a:ext>
          </a:extLst>
        </xdr:cNvPr>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92E5F7B6-16A7-494B-9718-8D17C1E54CC2}"/>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68255DC2-C3AB-43AC-A6A1-5864C0F4BD36}"/>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15D7188-6DBE-431F-9D84-710A03A9A551}"/>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279E6A1-8B4A-44D5-B336-B9D300F1205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90368</xdr:rowOff>
    </xdr:from>
    <xdr:ext cx="405111" cy="259045"/>
    <xdr:sp macro="" textlink="">
      <xdr:nvSpPr>
        <xdr:cNvPr id="63" name="【道路】&#10;有形固定資産減価償却率平均値テキスト">
          <a:extLst>
            <a:ext uri="{FF2B5EF4-FFF2-40B4-BE49-F238E27FC236}">
              <a16:creationId xmlns:a16="http://schemas.microsoft.com/office/drawing/2014/main" id="{D63F9713-1BC3-4A63-B576-6B2AA88185F0}"/>
            </a:ext>
          </a:extLst>
        </xdr:cNvPr>
        <xdr:cNvSpPr txBox="1"/>
      </xdr:nvSpPr>
      <xdr:spPr>
        <a:xfrm>
          <a:off x="4673600" y="6605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a:extLst>
            <a:ext uri="{FF2B5EF4-FFF2-40B4-BE49-F238E27FC236}">
              <a16:creationId xmlns:a16="http://schemas.microsoft.com/office/drawing/2014/main" id="{DE0A3A7E-FA3E-4BF4-B31F-6419C86EE4B9}"/>
            </a:ext>
          </a:extLst>
        </xdr:cNvPr>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a:extLst>
            <a:ext uri="{FF2B5EF4-FFF2-40B4-BE49-F238E27FC236}">
              <a16:creationId xmlns:a16="http://schemas.microsoft.com/office/drawing/2014/main" id="{C30FCD6D-984D-4FFA-AAC4-42A617EFBB74}"/>
            </a:ext>
          </a:extLst>
        </xdr:cNvPr>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a:extLst>
            <a:ext uri="{FF2B5EF4-FFF2-40B4-BE49-F238E27FC236}">
              <a16:creationId xmlns:a16="http://schemas.microsoft.com/office/drawing/2014/main" id="{2003BBFF-FF78-4354-8E87-E101DD119693}"/>
            </a:ext>
          </a:extLst>
        </xdr:cNvPr>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a:extLst>
            <a:ext uri="{FF2B5EF4-FFF2-40B4-BE49-F238E27FC236}">
              <a16:creationId xmlns:a16="http://schemas.microsoft.com/office/drawing/2014/main" id="{45C5433C-6C06-481F-A132-03BAFEFADA1F}"/>
            </a:ext>
          </a:extLst>
        </xdr:cNvPr>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a:extLst>
            <a:ext uri="{FF2B5EF4-FFF2-40B4-BE49-F238E27FC236}">
              <a16:creationId xmlns:a16="http://schemas.microsoft.com/office/drawing/2014/main" id="{D8F880A8-3D3D-4871-A664-924BC5FB2930}"/>
            </a:ext>
          </a:extLst>
        </xdr:cNvPr>
        <xdr:cNvSpPr/>
      </xdr:nvSpPr>
      <xdr:spPr>
        <a:xfrm>
          <a:off x="1079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6C0045-E92D-4CEB-A55F-AA0E3DA433C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AAA3B17-1D61-4F66-9DF9-498FB93A9E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D6F6C00-BA49-4B20-BFBE-3D943783F3B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D5BA31-037B-47BC-8CD9-CED4DC3A28B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23DFA3C-6C48-49BD-83B7-CC0E9837D38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25400</xdr:rowOff>
    </xdr:from>
    <xdr:to>
      <xdr:col>20</xdr:col>
      <xdr:colOff>38100</xdr:colOff>
      <xdr:row>42</xdr:row>
      <xdr:rowOff>127000</xdr:rowOff>
    </xdr:to>
    <xdr:sp macro="" textlink="">
      <xdr:nvSpPr>
        <xdr:cNvPr id="74" name="楕円 73">
          <a:extLst>
            <a:ext uri="{FF2B5EF4-FFF2-40B4-BE49-F238E27FC236}">
              <a16:creationId xmlns:a16="http://schemas.microsoft.com/office/drawing/2014/main" id="{67D77C67-BC74-4A29-A46A-27B3915C1A6F}"/>
            </a:ext>
          </a:extLst>
        </xdr:cNvPr>
        <xdr:cNvSpPr/>
      </xdr:nvSpPr>
      <xdr:spPr>
        <a:xfrm>
          <a:off x="3746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42</xdr:row>
      <xdr:rowOff>28666</xdr:rowOff>
    </xdr:from>
    <xdr:to>
      <xdr:col>15</xdr:col>
      <xdr:colOff>101600</xdr:colOff>
      <xdr:row>42</xdr:row>
      <xdr:rowOff>130266</xdr:rowOff>
    </xdr:to>
    <xdr:sp macro="" textlink="">
      <xdr:nvSpPr>
        <xdr:cNvPr id="75" name="楕円 74">
          <a:extLst>
            <a:ext uri="{FF2B5EF4-FFF2-40B4-BE49-F238E27FC236}">
              <a16:creationId xmlns:a16="http://schemas.microsoft.com/office/drawing/2014/main" id="{2B3F67D7-48F8-4365-A5E3-78FDF9416662}"/>
            </a:ext>
          </a:extLst>
        </xdr:cNvPr>
        <xdr:cNvSpPr/>
      </xdr:nvSpPr>
      <xdr:spPr>
        <a:xfrm>
          <a:off x="2857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76200</xdr:rowOff>
    </xdr:from>
    <xdr:to>
      <xdr:col>19</xdr:col>
      <xdr:colOff>177800</xdr:colOff>
      <xdr:row>42</xdr:row>
      <xdr:rowOff>79466</xdr:rowOff>
    </xdr:to>
    <xdr:cxnSp macro="">
      <xdr:nvCxnSpPr>
        <xdr:cNvPr id="76" name="直線コネクタ 75">
          <a:extLst>
            <a:ext uri="{FF2B5EF4-FFF2-40B4-BE49-F238E27FC236}">
              <a16:creationId xmlns:a16="http://schemas.microsoft.com/office/drawing/2014/main" id="{CFA7E109-23BE-4B6B-A6C9-F1D496CD41D0}"/>
            </a:ext>
          </a:extLst>
        </xdr:cNvPr>
        <xdr:cNvCxnSpPr/>
      </xdr:nvCxnSpPr>
      <xdr:spPr>
        <a:xfrm flipV="1">
          <a:off x="2908300" y="72771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36830</xdr:rowOff>
    </xdr:from>
    <xdr:to>
      <xdr:col>10</xdr:col>
      <xdr:colOff>165100</xdr:colOff>
      <xdr:row>42</xdr:row>
      <xdr:rowOff>138430</xdr:rowOff>
    </xdr:to>
    <xdr:sp macro="" textlink="">
      <xdr:nvSpPr>
        <xdr:cNvPr id="77" name="楕円 76">
          <a:extLst>
            <a:ext uri="{FF2B5EF4-FFF2-40B4-BE49-F238E27FC236}">
              <a16:creationId xmlns:a16="http://schemas.microsoft.com/office/drawing/2014/main" id="{2B361B85-386C-4C58-9F17-CDEC085F9BFD}"/>
            </a:ext>
          </a:extLst>
        </xdr:cNvPr>
        <xdr:cNvSpPr/>
      </xdr:nvSpPr>
      <xdr:spPr>
        <a:xfrm>
          <a:off x="1968500" y="72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79466</xdr:rowOff>
    </xdr:from>
    <xdr:to>
      <xdr:col>15</xdr:col>
      <xdr:colOff>50800</xdr:colOff>
      <xdr:row>42</xdr:row>
      <xdr:rowOff>87630</xdr:rowOff>
    </xdr:to>
    <xdr:cxnSp macro="">
      <xdr:nvCxnSpPr>
        <xdr:cNvPr id="78" name="直線コネクタ 77">
          <a:extLst>
            <a:ext uri="{FF2B5EF4-FFF2-40B4-BE49-F238E27FC236}">
              <a16:creationId xmlns:a16="http://schemas.microsoft.com/office/drawing/2014/main" id="{AE1028F8-D12F-40B2-86E3-88BC1B649130}"/>
            </a:ext>
          </a:extLst>
        </xdr:cNvPr>
        <xdr:cNvCxnSpPr/>
      </xdr:nvCxnSpPr>
      <xdr:spPr>
        <a:xfrm flipV="1">
          <a:off x="2019300" y="72803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30299</xdr:rowOff>
    </xdr:from>
    <xdr:to>
      <xdr:col>6</xdr:col>
      <xdr:colOff>38100</xdr:colOff>
      <xdr:row>42</xdr:row>
      <xdr:rowOff>131899</xdr:rowOff>
    </xdr:to>
    <xdr:sp macro="" textlink="">
      <xdr:nvSpPr>
        <xdr:cNvPr id="79" name="楕円 78">
          <a:extLst>
            <a:ext uri="{FF2B5EF4-FFF2-40B4-BE49-F238E27FC236}">
              <a16:creationId xmlns:a16="http://schemas.microsoft.com/office/drawing/2014/main" id="{F3073D21-83E4-4032-BC58-E8A5D059B1DD}"/>
            </a:ext>
          </a:extLst>
        </xdr:cNvPr>
        <xdr:cNvSpPr/>
      </xdr:nvSpPr>
      <xdr:spPr>
        <a:xfrm>
          <a:off x="1079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81099</xdr:rowOff>
    </xdr:from>
    <xdr:to>
      <xdr:col>10</xdr:col>
      <xdr:colOff>114300</xdr:colOff>
      <xdr:row>42</xdr:row>
      <xdr:rowOff>87630</xdr:rowOff>
    </xdr:to>
    <xdr:cxnSp macro="">
      <xdr:nvCxnSpPr>
        <xdr:cNvPr id="80" name="直線コネクタ 79">
          <a:extLst>
            <a:ext uri="{FF2B5EF4-FFF2-40B4-BE49-F238E27FC236}">
              <a16:creationId xmlns:a16="http://schemas.microsoft.com/office/drawing/2014/main" id="{8C3146C3-13E2-4A94-BE46-00B7FFF0257C}"/>
            </a:ext>
          </a:extLst>
        </xdr:cNvPr>
        <xdr:cNvCxnSpPr/>
      </xdr:nvCxnSpPr>
      <xdr:spPr>
        <a:xfrm>
          <a:off x="1130300" y="72819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30860</xdr:rowOff>
    </xdr:from>
    <xdr:ext cx="405111" cy="259045"/>
    <xdr:sp macro="" textlink="">
      <xdr:nvSpPr>
        <xdr:cNvPr id="81" name="n_1aveValue【道路】&#10;有形固定資産減価償却率">
          <a:extLst>
            <a:ext uri="{FF2B5EF4-FFF2-40B4-BE49-F238E27FC236}">
              <a16:creationId xmlns:a16="http://schemas.microsoft.com/office/drawing/2014/main" id="{C90EAB86-C09D-4F44-B637-16679916DBB5}"/>
            </a:ext>
          </a:extLst>
        </xdr:cNvPr>
        <xdr:cNvSpPr txBox="1"/>
      </xdr:nvSpPr>
      <xdr:spPr>
        <a:xfrm>
          <a:off x="3582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2" name="n_2aveValue【道路】&#10;有形固定資産減価償却率">
          <a:extLst>
            <a:ext uri="{FF2B5EF4-FFF2-40B4-BE49-F238E27FC236}">
              <a16:creationId xmlns:a16="http://schemas.microsoft.com/office/drawing/2014/main" id="{C78CE302-06F5-4DDC-BC94-CE2260E5973A}"/>
            </a:ext>
          </a:extLst>
        </xdr:cNvPr>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83" name="n_3aveValue【道路】&#10;有形固定資産減価償却率">
          <a:extLst>
            <a:ext uri="{FF2B5EF4-FFF2-40B4-BE49-F238E27FC236}">
              <a16:creationId xmlns:a16="http://schemas.microsoft.com/office/drawing/2014/main" id="{07CB6612-7647-4B89-910B-C26ACEE689F3}"/>
            </a:ext>
          </a:extLst>
        </xdr:cNvPr>
        <xdr:cNvSpPr txBox="1"/>
      </xdr:nvSpPr>
      <xdr:spPr>
        <a:xfrm>
          <a:off x="1816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84" name="n_4aveValue【道路】&#10;有形固定資産減価償却率">
          <a:extLst>
            <a:ext uri="{FF2B5EF4-FFF2-40B4-BE49-F238E27FC236}">
              <a16:creationId xmlns:a16="http://schemas.microsoft.com/office/drawing/2014/main" id="{DF2466F4-757F-45DB-93BC-008253E1D170}"/>
            </a:ext>
          </a:extLst>
        </xdr:cNvPr>
        <xdr:cNvSpPr txBox="1"/>
      </xdr:nvSpPr>
      <xdr:spPr>
        <a:xfrm>
          <a:off x="927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118127</xdr:rowOff>
    </xdr:from>
    <xdr:ext cx="405111" cy="259045"/>
    <xdr:sp macro="" textlink="">
      <xdr:nvSpPr>
        <xdr:cNvPr id="85" name="n_1mainValue【道路】&#10;有形固定資産減価償却率">
          <a:extLst>
            <a:ext uri="{FF2B5EF4-FFF2-40B4-BE49-F238E27FC236}">
              <a16:creationId xmlns:a16="http://schemas.microsoft.com/office/drawing/2014/main" id="{6A6B7711-FCAF-47BA-BC28-3F9F228F63AB}"/>
            </a:ext>
          </a:extLst>
        </xdr:cNvPr>
        <xdr:cNvSpPr txBox="1"/>
      </xdr:nvSpPr>
      <xdr:spPr>
        <a:xfrm>
          <a:off x="35820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121393</xdr:rowOff>
    </xdr:from>
    <xdr:ext cx="405111" cy="259045"/>
    <xdr:sp macro="" textlink="">
      <xdr:nvSpPr>
        <xdr:cNvPr id="86" name="n_2mainValue【道路】&#10;有形固定資産減価償却率">
          <a:extLst>
            <a:ext uri="{FF2B5EF4-FFF2-40B4-BE49-F238E27FC236}">
              <a16:creationId xmlns:a16="http://schemas.microsoft.com/office/drawing/2014/main" id="{B076B406-3142-4301-9370-4E5FFB75A73A}"/>
            </a:ext>
          </a:extLst>
        </xdr:cNvPr>
        <xdr:cNvSpPr txBox="1"/>
      </xdr:nvSpPr>
      <xdr:spPr>
        <a:xfrm>
          <a:off x="2705744" y="732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129557</xdr:rowOff>
    </xdr:from>
    <xdr:ext cx="405111" cy="259045"/>
    <xdr:sp macro="" textlink="">
      <xdr:nvSpPr>
        <xdr:cNvPr id="87" name="n_3mainValue【道路】&#10;有形固定資産減価償却率">
          <a:extLst>
            <a:ext uri="{FF2B5EF4-FFF2-40B4-BE49-F238E27FC236}">
              <a16:creationId xmlns:a16="http://schemas.microsoft.com/office/drawing/2014/main" id="{B7887868-05B6-420A-B63B-04232529C723}"/>
            </a:ext>
          </a:extLst>
        </xdr:cNvPr>
        <xdr:cNvSpPr txBox="1"/>
      </xdr:nvSpPr>
      <xdr:spPr>
        <a:xfrm>
          <a:off x="1816744" y="733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123026</xdr:rowOff>
    </xdr:from>
    <xdr:ext cx="405111" cy="259045"/>
    <xdr:sp macro="" textlink="">
      <xdr:nvSpPr>
        <xdr:cNvPr id="88" name="n_4mainValue【道路】&#10;有形固定資産減価償却率">
          <a:extLst>
            <a:ext uri="{FF2B5EF4-FFF2-40B4-BE49-F238E27FC236}">
              <a16:creationId xmlns:a16="http://schemas.microsoft.com/office/drawing/2014/main" id="{C3F9C182-0322-4DE7-BC55-8A8B05AA5D83}"/>
            </a:ext>
          </a:extLst>
        </xdr:cNvPr>
        <xdr:cNvSpPr txBox="1"/>
      </xdr:nvSpPr>
      <xdr:spPr>
        <a:xfrm>
          <a:off x="927744" y="732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68A7BD0-9FD3-4492-888E-7F38283FCC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18B34C8-41CC-43FD-BE94-7F90E80A72E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34BAD3F-C5A7-43DC-83CA-5C5BDAF6B4D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4FCB250-621A-4574-A83E-489EB9321C1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41C37AC-D3EF-4AB0-B7FA-0DCAC84E950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AF75C50-25F4-4E86-B171-B54FE08C059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5E903F4-3AE9-41C2-B6C3-8C14DE4BF1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45EF10C-8037-44C6-B416-A5F2D915AD7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5EF1731-5447-4220-87A9-859E68AD282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4C70CA6-C332-497E-97C1-C2B750CCA4C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D3E75E2-3017-4915-A0B9-69B65A7B3AA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439E966-3204-46D8-9C93-00B60EED967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BD6933F-87BA-4415-AC1F-3647591BCFB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0DD893F8-A49F-4BD7-83DB-5A8AEA3C5527}"/>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472D11D-8C37-4614-BD15-55E0E83B47C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155AE7B6-C62B-4EA8-ACB7-2275F576F92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F1BDC18-AF43-4DC0-A1A4-2EA5124FD53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6544CB08-8582-4578-978E-691DE8A5FA4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2A60E51-DD49-4865-8866-C8B5DD10C0F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D1D622B0-0860-47A3-9146-E985B9F149F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5EDE9A6-4C4A-4EA8-A702-818331AEF35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DB815933-D147-44D6-AC79-A0B8AF51B5A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EEAC28A-3FE8-4F61-9172-CB933A2F01A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2" name="直線コネクタ 111">
          <a:extLst>
            <a:ext uri="{FF2B5EF4-FFF2-40B4-BE49-F238E27FC236}">
              <a16:creationId xmlns:a16="http://schemas.microsoft.com/office/drawing/2014/main" id="{EE564796-2C27-4D44-B946-F2291791FAD5}"/>
            </a:ext>
          </a:extLst>
        </xdr:cNvPr>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3" name="【道路】&#10;一人当たり延長最小値テキスト">
          <a:extLst>
            <a:ext uri="{FF2B5EF4-FFF2-40B4-BE49-F238E27FC236}">
              <a16:creationId xmlns:a16="http://schemas.microsoft.com/office/drawing/2014/main" id="{F1739C0D-039D-4F8C-ADC5-F784759FC538}"/>
            </a:ext>
          </a:extLst>
        </xdr:cNvPr>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4" name="直線コネクタ 113">
          <a:extLst>
            <a:ext uri="{FF2B5EF4-FFF2-40B4-BE49-F238E27FC236}">
              <a16:creationId xmlns:a16="http://schemas.microsoft.com/office/drawing/2014/main" id="{A8EE46AD-6512-4AB8-9AEC-BE1E3CE52E18}"/>
            </a:ext>
          </a:extLst>
        </xdr:cNvPr>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5" name="【道路】&#10;一人当たり延長最大値テキスト">
          <a:extLst>
            <a:ext uri="{FF2B5EF4-FFF2-40B4-BE49-F238E27FC236}">
              <a16:creationId xmlns:a16="http://schemas.microsoft.com/office/drawing/2014/main" id="{4ACE05C6-9D67-452A-BC66-334A8F9E070E}"/>
            </a:ext>
          </a:extLst>
        </xdr:cNvPr>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6" name="直線コネクタ 115">
          <a:extLst>
            <a:ext uri="{FF2B5EF4-FFF2-40B4-BE49-F238E27FC236}">
              <a16:creationId xmlns:a16="http://schemas.microsoft.com/office/drawing/2014/main" id="{0968A2AF-C811-43E4-9FDC-A8167E8AC79B}"/>
            </a:ext>
          </a:extLst>
        </xdr:cNvPr>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143084</xdr:rowOff>
    </xdr:from>
    <xdr:ext cx="534377" cy="259045"/>
    <xdr:sp macro="" textlink="">
      <xdr:nvSpPr>
        <xdr:cNvPr id="117" name="【道路】&#10;一人当たり延長平均値テキスト">
          <a:extLst>
            <a:ext uri="{FF2B5EF4-FFF2-40B4-BE49-F238E27FC236}">
              <a16:creationId xmlns:a16="http://schemas.microsoft.com/office/drawing/2014/main" id="{445D581E-3AF1-49E6-8F56-E83C1BE00CC7}"/>
            </a:ext>
          </a:extLst>
        </xdr:cNvPr>
        <xdr:cNvSpPr txBox="1"/>
      </xdr:nvSpPr>
      <xdr:spPr>
        <a:xfrm>
          <a:off x="10515600" y="700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18" name="フローチャート: 判断 117">
          <a:extLst>
            <a:ext uri="{FF2B5EF4-FFF2-40B4-BE49-F238E27FC236}">
              <a16:creationId xmlns:a16="http://schemas.microsoft.com/office/drawing/2014/main" id="{D22A0FC4-C892-4B19-9F42-4DB44C53F074}"/>
            </a:ext>
          </a:extLst>
        </xdr:cNvPr>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19" name="フローチャート: 判断 118">
          <a:extLst>
            <a:ext uri="{FF2B5EF4-FFF2-40B4-BE49-F238E27FC236}">
              <a16:creationId xmlns:a16="http://schemas.microsoft.com/office/drawing/2014/main" id="{9FD0067F-8B73-4ED0-890E-A39FF2138E9B}"/>
            </a:ext>
          </a:extLst>
        </xdr:cNvPr>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0" name="フローチャート: 判断 119">
          <a:extLst>
            <a:ext uri="{FF2B5EF4-FFF2-40B4-BE49-F238E27FC236}">
              <a16:creationId xmlns:a16="http://schemas.microsoft.com/office/drawing/2014/main" id="{C6ECE20D-E06A-47CC-9EF0-16CADF9A46F4}"/>
            </a:ext>
          </a:extLst>
        </xdr:cNvPr>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1" name="フローチャート: 判断 120">
          <a:extLst>
            <a:ext uri="{FF2B5EF4-FFF2-40B4-BE49-F238E27FC236}">
              <a16:creationId xmlns:a16="http://schemas.microsoft.com/office/drawing/2014/main" id="{B404A96C-3841-4012-8AF8-3E922B80515F}"/>
            </a:ext>
          </a:extLst>
        </xdr:cNvPr>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22" name="フローチャート: 判断 121">
          <a:extLst>
            <a:ext uri="{FF2B5EF4-FFF2-40B4-BE49-F238E27FC236}">
              <a16:creationId xmlns:a16="http://schemas.microsoft.com/office/drawing/2014/main" id="{2ACF35F6-9FAD-4990-9C55-935ECDC758FA}"/>
            </a:ext>
          </a:extLst>
        </xdr:cNvPr>
        <xdr:cNvSpPr/>
      </xdr:nvSpPr>
      <xdr:spPr>
        <a:xfrm>
          <a:off x="6921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31D35F2-E143-44D6-BF03-7286CE369B7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AF6F411-1A7C-4E2D-83C2-937EC408FCE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E13B32A-FEFB-4A83-A0FE-774B76769DB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184F9AE-877F-4F11-8B2D-CD9DEDF528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6021ECF-3D57-4DA2-A8D5-599CD51A3F1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32532</xdr:rowOff>
    </xdr:from>
    <xdr:to>
      <xdr:col>50</xdr:col>
      <xdr:colOff>165100</xdr:colOff>
      <xdr:row>41</xdr:row>
      <xdr:rowOff>134132</xdr:rowOff>
    </xdr:to>
    <xdr:sp macro="" textlink="">
      <xdr:nvSpPr>
        <xdr:cNvPr id="128" name="楕円 127">
          <a:extLst>
            <a:ext uri="{FF2B5EF4-FFF2-40B4-BE49-F238E27FC236}">
              <a16:creationId xmlns:a16="http://schemas.microsoft.com/office/drawing/2014/main" id="{F89B364E-F634-4952-8517-D540F05FD722}"/>
            </a:ext>
          </a:extLst>
        </xdr:cNvPr>
        <xdr:cNvSpPr/>
      </xdr:nvSpPr>
      <xdr:spPr>
        <a:xfrm>
          <a:off x="9588500" y="70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36026</xdr:rowOff>
    </xdr:from>
    <xdr:to>
      <xdr:col>46</xdr:col>
      <xdr:colOff>38100</xdr:colOff>
      <xdr:row>41</xdr:row>
      <xdr:rowOff>137626</xdr:rowOff>
    </xdr:to>
    <xdr:sp macro="" textlink="">
      <xdr:nvSpPr>
        <xdr:cNvPr id="129" name="楕円 128">
          <a:extLst>
            <a:ext uri="{FF2B5EF4-FFF2-40B4-BE49-F238E27FC236}">
              <a16:creationId xmlns:a16="http://schemas.microsoft.com/office/drawing/2014/main" id="{D8F25D73-A93E-4DFF-B90F-870B5122C8A0}"/>
            </a:ext>
          </a:extLst>
        </xdr:cNvPr>
        <xdr:cNvSpPr/>
      </xdr:nvSpPr>
      <xdr:spPr>
        <a:xfrm>
          <a:off x="8699500" y="70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83332</xdr:rowOff>
    </xdr:from>
    <xdr:to>
      <xdr:col>50</xdr:col>
      <xdr:colOff>114300</xdr:colOff>
      <xdr:row>41</xdr:row>
      <xdr:rowOff>86826</xdr:rowOff>
    </xdr:to>
    <xdr:cxnSp macro="">
      <xdr:nvCxnSpPr>
        <xdr:cNvPr id="130" name="直線コネクタ 129">
          <a:extLst>
            <a:ext uri="{FF2B5EF4-FFF2-40B4-BE49-F238E27FC236}">
              <a16:creationId xmlns:a16="http://schemas.microsoft.com/office/drawing/2014/main" id="{34F5088C-4B29-46A4-B8B3-C2683EAB475A}"/>
            </a:ext>
          </a:extLst>
        </xdr:cNvPr>
        <xdr:cNvCxnSpPr/>
      </xdr:nvCxnSpPr>
      <xdr:spPr>
        <a:xfrm flipV="1">
          <a:off x="8750300" y="7112782"/>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39686</xdr:rowOff>
    </xdr:from>
    <xdr:to>
      <xdr:col>41</xdr:col>
      <xdr:colOff>101600</xdr:colOff>
      <xdr:row>41</xdr:row>
      <xdr:rowOff>141286</xdr:rowOff>
    </xdr:to>
    <xdr:sp macro="" textlink="">
      <xdr:nvSpPr>
        <xdr:cNvPr id="131" name="楕円 130">
          <a:extLst>
            <a:ext uri="{FF2B5EF4-FFF2-40B4-BE49-F238E27FC236}">
              <a16:creationId xmlns:a16="http://schemas.microsoft.com/office/drawing/2014/main" id="{7D0A4DDB-681D-498C-B6E2-B0B8105B43B6}"/>
            </a:ext>
          </a:extLst>
        </xdr:cNvPr>
        <xdr:cNvSpPr/>
      </xdr:nvSpPr>
      <xdr:spPr>
        <a:xfrm>
          <a:off x="7810500" y="70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86826</xdr:rowOff>
    </xdr:from>
    <xdr:to>
      <xdr:col>45</xdr:col>
      <xdr:colOff>177800</xdr:colOff>
      <xdr:row>41</xdr:row>
      <xdr:rowOff>90486</xdr:rowOff>
    </xdr:to>
    <xdr:cxnSp macro="">
      <xdr:nvCxnSpPr>
        <xdr:cNvPr id="132" name="直線コネクタ 131">
          <a:extLst>
            <a:ext uri="{FF2B5EF4-FFF2-40B4-BE49-F238E27FC236}">
              <a16:creationId xmlns:a16="http://schemas.microsoft.com/office/drawing/2014/main" id="{176F95DE-669D-47C2-9CBD-AB1120F9663B}"/>
            </a:ext>
          </a:extLst>
        </xdr:cNvPr>
        <xdr:cNvCxnSpPr/>
      </xdr:nvCxnSpPr>
      <xdr:spPr>
        <a:xfrm flipV="1">
          <a:off x="7861300" y="7116276"/>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41776</xdr:rowOff>
    </xdr:from>
    <xdr:to>
      <xdr:col>36</xdr:col>
      <xdr:colOff>165100</xdr:colOff>
      <xdr:row>41</xdr:row>
      <xdr:rowOff>143376</xdr:rowOff>
    </xdr:to>
    <xdr:sp macro="" textlink="">
      <xdr:nvSpPr>
        <xdr:cNvPr id="133" name="楕円 132">
          <a:extLst>
            <a:ext uri="{FF2B5EF4-FFF2-40B4-BE49-F238E27FC236}">
              <a16:creationId xmlns:a16="http://schemas.microsoft.com/office/drawing/2014/main" id="{4606A85C-545C-4292-9365-A3E38EF39F15}"/>
            </a:ext>
          </a:extLst>
        </xdr:cNvPr>
        <xdr:cNvSpPr/>
      </xdr:nvSpPr>
      <xdr:spPr>
        <a:xfrm>
          <a:off x="6921500" y="707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90486</xdr:rowOff>
    </xdr:from>
    <xdr:to>
      <xdr:col>41</xdr:col>
      <xdr:colOff>50800</xdr:colOff>
      <xdr:row>41</xdr:row>
      <xdr:rowOff>92576</xdr:rowOff>
    </xdr:to>
    <xdr:cxnSp macro="">
      <xdr:nvCxnSpPr>
        <xdr:cNvPr id="134" name="直線コネクタ 133">
          <a:extLst>
            <a:ext uri="{FF2B5EF4-FFF2-40B4-BE49-F238E27FC236}">
              <a16:creationId xmlns:a16="http://schemas.microsoft.com/office/drawing/2014/main" id="{6F138BE8-85D3-49A2-8A49-7669E6594025}"/>
            </a:ext>
          </a:extLst>
        </xdr:cNvPr>
        <xdr:cNvCxnSpPr/>
      </xdr:nvCxnSpPr>
      <xdr:spPr>
        <a:xfrm flipV="1">
          <a:off x="6972300" y="7119936"/>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35" name="n_1aveValue【道路】&#10;一人当たり延長">
          <a:extLst>
            <a:ext uri="{FF2B5EF4-FFF2-40B4-BE49-F238E27FC236}">
              <a16:creationId xmlns:a16="http://schemas.microsoft.com/office/drawing/2014/main" id="{337946F7-472B-443F-995A-CFB048957695}"/>
            </a:ext>
          </a:extLst>
        </xdr:cNvPr>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36" name="n_2aveValue【道路】&#10;一人当たり延長">
          <a:extLst>
            <a:ext uri="{FF2B5EF4-FFF2-40B4-BE49-F238E27FC236}">
              <a16:creationId xmlns:a16="http://schemas.microsoft.com/office/drawing/2014/main" id="{D048F71E-CE43-4F0F-B440-5D0BC1FBB49D}"/>
            </a:ext>
          </a:extLst>
        </xdr:cNvPr>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37" name="n_3aveValue【道路】&#10;一人当たり延長">
          <a:extLst>
            <a:ext uri="{FF2B5EF4-FFF2-40B4-BE49-F238E27FC236}">
              <a16:creationId xmlns:a16="http://schemas.microsoft.com/office/drawing/2014/main" id="{17BC069C-8FCF-4CC4-A5B3-2452A89A5F36}"/>
            </a:ext>
          </a:extLst>
        </xdr:cNvPr>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128651</xdr:rowOff>
    </xdr:from>
    <xdr:ext cx="534377" cy="259045"/>
    <xdr:sp macro="" textlink="">
      <xdr:nvSpPr>
        <xdr:cNvPr id="138" name="n_4aveValue【道路】&#10;一人当たり延長">
          <a:extLst>
            <a:ext uri="{FF2B5EF4-FFF2-40B4-BE49-F238E27FC236}">
              <a16:creationId xmlns:a16="http://schemas.microsoft.com/office/drawing/2014/main" id="{788C8229-C489-420C-B0BC-AB3740E69BEE}"/>
            </a:ext>
          </a:extLst>
        </xdr:cNvPr>
        <xdr:cNvSpPr txBox="1"/>
      </xdr:nvSpPr>
      <xdr:spPr>
        <a:xfrm>
          <a:off x="6705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125259</xdr:rowOff>
    </xdr:from>
    <xdr:ext cx="534377" cy="259045"/>
    <xdr:sp macro="" textlink="">
      <xdr:nvSpPr>
        <xdr:cNvPr id="139" name="n_1mainValue【道路】&#10;一人当たり延長">
          <a:extLst>
            <a:ext uri="{FF2B5EF4-FFF2-40B4-BE49-F238E27FC236}">
              <a16:creationId xmlns:a16="http://schemas.microsoft.com/office/drawing/2014/main" id="{D3A90431-E8CB-45B1-862B-CB88A4BE8D6D}"/>
            </a:ext>
          </a:extLst>
        </xdr:cNvPr>
        <xdr:cNvSpPr txBox="1"/>
      </xdr:nvSpPr>
      <xdr:spPr>
        <a:xfrm>
          <a:off x="9359411" y="71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128753</xdr:rowOff>
    </xdr:from>
    <xdr:ext cx="534377" cy="259045"/>
    <xdr:sp macro="" textlink="">
      <xdr:nvSpPr>
        <xdr:cNvPr id="140" name="n_2mainValue【道路】&#10;一人当たり延長">
          <a:extLst>
            <a:ext uri="{FF2B5EF4-FFF2-40B4-BE49-F238E27FC236}">
              <a16:creationId xmlns:a16="http://schemas.microsoft.com/office/drawing/2014/main" id="{A553C1C8-360B-4A7A-B5BB-269D88D90F7F}"/>
            </a:ext>
          </a:extLst>
        </xdr:cNvPr>
        <xdr:cNvSpPr txBox="1"/>
      </xdr:nvSpPr>
      <xdr:spPr>
        <a:xfrm>
          <a:off x="8483111" y="71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132413</xdr:rowOff>
    </xdr:from>
    <xdr:ext cx="534377" cy="259045"/>
    <xdr:sp macro="" textlink="">
      <xdr:nvSpPr>
        <xdr:cNvPr id="141" name="n_3mainValue【道路】&#10;一人当たり延長">
          <a:extLst>
            <a:ext uri="{FF2B5EF4-FFF2-40B4-BE49-F238E27FC236}">
              <a16:creationId xmlns:a16="http://schemas.microsoft.com/office/drawing/2014/main" id="{5238F489-F2E3-4081-BC8E-9A136C703AFB}"/>
            </a:ext>
          </a:extLst>
        </xdr:cNvPr>
        <xdr:cNvSpPr txBox="1"/>
      </xdr:nvSpPr>
      <xdr:spPr>
        <a:xfrm>
          <a:off x="7594111" y="716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134503</xdr:rowOff>
    </xdr:from>
    <xdr:ext cx="534377" cy="259045"/>
    <xdr:sp macro="" textlink="">
      <xdr:nvSpPr>
        <xdr:cNvPr id="142" name="n_4mainValue【道路】&#10;一人当たり延長">
          <a:extLst>
            <a:ext uri="{FF2B5EF4-FFF2-40B4-BE49-F238E27FC236}">
              <a16:creationId xmlns:a16="http://schemas.microsoft.com/office/drawing/2014/main" id="{EC59E3EA-7CA9-4145-AA35-79DA83180479}"/>
            </a:ext>
          </a:extLst>
        </xdr:cNvPr>
        <xdr:cNvSpPr txBox="1"/>
      </xdr:nvSpPr>
      <xdr:spPr>
        <a:xfrm>
          <a:off x="6705111" y="716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583CD8FF-82FD-4E0F-BBED-BE87469EB2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928827B-03B9-49BB-B2EF-E37B495B10C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4536785D-D7AA-49C5-9FDE-3984C089B3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223772A2-D4B4-4015-99DF-9981BF61B1F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512BBA5E-56EF-40BD-BFF8-E737B20FA0B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A0EB6CAC-6D88-470D-A1CE-40A38CC49FF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3EEABC83-8D2A-4A6E-B014-D3768EDBF80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3DD55108-7E03-4BD7-BF95-31AADC7C90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BC2A6C13-53E2-49F8-95E9-6660A077495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BE95ECC-AADC-4C6E-8F88-B7E1EBA82B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D5B68979-2D8D-4DDF-9F7E-8D0DCAD844C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7B6FD36B-695D-4578-B70B-0B2B6B7EE3C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276CBD86-266A-4232-9250-B6D024318B1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C2268615-6A90-43BD-9A99-907C55DDCB7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B4B6C133-46A9-4151-9FC7-CFFF548847B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DC136462-A68D-4341-94BA-BE03DE2C1A8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610C5042-A0E4-41D9-B17A-0386477D2CF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2B1C6A2E-CC59-4E43-AA2D-F95F4BB1900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21A6F6B2-A2D9-49DE-97D7-F703D3C932B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46347C16-CCB8-4DE4-BA8C-48D12A688AD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4FDDB9A9-F6F7-498F-816D-1AD88226F97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D7A8B1AC-30F8-4BA3-8875-5D870CE1100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8ECDED3A-E360-4D54-A71B-4AB4D6EFE24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15089E8-E3BE-479B-9676-013F5AB819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44426ED5-1A68-4C89-8269-6CD6641AE09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68" name="直線コネクタ 167">
          <a:extLst>
            <a:ext uri="{FF2B5EF4-FFF2-40B4-BE49-F238E27FC236}">
              <a16:creationId xmlns:a16="http://schemas.microsoft.com/office/drawing/2014/main" id="{E4F7DD0F-E481-4EA7-94B7-CE756328EF99}"/>
            </a:ext>
          </a:extLst>
        </xdr:cNvPr>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DCA92818-FF86-4BBE-8A82-A3B6E80AC933}"/>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0" name="直線コネクタ 169">
          <a:extLst>
            <a:ext uri="{FF2B5EF4-FFF2-40B4-BE49-F238E27FC236}">
              <a16:creationId xmlns:a16="http://schemas.microsoft.com/office/drawing/2014/main" id="{3E3E2D54-76AC-4B1E-A978-0332B3DCB814}"/>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43DC444E-D5C7-480B-A17D-1BDCFBD1A290}"/>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2" name="直線コネクタ 171">
          <a:extLst>
            <a:ext uri="{FF2B5EF4-FFF2-40B4-BE49-F238E27FC236}">
              <a16:creationId xmlns:a16="http://schemas.microsoft.com/office/drawing/2014/main" id="{0D060CF7-0D63-46DC-AA0B-491C66CB58D2}"/>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93D1C12C-E6AD-492D-8E3A-D77CBFA5726A}"/>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4" name="フローチャート: 判断 173">
          <a:extLst>
            <a:ext uri="{FF2B5EF4-FFF2-40B4-BE49-F238E27FC236}">
              <a16:creationId xmlns:a16="http://schemas.microsoft.com/office/drawing/2014/main" id="{FD8A0184-7A55-4D71-B515-A24A73AEFD26}"/>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5" name="フローチャート: 判断 174">
          <a:extLst>
            <a:ext uri="{FF2B5EF4-FFF2-40B4-BE49-F238E27FC236}">
              <a16:creationId xmlns:a16="http://schemas.microsoft.com/office/drawing/2014/main" id="{F7F6207A-F15E-455E-92E2-9BA1872E145E}"/>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76" name="フローチャート: 判断 175">
          <a:extLst>
            <a:ext uri="{FF2B5EF4-FFF2-40B4-BE49-F238E27FC236}">
              <a16:creationId xmlns:a16="http://schemas.microsoft.com/office/drawing/2014/main" id="{EDED4B03-C657-44C7-B4E7-36CDA0C1A610}"/>
            </a:ext>
          </a:extLst>
        </xdr:cNvPr>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77" name="フローチャート: 判断 176">
          <a:extLst>
            <a:ext uri="{FF2B5EF4-FFF2-40B4-BE49-F238E27FC236}">
              <a16:creationId xmlns:a16="http://schemas.microsoft.com/office/drawing/2014/main" id="{812570C3-39C2-4F9C-9623-08A573F5E1D7}"/>
            </a:ext>
          </a:extLst>
        </xdr:cNvPr>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78" name="フローチャート: 判断 177">
          <a:extLst>
            <a:ext uri="{FF2B5EF4-FFF2-40B4-BE49-F238E27FC236}">
              <a16:creationId xmlns:a16="http://schemas.microsoft.com/office/drawing/2014/main" id="{847C2579-13FE-4C60-B196-E0E43254A019}"/>
            </a:ext>
          </a:extLst>
        </xdr:cNvPr>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619F0D1-0259-4DB2-BE89-0137F5429AC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EE5AB26-0FFE-401B-8183-80610EBB51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454F5AE-9198-467F-8210-3228B3B18B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122EE39-C0CC-4A72-A6F0-EC6A72755F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B2E112-DFEA-495B-9B85-2C6BFD9A5F4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115751</xdr:rowOff>
    </xdr:from>
    <xdr:to>
      <xdr:col>20</xdr:col>
      <xdr:colOff>38100</xdr:colOff>
      <xdr:row>61</xdr:row>
      <xdr:rowOff>45901</xdr:rowOff>
    </xdr:to>
    <xdr:sp macro="" textlink="">
      <xdr:nvSpPr>
        <xdr:cNvPr id="184" name="楕円 183">
          <a:extLst>
            <a:ext uri="{FF2B5EF4-FFF2-40B4-BE49-F238E27FC236}">
              <a16:creationId xmlns:a16="http://schemas.microsoft.com/office/drawing/2014/main" id="{0839F03D-3AFC-4EB5-9D63-3EB9CFF6FC3F}"/>
            </a:ext>
          </a:extLst>
        </xdr:cNvPr>
        <xdr:cNvSpPr/>
      </xdr:nvSpPr>
      <xdr:spPr>
        <a:xfrm>
          <a:off x="3746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85" name="楕円 184">
          <a:extLst>
            <a:ext uri="{FF2B5EF4-FFF2-40B4-BE49-F238E27FC236}">
              <a16:creationId xmlns:a16="http://schemas.microsoft.com/office/drawing/2014/main" id="{262DA92A-4B03-44F4-86D8-38DC653496C3}"/>
            </a:ext>
          </a:extLst>
        </xdr:cNvPr>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60</xdr:row>
      <xdr:rowOff>166551</xdr:rowOff>
    </xdr:to>
    <xdr:cxnSp macro="">
      <xdr:nvCxnSpPr>
        <xdr:cNvPr id="186" name="直線コネクタ 185">
          <a:extLst>
            <a:ext uri="{FF2B5EF4-FFF2-40B4-BE49-F238E27FC236}">
              <a16:creationId xmlns:a16="http://schemas.microsoft.com/office/drawing/2014/main" id="{E583D17F-A929-4D9F-9BF0-2DC44EEF8186}"/>
            </a:ext>
          </a:extLst>
        </xdr:cNvPr>
        <xdr:cNvCxnSpPr/>
      </xdr:nvCxnSpPr>
      <xdr:spPr>
        <a:xfrm>
          <a:off x="2908300" y="1043559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79828</xdr:rowOff>
    </xdr:from>
    <xdr:to>
      <xdr:col>10</xdr:col>
      <xdr:colOff>165100</xdr:colOff>
      <xdr:row>61</xdr:row>
      <xdr:rowOff>9978</xdr:rowOff>
    </xdr:to>
    <xdr:sp macro="" textlink="">
      <xdr:nvSpPr>
        <xdr:cNvPr id="187" name="楕円 186">
          <a:extLst>
            <a:ext uri="{FF2B5EF4-FFF2-40B4-BE49-F238E27FC236}">
              <a16:creationId xmlns:a16="http://schemas.microsoft.com/office/drawing/2014/main" id="{C7D85E70-4520-412F-BA0D-72FF52962B6E}"/>
            </a:ext>
          </a:extLst>
        </xdr:cNvPr>
        <xdr:cNvSpPr/>
      </xdr:nvSpPr>
      <xdr:spPr>
        <a:xfrm>
          <a:off x="1968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130628</xdr:rowOff>
    </xdr:from>
    <xdr:to>
      <xdr:col>15</xdr:col>
      <xdr:colOff>50800</xdr:colOff>
      <xdr:row>60</xdr:row>
      <xdr:rowOff>148590</xdr:rowOff>
    </xdr:to>
    <xdr:cxnSp macro="">
      <xdr:nvCxnSpPr>
        <xdr:cNvPr id="188" name="直線コネクタ 187">
          <a:extLst>
            <a:ext uri="{FF2B5EF4-FFF2-40B4-BE49-F238E27FC236}">
              <a16:creationId xmlns:a16="http://schemas.microsoft.com/office/drawing/2014/main" id="{6B5A8C73-EE38-41B2-9532-0BE8AC7573CD}"/>
            </a:ext>
          </a:extLst>
        </xdr:cNvPr>
        <xdr:cNvCxnSpPr/>
      </xdr:nvCxnSpPr>
      <xdr:spPr>
        <a:xfrm>
          <a:off x="2019300" y="104176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89" name="楕円 188">
          <a:extLst>
            <a:ext uri="{FF2B5EF4-FFF2-40B4-BE49-F238E27FC236}">
              <a16:creationId xmlns:a16="http://schemas.microsoft.com/office/drawing/2014/main" id="{730E0A00-D195-4E55-B247-1DDAB25F7D95}"/>
            </a:ext>
          </a:extLst>
        </xdr:cNvPr>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130628</xdr:rowOff>
    </xdr:to>
    <xdr:cxnSp macro="">
      <xdr:nvCxnSpPr>
        <xdr:cNvPr id="190" name="直線コネクタ 189">
          <a:extLst>
            <a:ext uri="{FF2B5EF4-FFF2-40B4-BE49-F238E27FC236}">
              <a16:creationId xmlns:a16="http://schemas.microsoft.com/office/drawing/2014/main" id="{AD8AA1FA-E561-47F6-961A-6A7A83783FB7}"/>
            </a:ext>
          </a:extLst>
        </xdr:cNvPr>
        <xdr:cNvCxnSpPr/>
      </xdr:nvCxnSpPr>
      <xdr:spPr>
        <a:xfrm>
          <a:off x="1130300" y="10401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64DF908F-6751-4DAA-99B8-A8E5DB7D568B}"/>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B44029F6-20CB-47B2-8DD5-025BDDD4B3D4}"/>
            </a:ext>
          </a:extLst>
        </xdr:cNvPr>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FAE8961E-9DA8-434F-86DB-65EFA1734441}"/>
            </a:ext>
          </a:extLst>
        </xdr:cNvPr>
        <xdr:cNvSpPr txBox="1"/>
      </xdr:nvSpPr>
      <xdr:spPr>
        <a:xfrm>
          <a:off x="1816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6FC839B3-D496-48DD-A2DF-155BC5935366}"/>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37028</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9C1993E3-D4A8-4B75-AB14-D2B106942448}"/>
            </a:ext>
          </a:extLst>
        </xdr:cNvPr>
        <xdr:cNvSpPr txBox="1"/>
      </xdr:nvSpPr>
      <xdr:spPr>
        <a:xfrm>
          <a:off x="3582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CCA24359-7236-4AF0-B9F5-C5B1961E2C7A}"/>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A4EC44AF-583E-42CF-A5DC-B330B9789CDD}"/>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198" name="n_4mainValue【橋りょう・トンネル】&#10;有形固定資産減価償却率">
          <a:extLst>
            <a:ext uri="{FF2B5EF4-FFF2-40B4-BE49-F238E27FC236}">
              <a16:creationId xmlns:a16="http://schemas.microsoft.com/office/drawing/2014/main" id="{D253E505-CDA8-43F8-9DC0-5CBEC8E0D75A}"/>
            </a:ext>
          </a:extLst>
        </xdr:cNvPr>
        <xdr:cNvSpPr txBox="1"/>
      </xdr:nvSpPr>
      <xdr:spPr>
        <a:xfrm>
          <a:off x="927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9A86D339-DE62-4587-B8A7-2720ECECD42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D24DB034-5698-491E-A212-D3F39A3481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24352EEF-8200-45AF-8DE7-5A3E315D43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8D8F69EA-82C1-4F80-9202-2CB5164F0CF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5A17F05D-1EE7-4E12-A4BF-3F8C71A593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CA710A68-EC94-420E-A166-CE8B9D7D38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49C77132-7B20-4FFB-9A1A-0A5924301D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E035F255-8A87-4833-9AC9-3B0469BB44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9964F503-4C9C-42F7-9649-8C8B987A611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4C296DE4-A118-4F32-91B4-823A2D6F52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D80BC9E3-5E52-4022-AB4E-DE4BEB06A9E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BE238BE3-65CB-4331-B7C2-0C36FDFC7AD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61AA470-2F0E-4279-8854-C7BF0A5D036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2" name="テキスト ボックス 211">
          <a:extLst>
            <a:ext uri="{FF2B5EF4-FFF2-40B4-BE49-F238E27FC236}">
              <a16:creationId xmlns:a16="http://schemas.microsoft.com/office/drawing/2014/main" id="{7E805465-A857-4B54-AEA5-8F3EC127540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E22D628F-6543-45E2-98BD-9B5D9637A68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14" name="テキスト ボックス 213">
          <a:extLst>
            <a:ext uri="{FF2B5EF4-FFF2-40B4-BE49-F238E27FC236}">
              <a16:creationId xmlns:a16="http://schemas.microsoft.com/office/drawing/2014/main" id="{D2AD7DF9-189C-4F1F-8254-B1C20F60C5E1}"/>
            </a:ext>
          </a:extLst>
        </xdr:cNvPr>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E0292C75-6ABF-43C3-9639-A6FAE8E01CA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16" name="テキスト ボックス 215">
          <a:extLst>
            <a:ext uri="{FF2B5EF4-FFF2-40B4-BE49-F238E27FC236}">
              <a16:creationId xmlns:a16="http://schemas.microsoft.com/office/drawing/2014/main" id="{A43B1A21-2D71-45FA-A64C-E7515E0E7D28}"/>
            </a:ext>
          </a:extLst>
        </xdr:cNvPr>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738610C6-4D41-4E98-B49E-8C2CF08A659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8" name="テキスト ボックス 217">
          <a:extLst>
            <a:ext uri="{FF2B5EF4-FFF2-40B4-BE49-F238E27FC236}">
              <a16:creationId xmlns:a16="http://schemas.microsoft.com/office/drawing/2014/main" id="{80B5DA58-EC5F-4D0D-ADDB-134B5BEF96A2}"/>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34B6A99C-CBAD-406F-9E9F-6F05555D2D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0" name="テキスト ボックス 219">
          <a:extLst>
            <a:ext uri="{FF2B5EF4-FFF2-40B4-BE49-F238E27FC236}">
              <a16:creationId xmlns:a16="http://schemas.microsoft.com/office/drawing/2014/main" id="{630F592A-F9EE-4B4B-BC1C-C057599EDB3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667BD19F-4890-42BC-AA83-1F7E6E7B79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22" name="直線コネクタ 221">
          <a:extLst>
            <a:ext uri="{FF2B5EF4-FFF2-40B4-BE49-F238E27FC236}">
              <a16:creationId xmlns:a16="http://schemas.microsoft.com/office/drawing/2014/main" id="{0341D195-74A4-4F50-B86C-05DDF0B0B1BE}"/>
            </a:ext>
          </a:extLst>
        </xdr:cNvPr>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92A12FD2-F172-4C40-ACB9-5978796CA1A4}"/>
            </a:ext>
          </a:extLst>
        </xdr:cNvPr>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24" name="直線コネクタ 223">
          <a:extLst>
            <a:ext uri="{FF2B5EF4-FFF2-40B4-BE49-F238E27FC236}">
              <a16:creationId xmlns:a16="http://schemas.microsoft.com/office/drawing/2014/main" id="{31B113EF-5056-4F98-B6EE-D248A00E031B}"/>
            </a:ext>
          </a:extLst>
        </xdr:cNvPr>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25" name="【橋りょう・トンネル】&#10;一人当たり有形固定資産（償却資産）額最大値テキスト">
          <a:extLst>
            <a:ext uri="{FF2B5EF4-FFF2-40B4-BE49-F238E27FC236}">
              <a16:creationId xmlns:a16="http://schemas.microsoft.com/office/drawing/2014/main" id="{26FA1A3B-7FD9-4A35-AA59-47F8AF09F12B}"/>
            </a:ext>
          </a:extLst>
        </xdr:cNvPr>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26" name="直線コネクタ 225">
          <a:extLst>
            <a:ext uri="{FF2B5EF4-FFF2-40B4-BE49-F238E27FC236}">
              <a16:creationId xmlns:a16="http://schemas.microsoft.com/office/drawing/2014/main" id="{911A61F5-4A7D-44EA-8B0F-5D07B1AE7868}"/>
            </a:ext>
          </a:extLst>
        </xdr:cNvPr>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76734</xdr:rowOff>
    </xdr:from>
    <xdr:ext cx="690189" cy="259045"/>
    <xdr:sp macro="" textlink="">
      <xdr:nvSpPr>
        <xdr:cNvPr id="227" name="【橋りょう・トンネル】&#10;一人当たり有形固定資産（償却資産）額平均値テキスト">
          <a:extLst>
            <a:ext uri="{FF2B5EF4-FFF2-40B4-BE49-F238E27FC236}">
              <a16:creationId xmlns:a16="http://schemas.microsoft.com/office/drawing/2014/main" id="{1D0CE9E1-D9F5-45BB-B83D-899932EE1D59}"/>
            </a:ext>
          </a:extLst>
        </xdr:cNvPr>
        <xdr:cNvSpPr txBox="1"/>
      </xdr:nvSpPr>
      <xdr:spPr>
        <a:xfrm>
          <a:off x="10515600" y="10878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28" name="フローチャート: 判断 227">
          <a:extLst>
            <a:ext uri="{FF2B5EF4-FFF2-40B4-BE49-F238E27FC236}">
              <a16:creationId xmlns:a16="http://schemas.microsoft.com/office/drawing/2014/main" id="{3257D7EF-EC1B-4A9B-8795-29D12F795729}"/>
            </a:ext>
          </a:extLst>
        </xdr:cNvPr>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29" name="フローチャート: 判断 228">
          <a:extLst>
            <a:ext uri="{FF2B5EF4-FFF2-40B4-BE49-F238E27FC236}">
              <a16:creationId xmlns:a16="http://schemas.microsoft.com/office/drawing/2014/main" id="{33A80350-F65F-4982-8511-B452DDC82CE0}"/>
            </a:ext>
          </a:extLst>
        </xdr:cNvPr>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0" name="フローチャート: 判断 229">
          <a:extLst>
            <a:ext uri="{FF2B5EF4-FFF2-40B4-BE49-F238E27FC236}">
              <a16:creationId xmlns:a16="http://schemas.microsoft.com/office/drawing/2014/main" id="{D85BC1B0-533E-4EFC-B439-B767B93DC900}"/>
            </a:ext>
          </a:extLst>
        </xdr:cNvPr>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31" name="フローチャート: 判断 230">
          <a:extLst>
            <a:ext uri="{FF2B5EF4-FFF2-40B4-BE49-F238E27FC236}">
              <a16:creationId xmlns:a16="http://schemas.microsoft.com/office/drawing/2014/main" id="{623373C0-A4DC-42FD-BEFC-7D4A522E802F}"/>
            </a:ext>
          </a:extLst>
        </xdr:cNvPr>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32" name="フローチャート: 判断 231">
          <a:extLst>
            <a:ext uri="{FF2B5EF4-FFF2-40B4-BE49-F238E27FC236}">
              <a16:creationId xmlns:a16="http://schemas.microsoft.com/office/drawing/2014/main" id="{597C4D24-1C95-4CE3-8C12-7873A7BC757E}"/>
            </a:ext>
          </a:extLst>
        </xdr:cNvPr>
        <xdr:cNvSpPr/>
      </xdr:nvSpPr>
      <xdr:spPr>
        <a:xfrm>
          <a:off x="6921500" y="109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9BB89BA0-C0CC-4303-B43F-0B834EDAB2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C228DFE-EA2A-4789-A8F3-18F7F84083A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A54711C-2914-455C-B8DD-CD4155AA64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B1A595A-A46B-4576-A02C-A0BE748E543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4276EF9-69E3-4753-8A1D-5E3D5B0D55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21343</xdr:rowOff>
    </xdr:from>
    <xdr:to>
      <xdr:col>50</xdr:col>
      <xdr:colOff>165100</xdr:colOff>
      <xdr:row>64</xdr:row>
      <xdr:rowOff>122943</xdr:rowOff>
    </xdr:to>
    <xdr:sp macro="" textlink="">
      <xdr:nvSpPr>
        <xdr:cNvPr id="238" name="楕円 237">
          <a:extLst>
            <a:ext uri="{FF2B5EF4-FFF2-40B4-BE49-F238E27FC236}">
              <a16:creationId xmlns:a16="http://schemas.microsoft.com/office/drawing/2014/main" id="{468201F2-E609-4BD5-A6B1-DAF073A8EA32}"/>
            </a:ext>
          </a:extLst>
        </xdr:cNvPr>
        <xdr:cNvSpPr/>
      </xdr:nvSpPr>
      <xdr:spPr>
        <a:xfrm>
          <a:off x="9588500" y="1099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21424</xdr:rowOff>
    </xdr:from>
    <xdr:to>
      <xdr:col>46</xdr:col>
      <xdr:colOff>38100</xdr:colOff>
      <xdr:row>64</xdr:row>
      <xdr:rowOff>123024</xdr:rowOff>
    </xdr:to>
    <xdr:sp macro="" textlink="">
      <xdr:nvSpPr>
        <xdr:cNvPr id="239" name="楕円 238">
          <a:extLst>
            <a:ext uri="{FF2B5EF4-FFF2-40B4-BE49-F238E27FC236}">
              <a16:creationId xmlns:a16="http://schemas.microsoft.com/office/drawing/2014/main" id="{7CE357A1-78B7-483B-9859-B1107DF77BF0}"/>
            </a:ext>
          </a:extLst>
        </xdr:cNvPr>
        <xdr:cNvSpPr/>
      </xdr:nvSpPr>
      <xdr:spPr>
        <a:xfrm>
          <a:off x="8699500" y="109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72143</xdr:rowOff>
    </xdr:from>
    <xdr:to>
      <xdr:col>50</xdr:col>
      <xdr:colOff>114300</xdr:colOff>
      <xdr:row>64</xdr:row>
      <xdr:rowOff>72224</xdr:rowOff>
    </xdr:to>
    <xdr:cxnSp macro="">
      <xdr:nvCxnSpPr>
        <xdr:cNvPr id="240" name="直線コネクタ 239">
          <a:extLst>
            <a:ext uri="{FF2B5EF4-FFF2-40B4-BE49-F238E27FC236}">
              <a16:creationId xmlns:a16="http://schemas.microsoft.com/office/drawing/2014/main" id="{DD07FB35-84E9-4DAC-8FB5-332EA4E093F0}"/>
            </a:ext>
          </a:extLst>
        </xdr:cNvPr>
        <xdr:cNvCxnSpPr/>
      </xdr:nvCxnSpPr>
      <xdr:spPr>
        <a:xfrm flipV="1">
          <a:off x="8750300" y="11044943"/>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21537</xdr:rowOff>
    </xdr:from>
    <xdr:to>
      <xdr:col>41</xdr:col>
      <xdr:colOff>101600</xdr:colOff>
      <xdr:row>64</xdr:row>
      <xdr:rowOff>123137</xdr:rowOff>
    </xdr:to>
    <xdr:sp macro="" textlink="">
      <xdr:nvSpPr>
        <xdr:cNvPr id="241" name="楕円 240">
          <a:extLst>
            <a:ext uri="{FF2B5EF4-FFF2-40B4-BE49-F238E27FC236}">
              <a16:creationId xmlns:a16="http://schemas.microsoft.com/office/drawing/2014/main" id="{7D8FF100-0BAB-4E09-8D0A-B0755669C266}"/>
            </a:ext>
          </a:extLst>
        </xdr:cNvPr>
        <xdr:cNvSpPr/>
      </xdr:nvSpPr>
      <xdr:spPr>
        <a:xfrm>
          <a:off x="7810500" y="1099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72224</xdr:rowOff>
    </xdr:from>
    <xdr:to>
      <xdr:col>45</xdr:col>
      <xdr:colOff>177800</xdr:colOff>
      <xdr:row>64</xdr:row>
      <xdr:rowOff>72337</xdr:rowOff>
    </xdr:to>
    <xdr:cxnSp macro="">
      <xdr:nvCxnSpPr>
        <xdr:cNvPr id="242" name="直線コネクタ 241">
          <a:extLst>
            <a:ext uri="{FF2B5EF4-FFF2-40B4-BE49-F238E27FC236}">
              <a16:creationId xmlns:a16="http://schemas.microsoft.com/office/drawing/2014/main" id="{9027BAA4-C11F-40D7-9653-3B7D8EE8F085}"/>
            </a:ext>
          </a:extLst>
        </xdr:cNvPr>
        <xdr:cNvCxnSpPr/>
      </xdr:nvCxnSpPr>
      <xdr:spPr>
        <a:xfrm flipV="1">
          <a:off x="7861300" y="11045024"/>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21605</xdr:rowOff>
    </xdr:from>
    <xdr:to>
      <xdr:col>36</xdr:col>
      <xdr:colOff>165100</xdr:colOff>
      <xdr:row>64</xdr:row>
      <xdr:rowOff>123205</xdr:rowOff>
    </xdr:to>
    <xdr:sp macro="" textlink="">
      <xdr:nvSpPr>
        <xdr:cNvPr id="243" name="楕円 242">
          <a:extLst>
            <a:ext uri="{FF2B5EF4-FFF2-40B4-BE49-F238E27FC236}">
              <a16:creationId xmlns:a16="http://schemas.microsoft.com/office/drawing/2014/main" id="{74978277-3D93-4108-845E-0856C7E3C5A3}"/>
            </a:ext>
          </a:extLst>
        </xdr:cNvPr>
        <xdr:cNvSpPr/>
      </xdr:nvSpPr>
      <xdr:spPr>
        <a:xfrm>
          <a:off x="6921500" y="109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72337</xdr:rowOff>
    </xdr:from>
    <xdr:to>
      <xdr:col>41</xdr:col>
      <xdr:colOff>50800</xdr:colOff>
      <xdr:row>64</xdr:row>
      <xdr:rowOff>72405</xdr:rowOff>
    </xdr:to>
    <xdr:cxnSp macro="">
      <xdr:nvCxnSpPr>
        <xdr:cNvPr id="244" name="直線コネクタ 243">
          <a:extLst>
            <a:ext uri="{FF2B5EF4-FFF2-40B4-BE49-F238E27FC236}">
              <a16:creationId xmlns:a16="http://schemas.microsoft.com/office/drawing/2014/main" id="{315B70D7-1D74-46C2-AAFA-00DC29897E52}"/>
            </a:ext>
          </a:extLst>
        </xdr:cNvPr>
        <xdr:cNvCxnSpPr/>
      </xdr:nvCxnSpPr>
      <xdr:spPr>
        <a:xfrm flipV="1">
          <a:off x="6972300" y="11045137"/>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62362</xdr:rowOff>
    </xdr:from>
    <xdr:ext cx="690189" cy="259045"/>
    <xdr:sp macro="" textlink="">
      <xdr:nvSpPr>
        <xdr:cNvPr id="245" name="n_1aveValue【橋りょう・トンネル】&#10;一人当たり有形固定資産（償却資産）額">
          <a:extLst>
            <a:ext uri="{FF2B5EF4-FFF2-40B4-BE49-F238E27FC236}">
              <a16:creationId xmlns:a16="http://schemas.microsoft.com/office/drawing/2014/main" id="{1AF559F0-85F2-4B4E-8D56-D8F3CF0522B8}"/>
            </a:ext>
          </a:extLst>
        </xdr:cNvPr>
        <xdr:cNvSpPr txBox="1"/>
      </xdr:nvSpPr>
      <xdr:spPr>
        <a:xfrm>
          <a:off x="9281505" y="10692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65971</xdr:rowOff>
    </xdr:from>
    <xdr:ext cx="690189" cy="259045"/>
    <xdr:sp macro="" textlink="">
      <xdr:nvSpPr>
        <xdr:cNvPr id="246" name="n_2aveValue【橋りょう・トンネル】&#10;一人当たり有形固定資産（償却資産）額">
          <a:extLst>
            <a:ext uri="{FF2B5EF4-FFF2-40B4-BE49-F238E27FC236}">
              <a16:creationId xmlns:a16="http://schemas.microsoft.com/office/drawing/2014/main" id="{022095D6-9551-43B7-95D8-0F1CA547D531}"/>
            </a:ext>
          </a:extLst>
        </xdr:cNvPr>
        <xdr:cNvSpPr txBox="1"/>
      </xdr:nvSpPr>
      <xdr:spPr>
        <a:xfrm>
          <a:off x="8405205" y="10695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47" name="n_3aveValue【橋りょう・トンネル】&#10;一人当たり有形固定資産（償却資産）額">
          <a:extLst>
            <a:ext uri="{FF2B5EF4-FFF2-40B4-BE49-F238E27FC236}">
              <a16:creationId xmlns:a16="http://schemas.microsoft.com/office/drawing/2014/main" id="{24C5C789-5A06-48DF-86BF-9240C47269A8}"/>
            </a:ext>
          </a:extLst>
        </xdr:cNvPr>
        <xdr:cNvSpPr txBox="1"/>
      </xdr:nvSpPr>
      <xdr:spPr>
        <a:xfrm>
          <a:off x="7516205" y="10694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74251</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0FA3FD46-56A8-4A65-8584-0B6B753299AD}"/>
            </a:ext>
          </a:extLst>
        </xdr:cNvPr>
        <xdr:cNvSpPr txBox="1"/>
      </xdr:nvSpPr>
      <xdr:spPr>
        <a:xfrm>
          <a:off x="6672795" y="1070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114070</xdr:rowOff>
    </xdr:from>
    <xdr:ext cx="534377" cy="259045"/>
    <xdr:sp macro="" textlink="">
      <xdr:nvSpPr>
        <xdr:cNvPr id="249" name="n_1mainValue【橋りょう・トンネル】&#10;一人当たり有形固定資産（償却資産）額">
          <a:extLst>
            <a:ext uri="{FF2B5EF4-FFF2-40B4-BE49-F238E27FC236}">
              <a16:creationId xmlns:a16="http://schemas.microsoft.com/office/drawing/2014/main" id="{6A156BC3-27DB-4BA2-9AE7-E7C40CF8CF40}"/>
            </a:ext>
          </a:extLst>
        </xdr:cNvPr>
        <xdr:cNvSpPr txBox="1"/>
      </xdr:nvSpPr>
      <xdr:spPr>
        <a:xfrm>
          <a:off x="9359411" y="1108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114151</xdr:rowOff>
    </xdr:from>
    <xdr:ext cx="534377" cy="259045"/>
    <xdr:sp macro="" textlink="">
      <xdr:nvSpPr>
        <xdr:cNvPr id="250" name="n_2mainValue【橋りょう・トンネル】&#10;一人当たり有形固定資産（償却資産）額">
          <a:extLst>
            <a:ext uri="{FF2B5EF4-FFF2-40B4-BE49-F238E27FC236}">
              <a16:creationId xmlns:a16="http://schemas.microsoft.com/office/drawing/2014/main" id="{5AD83462-1F2A-44B7-BF59-8572B19DD400}"/>
            </a:ext>
          </a:extLst>
        </xdr:cNvPr>
        <xdr:cNvSpPr txBox="1"/>
      </xdr:nvSpPr>
      <xdr:spPr>
        <a:xfrm>
          <a:off x="8483111" y="1108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114264</xdr:rowOff>
    </xdr:from>
    <xdr:ext cx="534377" cy="259045"/>
    <xdr:sp macro="" textlink="">
      <xdr:nvSpPr>
        <xdr:cNvPr id="251" name="n_3mainValue【橋りょう・トンネル】&#10;一人当たり有形固定資産（償却資産）額">
          <a:extLst>
            <a:ext uri="{FF2B5EF4-FFF2-40B4-BE49-F238E27FC236}">
              <a16:creationId xmlns:a16="http://schemas.microsoft.com/office/drawing/2014/main" id="{CFEDD98A-5D18-438B-8A6E-64AE2C9E9854}"/>
            </a:ext>
          </a:extLst>
        </xdr:cNvPr>
        <xdr:cNvSpPr txBox="1"/>
      </xdr:nvSpPr>
      <xdr:spPr>
        <a:xfrm>
          <a:off x="7594111" y="1108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114332</xdr:rowOff>
    </xdr:from>
    <xdr:ext cx="534377" cy="259045"/>
    <xdr:sp macro="" textlink="">
      <xdr:nvSpPr>
        <xdr:cNvPr id="252" name="n_4mainValue【橋りょう・トンネル】&#10;一人当たり有形固定資産（償却資産）額">
          <a:extLst>
            <a:ext uri="{FF2B5EF4-FFF2-40B4-BE49-F238E27FC236}">
              <a16:creationId xmlns:a16="http://schemas.microsoft.com/office/drawing/2014/main" id="{9997C166-4B1C-419D-94C2-A0CBF6A782B3}"/>
            </a:ext>
          </a:extLst>
        </xdr:cNvPr>
        <xdr:cNvSpPr txBox="1"/>
      </xdr:nvSpPr>
      <xdr:spPr>
        <a:xfrm>
          <a:off x="6705111" y="110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BF0A1BD1-955F-4551-A8F4-DA8255F8AC8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21715D89-DD37-49C7-8821-EBE0339FF7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8B5D0FCD-A990-41FE-8288-7EA854ADFF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45D3D37-9612-4927-BD6B-DE32E7168E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71BE0EA2-1507-4571-A808-AC725785CB2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9199B4D1-906C-48A5-BBDA-F7255FEE34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83FAA60B-6DD2-448F-897A-BF3414645AA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FF7B8CB0-3883-48F0-9111-392005913C6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915B279F-FBBE-4A93-8E9F-8B63AB5F5A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D9F3A7A7-65D7-4D7D-9F61-8E7C7898E3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D7E62164-352E-4F15-A2B9-49D292825C4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FD55A1FC-FF74-4599-B59B-CD80F3F6096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645F871B-414C-48F7-8714-49309014AD7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70A4E867-38EF-4273-BF93-CF86427C07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78592083-7104-4EEC-9ABB-52417272682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C0460944-8553-4FA7-B87A-A3F85AC9820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90688BF-5BE0-41ED-9EA4-38D699E0DA0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799A2BA5-1F9A-49F7-B765-05394CF8A97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F41309B0-C492-49FD-A0AA-93E5A874289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6EF88533-3751-4613-B11A-CB2F5436AD1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B13E7AFA-CECD-430D-A38F-22892CC0FFC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5FEFC5DB-73D2-49FF-8A1A-A6879839B0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96E5ABA1-1EBE-40DB-B6F9-4D5A58E13F8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797BD31E-E994-4BE2-BF3F-78D95AD0C4D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0C8F9D2F-2B2B-447E-8ED8-5055D9AE05ED}"/>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7F177707-5284-47ED-A7BE-26E9F59297A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00EDBC73-0639-4CA2-A431-42FA0623D48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AE94154A-93AF-40F4-8F00-F1297B279136}"/>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a:extLst>
            <a:ext uri="{FF2B5EF4-FFF2-40B4-BE49-F238E27FC236}">
              <a16:creationId xmlns:a16="http://schemas.microsoft.com/office/drawing/2014/main" id="{38A3D945-C529-4720-8941-BFE8A05D32F4}"/>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88807C64-3010-499A-BBF7-1205329B5F69}"/>
            </a:ext>
          </a:extLst>
        </xdr:cNvPr>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83" name="フローチャート: 判断 282">
          <a:extLst>
            <a:ext uri="{FF2B5EF4-FFF2-40B4-BE49-F238E27FC236}">
              <a16:creationId xmlns:a16="http://schemas.microsoft.com/office/drawing/2014/main" id="{9BFCD57B-04D5-43CE-81AD-572C3023A347}"/>
            </a:ext>
          </a:extLst>
        </xdr:cNvPr>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a:extLst>
            <a:ext uri="{FF2B5EF4-FFF2-40B4-BE49-F238E27FC236}">
              <a16:creationId xmlns:a16="http://schemas.microsoft.com/office/drawing/2014/main" id="{531DF8DB-E59A-47DF-92DF-695C0AB6E4D1}"/>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85" name="フローチャート: 判断 284">
          <a:extLst>
            <a:ext uri="{FF2B5EF4-FFF2-40B4-BE49-F238E27FC236}">
              <a16:creationId xmlns:a16="http://schemas.microsoft.com/office/drawing/2014/main" id="{84CE8E66-8AD5-4AD9-8A8E-C2936F6CB203}"/>
            </a:ext>
          </a:extLst>
        </xdr:cNvPr>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86" name="フローチャート: 判断 285">
          <a:extLst>
            <a:ext uri="{FF2B5EF4-FFF2-40B4-BE49-F238E27FC236}">
              <a16:creationId xmlns:a16="http://schemas.microsoft.com/office/drawing/2014/main" id="{207C897F-6219-4318-B52A-E5C40711EFA3}"/>
            </a:ext>
          </a:extLst>
        </xdr:cNvPr>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87" name="フローチャート: 判断 286">
          <a:extLst>
            <a:ext uri="{FF2B5EF4-FFF2-40B4-BE49-F238E27FC236}">
              <a16:creationId xmlns:a16="http://schemas.microsoft.com/office/drawing/2014/main" id="{7E6EB1B8-8F93-406A-90BF-1D85173989F8}"/>
            </a:ext>
          </a:extLst>
        </xdr:cNvPr>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6539BFE5-E82E-46E3-A66B-424E3F2928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8DDC97B-2543-4E4F-8EBA-E72CD43B2B0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6CB0BB7-227B-4742-8130-43522A8AEB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B0B3940-B9F5-4A6F-8F92-A930C961F57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373F2C11-88F6-4AB7-9F16-B0BBC490CA2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71120</xdr:rowOff>
    </xdr:from>
    <xdr:to>
      <xdr:col>20</xdr:col>
      <xdr:colOff>38100</xdr:colOff>
      <xdr:row>83</xdr:row>
      <xdr:rowOff>1270</xdr:rowOff>
    </xdr:to>
    <xdr:sp macro="" textlink="">
      <xdr:nvSpPr>
        <xdr:cNvPr id="293" name="楕円 292">
          <a:extLst>
            <a:ext uri="{FF2B5EF4-FFF2-40B4-BE49-F238E27FC236}">
              <a16:creationId xmlns:a16="http://schemas.microsoft.com/office/drawing/2014/main" id="{68C47450-2BC7-440F-865F-AF5A847F5FC4}"/>
            </a:ext>
          </a:extLst>
        </xdr:cNvPr>
        <xdr:cNvSpPr/>
      </xdr:nvSpPr>
      <xdr:spPr>
        <a:xfrm>
          <a:off x="3746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17780</xdr:rowOff>
    </xdr:from>
    <xdr:to>
      <xdr:col>15</xdr:col>
      <xdr:colOff>101600</xdr:colOff>
      <xdr:row>82</xdr:row>
      <xdr:rowOff>119380</xdr:rowOff>
    </xdr:to>
    <xdr:sp macro="" textlink="">
      <xdr:nvSpPr>
        <xdr:cNvPr id="294" name="楕円 293">
          <a:extLst>
            <a:ext uri="{FF2B5EF4-FFF2-40B4-BE49-F238E27FC236}">
              <a16:creationId xmlns:a16="http://schemas.microsoft.com/office/drawing/2014/main" id="{5BD3EE8F-8240-4084-A43F-E3A32458AB5D}"/>
            </a:ext>
          </a:extLst>
        </xdr:cNvPr>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121920</xdr:rowOff>
    </xdr:to>
    <xdr:cxnSp macro="">
      <xdr:nvCxnSpPr>
        <xdr:cNvPr id="295" name="直線コネクタ 294">
          <a:extLst>
            <a:ext uri="{FF2B5EF4-FFF2-40B4-BE49-F238E27FC236}">
              <a16:creationId xmlns:a16="http://schemas.microsoft.com/office/drawing/2014/main" id="{F1C3EE21-7464-4EA7-AA26-714777548344}"/>
            </a:ext>
          </a:extLst>
        </xdr:cNvPr>
        <xdr:cNvCxnSpPr/>
      </xdr:nvCxnSpPr>
      <xdr:spPr>
        <a:xfrm>
          <a:off x="2908300" y="14127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96" name="楕円 295">
          <a:extLst>
            <a:ext uri="{FF2B5EF4-FFF2-40B4-BE49-F238E27FC236}">
              <a16:creationId xmlns:a16="http://schemas.microsoft.com/office/drawing/2014/main" id="{E4B93F0B-DDCA-4D69-B1FE-6E8B9BC368C4}"/>
            </a:ext>
          </a:extLst>
        </xdr:cNvPr>
        <xdr:cNvSpPr/>
      </xdr:nvSpPr>
      <xdr:spPr>
        <a:xfrm>
          <a:off x="1968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19050</xdr:rowOff>
    </xdr:from>
    <xdr:to>
      <xdr:col>15</xdr:col>
      <xdr:colOff>50800</xdr:colOff>
      <xdr:row>82</xdr:row>
      <xdr:rowOff>68580</xdr:rowOff>
    </xdr:to>
    <xdr:cxnSp macro="">
      <xdr:nvCxnSpPr>
        <xdr:cNvPr id="297" name="直線コネクタ 296">
          <a:extLst>
            <a:ext uri="{FF2B5EF4-FFF2-40B4-BE49-F238E27FC236}">
              <a16:creationId xmlns:a16="http://schemas.microsoft.com/office/drawing/2014/main" id="{239E4D56-CCC5-43C7-AE79-2FE8F0B851DA}"/>
            </a:ext>
          </a:extLst>
        </xdr:cNvPr>
        <xdr:cNvCxnSpPr/>
      </xdr:nvCxnSpPr>
      <xdr:spPr>
        <a:xfrm>
          <a:off x="2019300" y="140779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298" name="楕円 297">
          <a:extLst>
            <a:ext uri="{FF2B5EF4-FFF2-40B4-BE49-F238E27FC236}">
              <a16:creationId xmlns:a16="http://schemas.microsoft.com/office/drawing/2014/main" id="{1C298A10-E6D4-4034-AD13-6FABD4D9ACE4}"/>
            </a:ext>
          </a:extLst>
        </xdr:cNvPr>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82</xdr:row>
      <xdr:rowOff>19050</xdr:rowOff>
    </xdr:to>
    <xdr:cxnSp macro="">
      <xdr:nvCxnSpPr>
        <xdr:cNvPr id="299" name="直線コネクタ 298">
          <a:extLst>
            <a:ext uri="{FF2B5EF4-FFF2-40B4-BE49-F238E27FC236}">
              <a16:creationId xmlns:a16="http://schemas.microsoft.com/office/drawing/2014/main" id="{5F6EB221-3808-461A-851E-87957A146500}"/>
            </a:ext>
          </a:extLst>
        </xdr:cNvPr>
        <xdr:cNvCxnSpPr/>
      </xdr:nvCxnSpPr>
      <xdr:spPr>
        <a:xfrm>
          <a:off x="1130300" y="140169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00" name="n_1aveValue【公営住宅】&#10;有形固定資産減価償却率">
          <a:extLst>
            <a:ext uri="{FF2B5EF4-FFF2-40B4-BE49-F238E27FC236}">
              <a16:creationId xmlns:a16="http://schemas.microsoft.com/office/drawing/2014/main" id="{786F6312-9FF7-430A-BD91-65E5EDDB0260}"/>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301" name="n_2aveValue【公営住宅】&#10;有形固定資産減価償却率">
          <a:extLst>
            <a:ext uri="{FF2B5EF4-FFF2-40B4-BE49-F238E27FC236}">
              <a16:creationId xmlns:a16="http://schemas.microsoft.com/office/drawing/2014/main" id="{63CFAB12-48F9-4393-954A-C9EC2785B3C9}"/>
            </a:ext>
          </a:extLst>
        </xdr:cNvPr>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02" name="n_3aveValue【公営住宅】&#10;有形固定資産減価償却率">
          <a:extLst>
            <a:ext uri="{FF2B5EF4-FFF2-40B4-BE49-F238E27FC236}">
              <a16:creationId xmlns:a16="http://schemas.microsoft.com/office/drawing/2014/main" id="{33491B20-3DAE-4C6C-BA82-A3ADB81165E9}"/>
            </a:ext>
          </a:extLst>
        </xdr:cNvPr>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303" name="n_4aveValue【公営住宅】&#10;有形固定資産減価償却率">
          <a:extLst>
            <a:ext uri="{FF2B5EF4-FFF2-40B4-BE49-F238E27FC236}">
              <a16:creationId xmlns:a16="http://schemas.microsoft.com/office/drawing/2014/main" id="{576BBF11-DA54-41A0-822A-A0E43988ABED}"/>
            </a:ext>
          </a:extLst>
        </xdr:cNvPr>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163847</xdr:rowOff>
    </xdr:from>
    <xdr:ext cx="405111" cy="259045"/>
    <xdr:sp macro="" textlink="">
      <xdr:nvSpPr>
        <xdr:cNvPr id="304" name="n_1mainValue【公営住宅】&#10;有形固定資産減価償却率">
          <a:extLst>
            <a:ext uri="{FF2B5EF4-FFF2-40B4-BE49-F238E27FC236}">
              <a16:creationId xmlns:a16="http://schemas.microsoft.com/office/drawing/2014/main" id="{B0E7C878-CA04-47B8-8BFD-D11F845F2C62}"/>
            </a:ext>
          </a:extLst>
        </xdr:cNvPr>
        <xdr:cNvSpPr txBox="1"/>
      </xdr:nvSpPr>
      <xdr:spPr>
        <a:xfrm>
          <a:off x="35820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305" name="n_2mainValue【公営住宅】&#10;有形固定資産減価償却率">
          <a:extLst>
            <a:ext uri="{FF2B5EF4-FFF2-40B4-BE49-F238E27FC236}">
              <a16:creationId xmlns:a16="http://schemas.microsoft.com/office/drawing/2014/main" id="{BD97971B-53D9-4733-8B3F-D0047E25A3D1}"/>
            </a:ext>
          </a:extLst>
        </xdr:cNvPr>
        <xdr:cNvSpPr txBox="1"/>
      </xdr:nvSpPr>
      <xdr:spPr>
        <a:xfrm>
          <a:off x="2705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60977</xdr:rowOff>
    </xdr:from>
    <xdr:ext cx="405111" cy="259045"/>
    <xdr:sp macro="" textlink="">
      <xdr:nvSpPr>
        <xdr:cNvPr id="306" name="n_3mainValue【公営住宅】&#10;有形固定資産減価償却率">
          <a:extLst>
            <a:ext uri="{FF2B5EF4-FFF2-40B4-BE49-F238E27FC236}">
              <a16:creationId xmlns:a16="http://schemas.microsoft.com/office/drawing/2014/main" id="{111CD77C-A116-43C8-9951-2A3042F05F41}"/>
            </a:ext>
          </a:extLst>
        </xdr:cNvPr>
        <xdr:cNvSpPr txBox="1"/>
      </xdr:nvSpPr>
      <xdr:spPr>
        <a:xfrm>
          <a:off x="1816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07" name="n_4mainValue【公営住宅】&#10;有形固定資産減価償却率">
          <a:extLst>
            <a:ext uri="{FF2B5EF4-FFF2-40B4-BE49-F238E27FC236}">
              <a16:creationId xmlns:a16="http://schemas.microsoft.com/office/drawing/2014/main" id="{AEDDABFB-EB74-4B75-8CE0-99E6AF0F3A6C}"/>
            </a:ext>
          </a:extLst>
        </xdr:cNvPr>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9D896D1F-5408-4121-9A0E-F0294640DD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F0C9918F-2AB1-4990-8747-A04371B866D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16497AF3-7C47-4A6B-BEA0-F5590BDAE47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86B43FB9-9FD8-425D-B907-19A53D9B682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40E20974-B8F9-4EBC-8648-860A5DF586E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1CA093E2-6854-416A-880F-3992297EE8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F8319F2-60CF-4FCA-8230-6C197B084FA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5B7EB950-BE8A-4022-BF50-679126C207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1EBBE95-DB69-4ED9-AEE6-43E1080843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36A11E0C-424F-41F9-8AA1-B0943BA182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96B2D6F8-3D38-4A1B-BCE8-5EDDDF8754A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740652CB-572D-4208-8D8C-3D3B2F2D7CA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8D914F3E-A9C4-4C4B-8963-D8653F30A68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21" name="テキスト ボックス 320">
          <a:extLst>
            <a:ext uri="{FF2B5EF4-FFF2-40B4-BE49-F238E27FC236}">
              <a16:creationId xmlns:a16="http://schemas.microsoft.com/office/drawing/2014/main" id="{6B5468DA-8775-4B46-A98C-32B96F82DD68}"/>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5E1AC7B4-6739-4515-B0D4-6C06622FB03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3" name="テキスト ボックス 322">
          <a:extLst>
            <a:ext uri="{FF2B5EF4-FFF2-40B4-BE49-F238E27FC236}">
              <a16:creationId xmlns:a16="http://schemas.microsoft.com/office/drawing/2014/main" id="{108A7660-C7A9-4BDC-90FA-37AEC5E38F6C}"/>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E2CA4565-527E-4044-926E-339F7CDE9DA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5" name="テキスト ボックス 324">
          <a:extLst>
            <a:ext uri="{FF2B5EF4-FFF2-40B4-BE49-F238E27FC236}">
              <a16:creationId xmlns:a16="http://schemas.microsoft.com/office/drawing/2014/main" id="{B2820842-C36F-4C85-B3D3-EB0445AA3ACD}"/>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68338AC0-2C42-4661-97A0-51F77A06F9E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7" name="テキスト ボックス 326">
          <a:extLst>
            <a:ext uri="{FF2B5EF4-FFF2-40B4-BE49-F238E27FC236}">
              <a16:creationId xmlns:a16="http://schemas.microsoft.com/office/drawing/2014/main" id="{4EDDE250-8BDF-4851-B40F-FB20488C62A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96946F90-9A7C-4953-A85D-3756267AA3D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a:extLst>
            <a:ext uri="{FF2B5EF4-FFF2-40B4-BE49-F238E27FC236}">
              <a16:creationId xmlns:a16="http://schemas.microsoft.com/office/drawing/2014/main" id="{2C064140-72D9-48C8-9FCA-66C22F9FE3E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51D130BC-229E-4B00-A49C-B54A6ECB034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31" name="直線コネクタ 330">
          <a:extLst>
            <a:ext uri="{FF2B5EF4-FFF2-40B4-BE49-F238E27FC236}">
              <a16:creationId xmlns:a16="http://schemas.microsoft.com/office/drawing/2014/main" id="{504404E0-12AB-4867-90F7-5500E9F3CCFD}"/>
            </a:ext>
          </a:extLst>
        </xdr:cNvPr>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32" name="【公営住宅】&#10;一人当たり面積最小値テキスト">
          <a:extLst>
            <a:ext uri="{FF2B5EF4-FFF2-40B4-BE49-F238E27FC236}">
              <a16:creationId xmlns:a16="http://schemas.microsoft.com/office/drawing/2014/main" id="{4F2CA623-8E6B-441F-A9B1-910FFCEA5DB7}"/>
            </a:ext>
          </a:extLst>
        </xdr:cNvPr>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33" name="直線コネクタ 332">
          <a:extLst>
            <a:ext uri="{FF2B5EF4-FFF2-40B4-BE49-F238E27FC236}">
              <a16:creationId xmlns:a16="http://schemas.microsoft.com/office/drawing/2014/main" id="{9C1DC304-FEDA-42ED-A7A7-5C7D6D4A29A0}"/>
            </a:ext>
          </a:extLst>
        </xdr:cNvPr>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34" name="【公営住宅】&#10;一人当たり面積最大値テキスト">
          <a:extLst>
            <a:ext uri="{FF2B5EF4-FFF2-40B4-BE49-F238E27FC236}">
              <a16:creationId xmlns:a16="http://schemas.microsoft.com/office/drawing/2014/main" id="{165ADD5A-D696-4BDF-BC5D-9714D1730242}"/>
            </a:ext>
          </a:extLst>
        </xdr:cNvPr>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35" name="直線コネクタ 334">
          <a:extLst>
            <a:ext uri="{FF2B5EF4-FFF2-40B4-BE49-F238E27FC236}">
              <a16:creationId xmlns:a16="http://schemas.microsoft.com/office/drawing/2014/main" id="{B006EA2E-6C04-448A-9CD0-2FF17CF6CB4F}"/>
            </a:ext>
          </a:extLst>
        </xdr:cNvPr>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31335</xdr:rowOff>
    </xdr:from>
    <xdr:ext cx="469744" cy="259045"/>
    <xdr:sp macro="" textlink="">
      <xdr:nvSpPr>
        <xdr:cNvPr id="336" name="【公営住宅】&#10;一人当たり面積平均値テキスト">
          <a:extLst>
            <a:ext uri="{FF2B5EF4-FFF2-40B4-BE49-F238E27FC236}">
              <a16:creationId xmlns:a16="http://schemas.microsoft.com/office/drawing/2014/main" id="{3B43F353-4A2D-4986-A744-1C4510044AA8}"/>
            </a:ext>
          </a:extLst>
        </xdr:cNvPr>
        <xdr:cNvSpPr txBox="1"/>
      </xdr:nvSpPr>
      <xdr:spPr>
        <a:xfrm>
          <a:off x="10515600" y="14604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37" name="フローチャート: 判断 336">
          <a:extLst>
            <a:ext uri="{FF2B5EF4-FFF2-40B4-BE49-F238E27FC236}">
              <a16:creationId xmlns:a16="http://schemas.microsoft.com/office/drawing/2014/main" id="{5B75BAAA-9495-4B34-9E93-0F0CA3F8E880}"/>
            </a:ext>
          </a:extLst>
        </xdr:cNvPr>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38" name="フローチャート: 判断 337">
          <a:extLst>
            <a:ext uri="{FF2B5EF4-FFF2-40B4-BE49-F238E27FC236}">
              <a16:creationId xmlns:a16="http://schemas.microsoft.com/office/drawing/2014/main" id="{727E59DA-1791-425F-9A47-B1C5B41B5B05}"/>
            </a:ext>
          </a:extLst>
        </xdr:cNvPr>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39" name="フローチャート: 判断 338">
          <a:extLst>
            <a:ext uri="{FF2B5EF4-FFF2-40B4-BE49-F238E27FC236}">
              <a16:creationId xmlns:a16="http://schemas.microsoft.com/office/drawing/2014/main" id="{ED0AE46B-FED2-4BBA-A1C1-567B6D68BB2B}"/>
            </a:ext>
          </a:extLst>
        </xdr:cNvPr>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40" name="フローチャート: 判断 339">
          <a:extLst>
            <a:ext uri="{FF2B5EF4-FFF2-40B4-BE49-F238E27FC236}">
              <a16:creationId xmlns:a16="http://schemas.microsoft.com/office/drawing/2014/main" id="{6FC407E1-50A4-468A-932C-B88EED6723BD}"/>
            </a:ext>
          </a:extLst>
        </xdr:cNvPr>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341" name="フローチャート: 判断 340">
          <a:extLst>
            <a:ext uri="{FF2B5EF4-FFF2-40B4-BE49-F238E27FC236}">
              <a16:creationId xmlns:a16="http://schemas.microsoft.com/office/drawing/2014/main" id="{9DD1188F-7CBE-4609-B3EC-607EBE6512E5}"/>
            </a:ext>
          </a:extLst>
        </xdr:cNvPr>
        <xdr:cNvSpPr/>
      </xdr:nvSpPr>
      <xdr:spPr>
        <a:xfrm>
          <a:off x="6921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CB118ED5-22EA-4494-B645-1D5B3F0992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C9551798-E558-4BD2-9CC9-371C44AB9C2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BE8642DF-55F8-4147-A13C-4A5580D4AB3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9B8413E-5A15-427E-9DAE-105B1A0BDB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AD0D71DF-CFBF-4F97-9C98-B31DC89F5EB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126403</xdr:rowOff>
    </xdr:from>
    <xdr:to>
      <xdr:col>50</xdr:col>
      <xdr:colOff>165100</xdr:colOff>
      <xdr:row>86</xdr:row>
      <xdr:rowOff>56553</xdr:rowOff>
    </xdr:to>
    <xdr:sp macro="" textlink="">
      <xdr:nvSpPr>
        <xdr:cNvPr id="347" name="楕円 346">
          <a:extLst>
            <a:ext uri="{FF2B5EF4-FFF2-40B4-BE49-F238E27FC236}">
              <a16:creationId xmlns:a16="http://schemas.microsoft.com/office/drawing/2014/main" id="{9FE82598-3978-48ED-832C-E1E4EFBCB09E}"/>
            </a:ext>
          </a:extLst>
        </xdr:cNvPr>
        <xdr:cNvSpPr/>
      </xdr:nvSpPr>
      <xdr:spPr>
        <a:xfrm>
          <a:off x="9588500" y="1469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131547</xdr:rowOff>
    </xdr:from>
    <xdr:to>
      <xdr:col>46</xdr:col>
      <xdr:colOff>38100</xdr:colOff>
      <xdr:row>86</xdr:row>
      <xdr:rowOff>61697</xdr:rowOff>
    </xdr:to>
    <xdr:sp macro="" textlink="">
      <xdr:nvSpPr>
        <xdr:cNvPr id="348" name="楕円 347">
          <a:extLst>
            <a:ext uri="{FF2B5EF4-FFF2-40B4-BE49-F238E27FC236}">
              <a16:creationId xmlns:a16="http://schemas.microsoft.com/office/drawing/2014/main" id="{5270FF7F-959D-4AC7-98EC-BB362F2501ED}"/>
            </a:ext>
          </a:extLst>
        </xdr:cNvPr>
        <xdr:cNvSpPr/>
      </xdr:nvSpPr>
      <xdr:spPr>
        <a:xfrm>
          <a:off x="8699500" y="147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5753</xdr:rowOff>
    </xdr:from>
    <xdr:to>
      <xdr:col>50</xdr:col>
      <xdr:colOff>114300</xdr:colOff>
      <xdr:row>86</xdr:row>
      <xdr:rowOff>10897</xdr:rowOff>
    </xdr:to>
    <xdr:cxnSp macro="">
      <xdr:nvCxnSpPr>
        <xdr:cNvPr id="349" name="直線コネクタ 348">
          <a:extLst>
            <a:ext uri="{FF2B5EF4-FFF2-40B4-BE49-F238E27FC236}">
              <a16:creationId xmlns:a16="http://schemas.microsoft.com/office/drawing/2014/main" id="{95C3612E-0F84-46A8-A359-8A7C165CF9CD}"/>
            </a:ext>
          </a:extLst>
        </xdr:cNvPr>
        <xdr:cNvCxnSpPr/>
      </xdr:nvCxnSpPr>
      <xdr:spPr>
        <a:xfrm flipV="1">
          <a:off x="8750300" y="1475045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136271</xdr:rowOff>
    </xdr:from>
    <xdr:to>
      <xdr:col>41</xdr:col>
      <xdr:colOff>101600</xdr:colOff>
      <xdr:row>86</xdr:row>
      <xdr:rowOff>66421</xdr:rowOff>
    </xdr:to>
    <xdr:sp macro="" textlink="">
      <xdr:nvSpPr>
        <xdr:cNvPr id="350" name="楕円 349">
          <a:extLst>
            <a:ext uri="{FF2B5EF4-FFF2-40B4-BE49-F238E27FC236}">
              <a16:creationId xmlns:a16="http://schemas.microsoft.com/office/drawing/2014/main" id="{B86FED86-F94D-4656-AD9D-936834B91155}"/>
            </a:ext>
          </a:extLst>
        </xdr:cNvPr>
        <xdr:cNvSpPr/>
      </xdr:nvSpPr>
      <xdr:spPr>
        <a:xfrm>
          <a:off x="7810500" y="1470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10897</xdr:rowOff>
    </xdr:from>
    <xdr:to>
      <xdr:col>45</xdr:col>
      <xdr:colOff>177800</xdr:colOff>
      <xdr:row>86</xdr:row>
      <xdr:rowOff>15621</xdr:rowOff>
    </xdr:to>
    <xdr:cxnSp macro="">
      <xdr:nvCxnSpPr>
        <xdr:cNvPr id="351" name="直線コネクタ 350">
          <a:extLst>
            <a:ext uri="{FF2B5EF4-FFF2-40B4-BE49-F238E27FC236}">
              <a16:creationId xmlns:a16="http://schemas.microsoft.com/office/drawing/2014/main" id="{447C7711-D58D-4146-B3D3-720BD8D7DA71}"/>
            </a:ext>
          </a:extLst>
        </xdr:cNvPr>
        <xdr:cNvCxnSpPr/>
      </xdr:nvCxnSpPr>
      <xdr:spPr>
        <a:xfrm flipV="1">
          <a:off x="7861300" y="14755597"/>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140919</xdr:rowOff>
    </xdr:from>
    <xdr:to>
      <xdr:col>36</xdr:col>
      <xdr:colOff>165100</xdr:colOff>
      <xdr:row>86</xdr:row>
      <xdr:rowOff>71069</xdr:rowOff>
    </xdr:to>
    <xdr:sp macro="" textlink="">
      <xdr:nvSpPr>
        <xdr:cNvPr id="352" name="楕円 351">
          <a:extLst>
            <a:ext uri="{FF2B5EF4-FFF2-40B4-BE49-F238E27FC236}">
              <a16:creationId xmlns:a16="http://schemas.microsoft.com/office/drawing/2014/main" id="{43662EFE-544F-44B7-88C1-2B0A0AA5C02C}"/>
            </a:ext>
          </a:extLst>
        </xdr:cNvPr>
        <xdr:cNvSpPr/>
      </xdr:nvSpPr>
      <xdr:spPr>
        <a:xfrm>
          <a:off x="6921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15621</xdr:rowOff>
    </xdr:from>
    <xdr:to>
      <xdr:col>41</xdr:col>
      <xdr:colOff>50800</xdr:colOff>
      <xdr:row>86</xdr:row>
      <xdr:rowOff>20269</xdr:rowOff>
    </xdr:to>
    <xdr:cxnSp macro="">
      <xdr:nvCxnSpPr>
        <xdr:cNvPr id="353" name="直線コネクタ 352">
          <a:extLst>
            <a:ext uri="{FF2B5EF4-FFF2-40B4-BE49-F238E27FC236}">
              <a16:creationId xmlns:a16="http://schemas.microsoft.com/office/drawing/2014/main" id="{CBBB3364-A70B-4643-BB8D-30DCFBD4038D}"/>
            </a:ext>
          </a:extLst>
        </xdr:cNvPr>
        <xdr:cNvCxnSpPr/>
      </xdr:nvCxnSpPr>
      <xdr:spPr>
        <a:xfrm flipV="1">
          <a:off x="6972300" y="14760321"/>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9834</xdr:rowOff>
    </xdr:from>
    <xdr:ext cx="469744" cy="259045"/>
    <xdr:sp macro="" textlink="">
      <xdr:nvSpPr>
        <xdr:cNvPr id="354" name="n_1aveValue【公営住宅】&#10;一人当たり面積">
          <a:extLst>
            <a:ext uri="{FF2B5EF4-FFF2-40B4-BE49-F238E27FC236}">
              <a16:creationId xmlns:a16="http://schemas.microsoft.com/office/drawing/2014/main" id="{2CBCF582-550A-4A15-A244-A24E3405AC14}"/>
            </a:ext>
          </a:extLst>
        </xdr:cNvPr>
        <xdr:cNvSpPr txBox="1"/>
      </xdr:nvSpPr>
      <xdr:spPr>
        <a:xfrm>
          <a:off x="9391727" y="1441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55" name="n_2aveValue【公営住宅】&#10;一人当たり面積">
          <a:extLst>
            <a:ext uri="{FF2B5EF4-FFF2-40B4-BE49-F238E27FC236}">
              <a16:creationId xmlns:a16="http://schemas.microsoft.com/office/drawing/2014/main" id="{2BD5A91E-7318-4A55-83A3-1DF767F5000D}"/>
            </a:ext>
          </a:extLst>
        </xdr:cNvPr>
        <xdr:cNvSpPr txBox="1"/>
      </xdr:nvSpPr>
      <xdr:spPr>
        <a:xfrm>
          <a:off x="8515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10405</xdr:rowOff>
    </xdr:from>
    <xdr:ext cx="469744" cy="259045"/>
    <xdr:sp macro="" textlink="">
      <xdr:nvSpPr>
        <xdr:cNvPr id="356" name="n_3aveValue【公営住宅】&#10;一人当たり面積">
          <a:extLst>
            <a:ext uri="{FF2B5EF4-FFF2-40B4-BE49-F238E27FC236}">
              <a16:creationId xmlns:a16="http://schemas.microsoft.com/office/drawing/2014/main" id="{926E4F54-50D3-45D1-9B27-2DA31E3116A8}"/>
            </a:ext>
          </a:extLst>
        </xdr:cNvPr>
        <xdr:cNvSpPr txBox="1"/>
      </xdr:nvSpPr>
      <xdr:spPr>
        <a:xfrm>
          <a:off x="7626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357" name="n_4aveValue【公営住宅】&#10;一人当たり面積">
          <a:extLst>
            <a:ext uri="{FF2B5EF4-FFF2-40B4-BE49-F238E27FC236}">
              <a16:creationId xmlns:a16="http://schemas.microsoft.com/office/drawing/2014/main" id="{2A07EE11-A167-473E-A119-908E576D18B7}"/>
            </a:ext>
          </a:extLst>
        </xdr:cNvPr>
        <xdr:cNvSpPr txBox="1"/>
      </xdr:nvSpPr>
      <xdr:spPr>
        <a:xfrm>
          <a:off x="6737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47680</xdr:rowOff>
    </xdr:from>
    <xdr:ext cx="469744" cy="259045"/>
    <xdr:sp macro="" textlink="">
      <xdr:nvSpPr>
        <xdr:cNvPr id="358" name="n_1mainValue【公営住宅】&#10;一人当たり面積">
          <a:extLst>
            <a:ext uri="{FF2B5EF4-FFF2-40B4-BE49-F238E27FC236}">
              <a16:creationId xmlns:a16="http://schemas.microsoft.com/office/drawing/2014/main" id="{804F4E13-F997-4720-A639-81104C7E10F3}"/>
            </a:ext>
          </a:extLst>
        </xdr:cNvPr>
        <xdr:cNvSpPr txBox="1"/>
      </xdr:nvSpPr>
      <xdr:spPr>
        <a:xfrm>
          <a:off x="9391727" y="1479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52824</xdr:rowOff>
    </xdr:from>
    <xdr:ext cx="469744" cy="259045"/>
    <xdr:sp macro="" textlink="">
      <xdr:nvSpPr>
        <xdr:cNvPr id="359" name="n_2mainValue【公営住宅】&#10;一人当たり面積">
          <a:extLst>
            <a:ext uri="{FF2B5EF4-FFF2-40B4-BE49-F238E27FC236}">
              <a16:creationId xmlns:a16="http://schemas.microsoft.com/office/drawing/2014/main" id="{967E8AAF-7480-49CB-9415-1A7733F1781F}"/>
            </a:ext>
          </a:extLst>
        </xdr:cNvPr>
        <xdr:cNvSpPr txBox="1"/>
      </xdr:nvSpPr>
      <xdr:spPr>
        <a:xfrm>
          <a:off x="8515427" y="147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57548</xdr:rowOff>
    </xdr:from>
    <xdr:ext cx="469744" cy="259045"/>
    <xdr:sp macro="" textlink="">
      <xdr:nvSpPr>
        <xdr:cNvPr id="360" name="n_3mainValue【公営住宅】&#10;一人当たり面積">
          <a:extLst>
            <a:ext uri="{FF2B5EF4-FFF2-40B4-BE49-F238E27FC236}">
              <a16:creationId xmlns:a16="http://schemas.microsoft.com/office/drawing/2014/main" id="{0FFEA7E2-AC43-4A8D-BAF3-6479158EE30F}"/>
            </a:ext>
          </a:extLst>
        </xdr:cNvPr>
        <xdr:cNvSpPr txBox="1"/>
      </xdr:nvSpPr>
      <xdr:spPr>
        <a:xfrm>
          <a:off x="7626427" y="1480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62196</xdr:rowOff>
    </xdr:from>
    <xdr:ext cx="469744" cy="259045"/>
    <xdr:sp macro="" textlink="">
      <xdr:nvSpPr>
        <xdr:cNvPr id="361" name="n_4mainValue【公営住宅】&#10;一人当たり面積">
          <a:extLst>
            <a:ext uri="{FF2B5EF4-FFF2-40B4-BE49-F238E27FC236}">
              <a16:creationId xmlns:a16="http://schemas.microsoft.com/office/drawing/2014/main" id="{A8D464F7-C02E-4792-B8D8-B74898114485}"/>
            </a:ext>
          </a:extLst>
        </xdr:cNvPr>
        <xdr:cNvSpPr txBox="1"/>
      </xdr:nvSpPr>
      <xdr:spPr>
        <a:xfrm>
          <a:off x="6737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76DC78B1-3E3B-43FA-BB6C-DDE695AA8C8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53F44B23-1F10-4A94-A399-28D607B1AF8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F253095C-68A0-4F76-9273-4DA5E4DCA1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F2ECE61E-7E90-42A8-AC04-528F1982D3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D4A4E1BF-F54F-4DA5-9702-719D38497C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E2FD5C52-B19A-4B00-AEAD-540224BC8C1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9EC2ABA0-CDEF-4B92-95C7-2A3B5C01AF3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772B10CD-0439-4C2D-878B-D4CE1621C72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BD23B1B6-5160-40D8-A48C-AA3255FEF3A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6387795E-B871-4B15-A718-17D45B32B0F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EB227BAC-71FE-434A-94AE-1E30B045E64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id="{235DE99F-DF5C-488D-9914-C728271952A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D8ED33A6-96C3-405C-8C5C-7EC5546C142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id="{8B94D076-D4D2-4C6F-932E-C20A8CBA707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F75FE1D4-AC3D-4A02-80B5-128813C021B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id="{58B010E9-94C7-4DCF-B6C8-78BF75392E7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F5B71201-E1AD-4C9A-8DFC-8ECB1D1EAAF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id="{56A1D0E9-AF3A-446A-BF2D-947A6C6945B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16D4C4C2-03F4-4B13-8ADD-48952D34ED8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id="{A8D1F76F-54D5-442B-AF27-282E6472DE7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21DCDD13-41E2-4B5E-967B-4E4F815CFDE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id="{A01541B1-4FC2-4F37-867E-E2C77EE7545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id="{DE7CFFF3-2182-461F-9342-95DE3EC8D8E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47972724-4F78-414D-A411-FFB9A9A5C9C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港湾・漁港】&#10;有形固定資産減価償却率グラフ枠">
          <a:extLst>
            <a:ext uri="{FF2B5EF4-FFF2-40B4-BE49-F238E27FC236}">
              <a16:creationId xmlns:a16="http://schemas.microsoft.com/office/drawing/2014/main" id="{2159DB35-7D8D-462E-8960-E833904956C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143148</xdr:rowOff>
    </xdr:from>
    <xdr:to>
      <xdr:col>24</xdr:col>
      <xdr:colOff>62865</xdr:colOff>
      <xdr:row>108</xdr:row>
      <xdr:rowOff>120287</xdr:rowOff>
    </xdr:to>
    <xdr:cxnSp macro="">
      <xdr:nvCxnSpPr>
        <xdr:cNvPr id="387" name="直線コネクタ 386">
          <a:extLst>
            <a:ext uri="{FF2B5EF4-FFF2-40B4-BE49-F238E27FC236}">
              <a16:creationId xmlns:a16="http://schemas.microsoft.com/office/drawing/2014/main" id="{BA89620D-0ABB-4C07-ABAD-9BACA8BE8A26}"/>
            </a:ext>
          </a:extLst>
        </xdr:cNvPr>
        <xdr:cNvCxnSpPr/>
      </xdr:nvCxnSpPr>
      <xdr:spPr>
        <a:xfrm flipV="1">
          <a:off x="4634865" y="17116698"/>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124114</xdr:rowOff>
    </xdr:from>
    <xdr:ext cx="405111" cy="259045"/>
    <xdr:sp macro="" textlink="">
      <xdr:nvSpPr>
        <xdr:cNvPr id="388" name="【港湾・漁港】&#10;有形固定資産減価償却率最小値テキスト">
          <a:extLst>
            <a:ext uri="{FF2B5EF4-FFF2-40B4-BE49-F238E27FC236}">
              <a16:creationId xmlns:a16="http://schemas.microsoft.com/office/drawing/2014/main" id="{290E2C84-D299-4937-A751-1F37533169FB}"/>
            </a:ext>
          </a:extLst>
        </xdr:cNvPr>
        <xdr:cNvSpPr txBox="1"/>
      </xdr:nvSpPr>
      <xdr:spPr>
        <a:xfrm>
          <a:off x="4673600" y="1864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120287</xdr:rowOff>
    </xdr:from>
    <xdr:to>
      <xdr:col>24</xdr:col>
      <xdr:colOff>152400</xdr:colOff>
      <xdr:row>108</xdr:row>
      <xdr:rowOff>120287</xdr:rowOff>
    </xdr:to>
    <xdr:cxnSp macro="">
      <xdr:nvCxnSpPr>
        <xdr:cNvPr id="389" name="直線コネクタ 388">
          <a:extLst>
            <a:ext uri="{FF2B5EF4-FFF2-40B4-BE49-F238E27FC236}">
              <a16:creationId xmlns:a16="http://schemas.microsoft.com/office/drawing/2014/main" id="{4B52DCEB-6655-4C88-9272-F6210555E142}"/>
            </a:ext>
          </a:extLst>
        </xdr:cNvPr>
        <xdr:cNvCxnSpPr/>
      </xdr:nvCxnSpPr>
      <xdr:spPr>
        <a:xfrm>
          <a:off x="4546600" y="1863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89825</xdr:rowOff>
    </xdr:from>
    <xdr:ext cx="340478" cy="259045"/>
    <xdr:sp macro="" textlink="">
      <xdr:nvSpPr>
        <xdr:cNvPr id="390" name="【港湾・漁港】&#10;有形固定資産減価償却率最大値テキスト">
          <a:extLst>
            <a:ext uri="{FF2B5EF4-FFF2-40B4-BE49-F238E27FC236}">
              <a16:creationId xmlns:a16="http://schemas.microsoft.com/office/drawing/2014/main" id="{85496F38-7BA9-4619-A097-D60533107988}"/>
            </a:ext>
          </a:extLst>
        </xdr:cNvPr>
        <xdr:cNvSpPr txBox="1"/>
      </xdr:nvSpPr>
      <xdr:spPr>
        <a:xfrm>
          <a:off x="4673600" y="168919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143148</xdr:rowOff>
    </xdr:from>
    <xdr:to>
      <xdr:col>24</xdr:col>
      <xdr:colOff>152400</xdr:colOff>
      <xdr:row>99</xdr:row>
      <xdr:rowOff>143148</xdr:rowOff>
    </xdr:to>
    <xdr:cxnSp macro="">
      <xdr:nvCxnSpPr>
        <xdr:cNvPr id="391" name="直線コネクタ 390">
          <a:extLst>
            <a:ext uri="{FF2B5EF4-FFF2-40B4-BE49-F238E27FC236}">
              <a16:creationId xmlns:a16="http://schemas.microsoft.com/office/drawing/2014/main" id="{7484DEB7-D6A5-474A-A327-2AD50772A34B}"/>
            </a:ext>
          </a:extLst>
        </xdr:cNvPr>
        <xdr:cNvCxnSpPr/>
      </xdr:nvCxnSpPr>
      <xdr:spPr>
        <a:xfrm>
          <a:off x="4546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152416</xdr:rowOff>
    </xdr:from>
    <xdr:ext cx="405111" cy="259045"/>
    <xdr:sp macro="" textlink="">
      <xdr:nvSpPr>
        <xdr:cNvPr id="392" name="【港湾・漁港】&#10;有形固定資産減価償却率平均値テキスト">
          <a:extLst>
            <a:ext uri="{FF2B5EF4-FFF2-40B4-BE49-F238E27FC236}">
              <a16:creationId xmlns:a16="http://schemas.microsoft.com/office/drawing/2014/main" id="{72734A46-0454-4D27-ADFC-7605FC1E3D78}"/>
            </a:ext>
          </a:extLst>
        </xdr:cNvPr>
        <xdr:cNvSpPr txBox="1"/>
      </xdr:nvSpPr>
      <xdr:spPr>
        <a:xfrm>
          <a:off x="4673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393" name="フローチャート: 判断 392">
          <a:extLst>
            <a:ext uri="{FF2B5EF4-FFF2-40B4-BE49-F238E27FC236}">
              <a16:creationId xmlns:a16="http://schemas.microsoft.com/office/drawing/2014/main" id="{58A492B5-BEF7-4CA6-ABE6-3378CAF6B6C7}"/>
            </a:ext>
          </a:extLst>
        </xdr:cNvPr>
        <xdr:cNvSpPr/>
      </xdr:nvSpPr>
      <xdr:spPr>
        <a:xfrm>
          <a:off x="4584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394" name="フローチャート: 判断 393">
          <a:extLst>
            <a:ext uri="{FF2B5EF4-FFF2-40B4-BE49-F238E27FC236}">
              <a16:creationId xmlns:a16="http://schemas.microsoft.com/office/drawing/2014/main" id="{28FF0561-3A33-4202-99DC-932F9D487C3F}"/>
            </a:ext>
          </a:extLst>
        </xdr:cNvPr>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395" name="フローチャート: 判断 394">
          <a:extLst>
            <a:ext uri="{FF2B5EF4-FFF2-40B4-BE49-F238E27FC236}">
              <a16:creationId xmlns:a16="http://schemas.microsoft.com/office/drawing/2014/main" id="{22179F0A-E423-4A70-B531-499652AF2419}"/>
            </a:ext>
          </a:extLst>
        </xdr:cNvPr>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96" name="フローチャート: 判断 395">
          <a:extLst>
            <a:ext uri="{FF2B5EF4-FFF2-40B4-BE49-F238E27FC236}">
              <a16:creationId xmlns:a16="http://schemas.microsoft.com/office/drawing/2014/main" id="{F0EDB413-2CC3-45D9-90F8-F9739E48BD2F}"/>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156029</xdr:rowOff>
    </xdr:from>
    <xdr:to>
      <xdr:col>6</xdr:col>
      <xdr:colOff>38100</xdr:colOff>
      <xdr:row>105</xdr:row>
      <xdr:rowOff>86179</xdr:rowOff>
    </xdr:to>
    <xdr:sp macro="" textlink="">
      <xdr:nvSpPr>
        <xdr:cNvPr id="397" name="フローチャート: 判断 396">
          <a:extLst>
            <a:ext uri="{FF2B5EF4-FFF2-40B4-BE49-F238E27FC236}">
              <a16:creationId xmlns:a16="http://schemas.microsoft.com/office/drawing/2014/main" id="{E53BCFC9-AD7D-49FD-AE35-E96EECBBA469}"/>
            </a:ext>
          </a:extLst>
        </xdr:cNvPr>
        <xdr:cNvSpPr/>
      </xdr:nvSpPr>
      <xdr:spPr>
        <a:xfrm>
          <a:off x="1079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F03CBF02-DF0E-42E1-9406-B52EA39ED66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48B07244-DA2A-47A2-8DE6-4AB74A5E07A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39D8AD36-4BC9-4D81-910C-9F5AAF34B2E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987E5E60-0126-4595-BC48-183E24CE40E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6DD02D9D-848F-4EAC-98C8-5BE27FEEAB3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136434</xdr:rowOff>
    </xdr:from>
    <xdr:to>
      <xdr:col>20</xdr:col>
      <xdr:colOff>38100</xdr:colOff>
      <xdr:row>105</xdr:row>
      <xdr:rowOff>66584</xdr:rowOff>
    </xdr:to>
    <xdr:sp macro="" textlink="">
      <xdr:nvSpPr>
        <xdr:cNvPr id="403" name="楕円 402">
          <a:extLst>
            <a:ext uri="{FF2B5EF4-FFF2-40B4-BE49-F238E27FC236}">
              <a16:creationId xmlns:a16="http://schemas.microsoft.com/office/drawing/2014/main" id="{92B2FB6A-E9D2-4A47-9484-FDE9F2051F48}"/>
            </a:ext>
          </a:extLst>
        </xdr:cNvPr>
        <xdr:cNvSpPr/>
      </xdr:nvSpPr>
      <xdr:spPr>
        <a:xfrm>
          <a:off x="3746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404" name="楕円 403">
          <a:extLst>
            <a:ext uri="{FF2B5EF4-FFF2-40B4-BE49-F238E27FC236}">
              <a16:creationId xmlns:a16="http://schemas.microsoft.com/office/drawing/2014/main" id="{0E686F91-3466-42A9-A5EF-81B00BEEE0AE}"/>
            </a:ext>
          </a:extLst>
        </xdr:cNvPr>
        <xdr:cNvSpPr/>
      </xdr:nvSpPr>
      <xdr:spPr>
        <a:xfrm>
          <a:off x="2857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156211</xdr:rowOff>
    </xdr:from>
    <xdr:to>
      <xdr:col>19</xdr:col>
      <xdr:colOff>177800</xdr:colOff>
      <xdr:row>105</xdr:row>
      <xdr:rowOff>15784</xdr:rowOff>
    </xdr:to>
    <xdr:cxnSp macro="">
      <xdr:nvCxnSpPr>
        <xdr:cNvPr id="405" name="直線コネクタ 404">
          <a:extLst>
            <a:ext uri="{FF2B5EF4-FFF2-40B4-BE49-F238E27FC236}">
              <a16:creationId xmlns:a16="http://schemas.microsoft.com/office/drawing/2014/main" id="{390B3F84-9395-4A14-A2FA-ED9C096A0AE4}"/>
            </a:ext>
          </a:extLst>
        </xdr:cNvPr>
        <xdr:cNvCxnSpPr/>
      </xdr:nvCxnSpPr>
      <xdr:spPr>
        <a:xfrm>
          <a:off x="2908300" y="179870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06" name="楕円 405">
          <a:extLst>
            <a:ext uri="{FF2B5EF4-FFF2-40B4-BE49-F238E27FC236}">
              <a16:creationId xmlns:a16="http://schemas.microsoft.com/office/drawing/2014/main" id="{3E4EF61D-9645-44A5-A0CE-81409520006E}"/>
            </a:ext>
          </a:extLst>
        </xdr:cNvPr>
        <xdr:cNvSpPr/>
      </xdr:nvSpPr>
      <xdr:spPr>
        <a:xfrm>
          <a:off x="1968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128451</xdr:rowOff>
    </xdr:from>
    <xdr:to>
      <xdr:col>15</xdr:col>
      <xdr:colOff>50800</xdr:colOff>
      <xdr:row>104</xdr:row>
      <xdr:rowOff>156211</xdr:rowOff>
    </xdr:to>
    <xdr:cxnSp macro="">
      <xdr:nvCxnSpPr>
        <xdr:cNvPr id="407" name="直線コネクタ 406">
          <a:extLst>
            <a:ext uri="{FF2B5EF4-FFF2-40B4-BE49-F238E27FC236}">
              <a16:creationId xmlns:a16="http://schemas.microsoft.com/office/drawing/2014/main" id="{9488F129-3A35-4EAF-BF25-2E3704AF7F9E}"/>
            </a:ext>
          </a:extLst>
        </xdr:cNvPr>
        <xdr:cNvCxnSpPr/>
      </xdr:nvCxnSpPr>
      <xdr:spPr>
        <a:xfrm>
          <a:off x="2019300" y="179592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08" name="楕円 407">
          <a:extLst>
            <a:ext uri="{FF2B5EF4-FFF2-40B4-BE49-F238E27FC236}">
              <a16:creationId xmlns:a16="http://schemas.microsoft.com/office/drawing/2014/main" id="{3E7E80D8-6814-4032-8F6A-C03DC5DF8045}"/>
            </a:ext>
          </a:extLst>
        </xdr:cNvPr>
        <xdr:cNvSpPr/>
      </xdr:nvSpPr>
      <xdr:spPr>
        <a:xfrm>
          <a:off x="1079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99061</xdr:rowOff>
    </xdr:from>
    <xdr:to>
      <xdr:col>10</xdr:col>
      <xdr:colOff>114300</xdr:colOff>
      <xdr:row>104</xdr:row>
      <xdr:rowOff>128451</xdr:rowOff>
    </xdr:to>
    <xdr:cxnSp macro="">
      <xdr:nvCxnSpPr>
        <xdr:cNvPr id="409" name="直線コネクタ 408">
          <a:extLst>
            <a:ext uri="{FF2B5EF4-FFF2-40B4-BE49-F238E27FC236}">
              <a16:creationId xmlns:a16="http://schemas.microsoft.com/office/drawing/2014/main" id="{98615583-C3FC-4E74-B192-98287A01DE4C}"/>
            </a:ext>
          </a:extLst>
        </xdr:cNvPr>
        <xdr:cNvCxnSpPr/>
      </xdr:nvCxnSpPr>
      <xdr:spPr>
        <a:xfrm>
          <a:off x="1130300" y="179298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47189</xdr:rowOff>
    </xdr:from>
    <xdr:ext cx="405111" cy="259045"/>
    <xdr:sp macro="" textlink="">
      <xdr:nvSpPr>
        <xdr:cNvPr id="410" name="n_1aveValue【港湾・漁港】&#10;有形固定資産減価償却率">
          <a:extLst>
            <a:ext uri="{FF2B5EF4-FFF2-40B4-BE49-F238E27FC236}">
              <a16:creationId xmlns:a16="http://schemas.microsoft.com/office/drawing/2014/main" id="{918B8F6F-6865-432B-94AA-18DB1487816A}"/>
            </a:ext>
          </a:extLst>
        </xdr:cNvPr>
        <xdr:cNvSpPr txBox="1"/>
      </xdr:nvSpPr>
      <xdr:spPr>
        <a:xfrm>
          <a:off x="3582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411" name="n_2aveValue【港湾・漁港】&#10;有形固定資産減価償却率">
          <a:extLst>
            <a:ext uri="{FF2B5EF4-FFF2-40B4-BE49-F238E27FC236}">
              <a16:creationId xmlns:a16="http://schemas.microsoft.com/office/drawing/2014/main" id="{D50BFE2B-BC14-40AD-B87B-75C25A8C8DD4}"/>
            </a:ext>
          </a:extLst>
        </xdr:cNvPr>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12" name="n_3aveValue【港湾・漁港】&#10;有形固定資産減価償却率">
          <a:extLst>
            <a:ext uri="{FF2B5EF4-FFF2-40B4-BE49-F238E27FC236}">
              <a16:creationId xmlns:a16="http://schemas.microsoft.com/office/drawing/2014/main" id="{AF4EF1A6-5DBA-4AAF-9F2B-AE138637D4B5}"/>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77306</xdr:rowOff>
    </xdr:from>
    <xdr:ext cx="405111" cy="259045"/>
    <xdr:sp macro="" textlink="">
      <xdr:nvSpPr>
        <xdr:cNvPr id="413" name="n_4aveValue【港湾・漁港】&#10;有形固定資産減価償却率">
          <a:extLst>
            <a:ext uri="{FF2B5EF4-FFF2-40B4-BE49-F238E27FC236}">
              <a16:creationId xmlns:a16="http://schemas.microsoft.com/office/drawing/2014/main" id="{D94566E1-4CC9-4619-ABBB-BDB7DB579D71}"/>
            </a:ext>
          </a:extLst>
        </xdr:cNvPr>
        <xdr:cNvSpPr txBox="1"/>
      </xdr:nvSpPr>
      <xdr:spPr>
        <a:xfrm>
          <a:off x="927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57711</xdr:rowOff>
    </xdr:from>
    <xdr:ext cx="405111" cy="259045"/>
    <xdr:sp macro="" textlink="">
      <xdr:nvSpPr>
        <xdr:cNvPr id="414" name="n_1mainValue【港湾・漁港】&#10;有形固定資産減価償却率">
          <a:extLst>
            <a:ext uri="{FF2B5EF4-FFF2-40B4-BE49-F238E27FC236}">
              <a16:creationId xmlns:a16="http://schemas.microsoft.com/office/drawing/2014/main" id="{206AD9A7-ECE2-4575-BFA3-8999047950F7}"/>
            </a:ext>
          </a:extLst>
        </xdr:cNvPr>
        <xdr:cNvSpPr txBox="1"/>
      </xdr:nvSpPr>
      <xdr:spPr>
        <a:xfrm>
          <a:off x="35820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15" name="n_2mainValue【港湾・漁港】&#10;有形固定資産減価償却率">
          <a:extLst>
            <a:ext uri="{FF2B5EF4-FFF2-40B4-BE49-F238E27FC236}">
              <a16:creationId xmlns:a16="http://schemas.microsoft.com/office/drawing/2014/main" id="{0E5509EA-0C96-4A3B-B8D8-D282DF72011E}"/>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24328</xdr:rowOff>
    </xdr:from>
    <xdr:ext cx="405111" cy="259045"/>
    <xdr:sp macro="" textlink="">
      <xdr:nvSpPr>
        <xdr:cNvPr id="416" name="n_3mainValue【港湾・漁港】&#10;有形固定資産減価償却率">
          <a:extLst>
            <a:ext uri="{FF2B5EF4-FFF2-40B4-BE49-F238E27FC236}">
              <a16:creationId xmlns:a16="http://schemas.microsoft.com/office/drawing/2014/main" id="{0EC58736-A990-4D8D-8197-B2BEA0918960}"/>
            </a:ext>
          </a:extLst>
        </xdr:cNvPr>
        <xdr:cNvSpPr txBox="1"/>
      </xdr:nvSpPr>
      <xdr:spPr>
        <a:xfrm>
          <a:off x="1816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17" name="n_4mainValue【港湾・漁港】&#10;有形固定資産減価償却率">
          <a:extLst>
            <a:ext uri="{FF2B5EF4-FFF2-40B4-BE49-F238E27FC236}">
              <a16:creationId xmlns:a16="http://schemas.microsoft.com/office/drawing/2014/main" id="{DDF33F3A-54D9-473F-B641-4E4155183FE8}"/>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4CDF9C34-130B-4522-AEF6-926413F3ACB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0259F293-681F-4805-A030-A9E1EC17C8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238D441E-7922-4BBE-8E71-50F35E9264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EAC87543-628C-4325-B7DC-006D36D4E9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EE2B71A0-51AB-4163-9AC6-B7FC9811377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78231C8A-BB52-4F4B-9E55-EFA9500BB9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AD09FCBA-FD6F-4B5F-A551-7BAAA0313D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9AA525FD-60EC-421A-8647-2836CA81D27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B0236C58-07D6-4D05-A546-808B84888F0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7198DC92-7F9F-4ADC-885C-0ECECEFF12F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a:extLst>
            <a:ext uri="{FF2B5EF4-FFF2-40B4-BE49-F238E27FC236}">
              <a16:creationId xmlns:a16="http://schemas.microsoft.com/office/drawing/2014/main" id="{F51D7A0D-9874-460F-AC2C-47C63811B72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9" name="テキスト ボックス 428">
          <a:extLst>
            <a:ext uri="{FF2B5EF4-FFF2-40B4-BE49-F238E27FC236}">
              <a16:creationId xmlns:a16="http://schemas.microsoft.com/office/drawing/2014/main" id="{A814501C-7448-4449-B47C-BD13A6DADA62}"/>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a:extLst>
            <a:ext uri="{FF2B5EF4-FFF2-40B4-BE49-F238E27FC236}">
              <a16:creationId xmlns:a16="http://schemas.microsoft.com/office/drawing/2014/main" id="{3ACA949B-BA7E-4F1C-B49B-9F8C6EB0910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31" name="テキスト ボックス 430">
          <a:extLst>
            <a:ext uri="{FF2B5EF4-FFF2-40B4-BE49-F238E27FC236}">
              <a16:creationId xmlns:a16="http://schemas.microsoft.com/office/drawing/2014/main" id="{2F798BFF-37B9-4F9C-9300-B808F8430161}"/>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1FC3B57C-CA6D-49F8-99F6-ED4232A3A13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33" name="テキスト ボックス 432">
          <a:extLst>
            <a:ext uri="{FF2B5EF4-FFF2-40B4-BE49-F238E27FC236}">
              <a16:creationId xmlns:a16="http://schemas.microsoft.com/office/drawing/2014/main" id="{09736344-AACC-4BF6-B9D0-A8B9D0A6D69E}"/>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a:extLst>
            <a:ext uri="{FF2B5EF4-FFF2-40B4-BE49-F238E27FC236}">
              <a16:creationId xmlns:a16="http://schemas.microsoft.com/office/drawing/2014/main" id="{806BBCD1-2089-4B52-94A4-CF4863B0B04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35" name="テキスト ボックス 434">
          <a:extLst>
            <a:ext uri="{FF2B5EF4-FFF2-40B4-BE49-F238E27FC236}">
              <a16:creationId xmlns:a16="http://schemas.microsoft.com/office/drawing/2014/main" id="{AC108064-EB4B-4D09-906F-913C82CAD876}"/>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a:extLst>
            <a:ext uri="{FF2B5EF4-FFF2-40B4-BE49-F238E27FC236}">
              <a16:creationId xmlns:a16="http://schemas.microsoft.com/office/drawing/2014/main" id="{25C4CBDC-AD51-4992-A276-83EE76CCBB6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37" name="テキスト ボックス 436">
          <a:extLst>
            <a:ext uri="{FF2B5EF4-FFF2-40B4-BE49-F238E27FC236}">
              <a16:creationId xmlns:a16="http://schemas.microsoft.com/office/drawing/2014/main" id="{CEA06821-AEB4-4301-A026-E9B440EB3433}"/>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F5FE8FC2-2BD0-4F60-9433-E8E0F0B7DDB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39" name="テキスト ボックス 438">
          <a:extLst>
            <a:ext uri="{FF2B5EF4-FFF2-40B4-BE49-F238E27FC236}">
              <a16:creationId xmlns:a16="http://schemas.microsoft.com/office/drawing/2014/main" id="{7A43D00D-DAC3-4715-91E2-9DCD84EF0768}"/>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港湾・漁港】&#10;一人当たり有形固定資産（償却資産）額グラフ枠">
          <a:extLst>
            <a:ext uri="{FF2B5EF4-FFF2-40B4-BE49-F238E27FC236}">
              <a16:creationId xmlns:a16="http://schemas.microsoft.com/office/drawing/2014/main" id="{4E844356-D5F5-40F0-802A-ADA692030A4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79978</xdr:rowOff>
    </xdr:from>
    <xdr:to>
      <xdr:col>54</xdr:col>
      <xdr:colOff>189865</xdr:colOff>
      <xdr:row>108</xdr:row>
      <xdr:rowOff>152397</xdr:rowOff>
    </xdr:to>
    <xdr:cxnSp macro="">
      <xdr:nvCxnSpPr>
        <xdr:cNvPr id="441" name="直線コネクタ 440">
          <a:extLst>
            <a:ext uri="{FF2B5EF4-FFF2-40B4-BE49-F238E27FC236}">
              <a16:creationId xmlns:a16="http://schemas.microsoft.com/office/drawing/2014/main" id="{BB4435FE-DFAA-4DB6-BEE8-DCD8B6EC8BD4}"/>
            </a:ext>
          </a:extLst>
        </xdr:cNvPr>
        <xdr:cNvCxnSpPr/>
      </xdr:nvCxnSpPr>
      <xdr:spPr>
        <a:xfrm flipV="1">
          <a:off x="10476865" y="17224978"/>
          <a:ext cx="0" cy="144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2814</xdr:rowOff>
    </xdr:from>
    <xdr:ext cx="378565" cy="259045"/>
    <xdr:sp macro="" textlink="">
      <xdr:nvSpPr>
        <xdr:cNvPr id="442" name="【港湾・漁港】&#10;一人当たり有形固定資産（償却資産）額最小値テキスト">
          <a:extLst>
            <a:ext uri="{FF2B5EF4-FFF2-40B4-BE49-F238E27FC236}">
              <a16:creationId xmlns:a16="http://schemas.microsoft.com/office/drawing/2014/main" id="{AD46F57F-AA9D-453C-8760-6A45BA9043CE}"/>
            </a:ext>
          </a:extLst>
        </xdr:cNvPr>
        <xdr:cNvSpPr txBox="1"/>
      </xdr:nvSpPr>
      <xdr:spPr>
        <a:xfrm>
          <a:off x="10515600" y="1869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43" name="直線コネクタ 442">
          <a:extLst>
            <a:ext uri="{FF2B5EF4-FFF2-40B4-BE49-F238E27FC236}">
              <a16:creationId xmlns:a16="http://schemas.microsoft.com/office/drawing/2014/main" id="{38672D1D-0477-4876-937D-C64FF67B8235}"/>
            </a:ext>
          </a:extLst>
        </xdr:cNvPr>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26655</xdr:rowOff>
    </xdr:from>
    <xdr:ext cx="819455" cy="259045"/>
    <xdr:sp macro="" textlink="">
      <xdr:nvSpPr>
        <xdr:cNvPr id="444" name="【港湾・漁港】&#10;一人当たり有形固定資産（償却資産）額最大値テキスト">
          <a:extLst>
            <a:ext uri="{FF2B5EF4-FFF2-40B4-BE49-F238E27FC236}">
              <a16:creationId xmlns:a16="http://schemas.microsoft.com/office/drawing/2014/main" id="{D37C5382-E0C0-4F41-B32D-2E3F0DA3E0BC}"/>
            </a:ext>
          </a:extLst>
        </xdr:cNvPr>
        <xdr:cNvSpPr txBox="1"/>
      </xdr:nvSpPr>
      <xdr:spPr>
        <a:xfrm>
          <a:off x="10515600" y="17000205"/>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79978</xdr:rowOff>
    </xdr:from>
    <xdr:to>
      <xdr:col>55</xdr:col>
      <xdr:colOff>88900</xdr:colOff>
      <xdr:row>100</xdr:row>
      <xdr:rowOff>79978</xdr:rowOff>
    </xdr:to>
    <xdr:cxnSp macro="">
      <xdr:nvCxnSpPr>
        <xdr:cNvPr id="445" name="直線コネクタ 444">
          <a:extLst>
            <a:ext uri="{FF2B5EF4-FFF2-40B4-BE49-F238E27FC236}">
              <a16:creationId xmlns:a16="http://schemas.microsoft.com/office/drawing/2014/main" id="{92FCA462-4688-4E0B-9307-0849CB35B085}"/>
            </a:ext>
          </a:extLst>
        </xdr:cNvPr>
        <xdr:cNvCxnSpPr/>
      </xdr:nvCxnSpPr>
      <xdr:spPr>
        <a:xfrm>
          <a:off x="10388600" y="17224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47263</xdr:rowOff>
    </xdr:from>
    <xdr:ext cx="690189" cy="259045"/>
    <xdr:sp macro="" textlink="">
      <xdr:nvSpPr>
        <xdr:cNvPr id="446" name="【港湾・漁港】&#10;一人当たり有形固定資産（償却資産）額平均値テキスト">
          <a:extLst>
            <a:ext uri="{FF2B5EF4-FFF2-40B4-BE49-F238E27FC236}">
              <a16:creationId xmlns:a16="http://schemas.microsoft.com/office/drawing/2014/main" id="{323A2ED1-955D-4201-97BF-4EFE9308F144}"/>
            </a:ext>
          </a:extLst>
        </xdr:cNvPr>
        <xdr:cNvSpPr txBox="1"/>
      </xdr:nvSpPr>
      <xdr:spPr>
        <a:xfrm>
          <a:off x="10515600" y="1856386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68836</xdr:rowOff>
    </xdr:from>
    <xdr:to>
      <xdr:col>55</xdr:col>
      <xdr:colOff>50800</xdr:colOff>
      <xdr:row>108</xdr:row>
      <xdr:rowOff>170436</xdr:rowOff>
    </xdr:to>
    <xdr:sp macro="" textlink="">
      <xdr:nvSpPr>
        <xdr:cNvPr id="447" name="フローチャート: 判断 446">
          <a:extLst>
            <a:ext uri="{FF2B5EF4-FFF2-40B4-BE49-F238E27FC236}">
              <a16:creationId xmlns:a16="http://schemas.microsoft.com/office/drawing/2014/main" id="{C581C05F-4400-4A2C-A6AF-9539C16B64A2}"/>
            </a:ext>
          </a:extLst>
        </xdr:cNvPr>
        <xdr:cNvSpPr/>
      </xdr:nvSpPr>
      <xdr:spPr>
        <a:xfrm>
          <a:off x="10426700" y="1858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67565</xdr:rowOff>
    </xdr:from>
    <xdr:to>
      <xdr:col>50</xdr:col>
      <xdr:colOff>165100</xdr:colOff>
      <xdr:row>108</xdr:row>
      <xdr:rowOff>169165</xdr:rowOff>
    </xdr:to>
    <xdr:sp macro="" textlink="">
      <xdr:nvSpPr>
        <xdr:cNvPr id="448" name="フローチャート: 判断 447">
          <a:extLst>
            <a:ext uri="{FF2B5EF4-FFF2-40B4-BE49-F238E27FC236}">
              <a16:creationId xmlns:a16="http://schemas.microsoft.com/office/drawing/2014/main" id="{B4D0832C-33B9-4B8C-8441-BE89FF422EBC}"/>
            </a:ext>
          </a:extLst>
        </xdr:cNvPr>
        <xdr:cNvSpPr/>
      </xdr:nvSpPr>
      <xdr:spPr>
        <a:xfrm>
          <a:off x="9588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69757</xdr:rowOff>
    </xdr:from>
    <xdr:to>
      <xdr:col>46</xdr:col>
      <xdr:colOff>38100</xdr:colOff>
      <xdr:row>108</xdr:row>
      <xdr:rowOff>171357</xdr:rowOff>
    </xdr:to>
    <xdr:sp macro="" textlink="">
      <xdr:nvSpPr>
        <xdr:cNvPr id="449" name="フローチャート: 判断 448">
          <a:extLst>
            <a:ext uri="{FF2B5EF4-FFF2-40B4-BE49-F238E27FC236}">
              <a16:creationId xmlns:a16="http://schemas.microsoft.com/office/drawing/2014/main" id="{72BC0FDF-56CA-4730-BFC7-55FB25A01CFF}"/>
            </a:ext>
          </a:extLst>
        </xdr:cNvPr>
        <xdr:cNvSpPr/>
      </xdr:nvSpPr>
      <xdr:spPr>
        <a:xfrm>
          <a:off x="8699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70915</xdr:rowOff>
    </xdr:from>
    <xdr:to>
      <xdr:col>41</xdr:col>
      <xdr:colOff>101600</xdr:colOff>
      <xdr:row>109</xdr:row>
      <xdr:rowOff>1065</xdr:rowOff>
    </xdr:to>
    <xdr:sp macro="" textlink="">
      <xdr:nvSpPr>
        <xdr:cNvPr id="450" name="フローチャート: 判断 449">
          <a:extLst>
            <a:ext uri="{FF2B5EF4-FFF2-40B4-BE49-F238E27FC236}">
              <a16:creationId xmlns:a16="http://schemas.microsoft.com/office/drawing/2014/main" id="{D0FBDABA-78AE-4960-B76D-8B8D4CF8B529}"/>
            </a:ext>
          </a:extLst>
        </xdr:cNvPr>
        <xdr:cNvSpPr/>
      </xdr:nvSpPr>
      <xdr:spPr>
        <a:xfrm>
          <a:off x="7810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86478</xdr:rowOff>
    </xdr:from>
    <xdr:to>
      <xdr:col>36</xdr:col>
      <xdr:colOff>165100</xdr:colOff>
      <xdr:row>109</xdr:row>
      <xdr:rowOff>16628</xdr:rowOff>
    </xdr:to>
    <xdr:sp macro="" textlink="">
      <xdr:nvSpPr>
        <xdr:cNvPr id="451" name="フローチャート: 判断 450">
          <a:extLst>
            <a:ext uri="{FF2B5EF4-FFF2-40B4-BE49-F238E27FC236}">
              <a16:creationId xmlns:a16="http://schemas.microsoft.com/office/drawing/2014/main" id="{D83F7A15-0825-4A7D-8DEC-DAC62C0AF8AE}"/>
            </a:ext>
          </a:extLst>
        </xdr:cNvPr>
        <xdr:cNvSpPr/>
      </xdr:nvSpPr>
      <xdr:spPr>
        <a:xfrm>
          <a:off x="6921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D6A10AA5-ACBC-4982-93F8-32880DC052E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2BE3ACAE-3E2F-4086-A6FF-7106D894269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B72147A6-F2F3-4E67-82E7-ACC2EB35A7B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70575129-B32F-4552-82F3-30A577CCC51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F7210C8E-2D83-49A4-930A-19C4C91905D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28501</xdr:rowOff>
    </xdr:from>
    <xdr:to>
      <xdr:col>50</xdr:col>
      <xdr:colOff>165100</xdr:colOff>
      <xdr:row>108</xdr:row>
      <xdr:rowOff>130101</xdr:rowOff>
    </xdr:to>
    <xdr:sp macro="" textlink="">
      <xdr:nvSpPr>
        <xdr:cNvPr id="457" name="楕円 456">
          <a:extLst>
            <a:ext uri="{FF2B5EF4-FFF2-40B4-BE49-F238E27FC236}">
              <a16:creationId xmlns:a16="http://schemas.microsoft.com/office/drawing/2014/main" id="{6EE902DA-8B8B-410F-9260-2EBC6EF91DF7}"/>
            </a:ext>
          </a:extLst>
        </xdr:cNvPr>
        <xdr:cNvSpPr/>
      </xdr:nvSpPr>
      <xdr:spPr>
        <a:xfrm>
          <a:off x="9588500" y="1854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29961</xdr:rowOff>
    </xdr:from>
    <xdr:to>
      <xdr:col>46</xdr:col>
      <xdr:colOff>38100</xdr:colOff>
      <xdr:row>108</xdr:row>
      <xdr:rowOff>131561</xdr:rowOff>
    </xdr:to>
    <xdr:sp macro="" textlink="">
      <xdr:nvSpPr>
        <xdr:cNvPr id="458" name="楕円 457">
          <a:extLst>
            <a:ext uri="{FF2B5EF4-FFF2-40B4-BE49-F238E27FC236}">
              <a16:creationId xmlns:a16="http://schemas.microsoft.com/office/drawing/2014/main" id="{0892A90E-FA44-4827-8C86-7E1BC95A334A}"/>
            </a:ext>
          </a:extLst>
        </xdr:cNvPr>
        <xdr:cNvSpPr/>
      </xdr:nvSpPr>
      <xdr:spPr>
        <a:xfrm>
          <a:off x="8699500" y="185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79301</xdr:rowOff>
    </xdr:from>
    <xdr:to>
      <xdr:col>50</xdr:col>
      <xdr:colOff>114300</xdr:colOff>
      <xdr:row>108</xdr:row>
      <xdr:rowOff>80761</xdr:rowOff>
    </xdr:to>
    <xdr:cxnSp macro="">
      <xdr:nvCxnSpPr>
        <xdr:cNvPr id="459" name="直線コネクタ 458">
          <a:extLst>
            <a:ext uri="{FF2B5EF4-FFF2-40B4-BE49-F238E27FC236}">
              <a16:creationId xmlns:a16="http://schemas.microsoft.com/office/drawing/2014/main" id="{B263C40F-49FE-48FE-BFCE-9DBBC0BA50FF}"/>
            </a:ext>
          </a:extLst>
        </xdr:cNvPr>
        <xdr:cNvCxnSpPr/>
      </xdr:nvCxnSpPr>
      <xdr:spPr>
        <a:xfrm flipV="1">
          <a:off x="8750300" y="18595901"/>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33079</xdr:rowOff>
    </xdr:from>
    <xdr:to>
      <xdr:col>41</xdr:col>
      <xdr:colOff>101600</xdr:colOff>
      <xdr:row>108</xdr:row>
      <xdr:rowOff>134679</xdr:rowOff>
    </xdr:to>
    <xdr:sp macro="" textlink="">
      <xdr:nvSpPr>
        <xdr:cNvPr id="460" name="楕円 459">
          <a:extLst>
            <a:ext uri="{FF2B5EF4-FFF2-40B4-BE49-F238E27FC236}">
              <a16:creationId xmlns:a16="http://schemas.microsoft.com/office/drawing/2014/main" id="{40752153-4B1F-4921-84CC-B2F6AB20CB1C}"/>
            </a:ext>
          </a:extLst>
        </xdr:cNvPr>
        <xdr:cNvSpPr/>
      </xdr:nvSpPr>
      <xdr:spPr>
        <a:xfrm>
          <a:off x="7810500" y="185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80761</xdr:rowOff>
    </xdr:from>
    <xdr:to>
      <xdr:col>45</xdr:col>
      <xdr:colOff>177800</xdr:colOff>
      <xdr:row>108</xdr:row>
      <xdr:rowOff>83879</xdr:rowOff>
    </xdr:to>
    <xdr:cxnSp macro="">
      <xdr:nvCxnSpPr>
        <xdr:cNvPr id="461" name="直線コネクタ 460">
          <a:extLst>
            <a:ext uri="{FF2B5EF4-FFF2-40B4-BE49-F238E27FC236}">
              <a16:creationId xmlns:a16="http://schemas.microsoft.com/office/drawing/2014/main" id="{479FE8F7-A927-490D-82C2-7C04DA782946}"/>
            </a:ext>
          </a:extLst>
        </xdr:cNvPr>
        <xdr:cNvCxnSpPr/>
      </xdr:nvCxnSpPr>
      <xdr:spPr>
        <a:xfrm flipV="1">
          <a:off x="7861300" y="18597361"/>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34280</xdr:rowOff>
    </xdr:from>
    <xdr:to>
      <xdr:col>36</xdr:col>
      <xdr:colOff>165100</xdr:colOff>
      <xdr:row>108</xdr:row>
      <xdr:rowOff>135880</xdr:rowOff>
    </xdr:to>
    <xdr:sp macro="" textlink="">
      <xdr:nvSpPr>
        <xdr:cNvPr id="462" name="楕円 461">
          <a:extLst>
            <a:ext uri="{FF2B5EF4-FFF2-40B4-BE49-F238E27FC236}">
              <a16:creationId xmlns:a16="http://schemas.microsoft.com/office/drawing/2014/main" id="{2AEF88FF-6108-4121-A45B-CFFFB64ECC8E}"/>
            </a:ext>
          </a:extLst>
        </xdr:cNvPr>
        <xdr:cNvSpPr/>
      </xdr:nvSpPr>
      <xdr:spPr>
        <a:xfrm>
          <a:off x="6921500" y="185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83879</xdr:rowOff>
    </xdr:from>
    <xdr:to>
      <xdr:col>41</xdr:col>
      <xdr:colOff>50800</xdr:colOff>
      <xdr:row>108</xdr:row>
      <xdr:rowOff>85080</xdr:rowOff>
    </xdr:to>
    <xdr:cxnSp macro="">
      <xdr:nvCxnSpPr>
        <xdr:cNvPr id="463" name="直線コネクタ 462">
          <a:extLst>
            <a:ext uri="{FF2B5EF4-FFF2-40B4-BE49-F238E27FC236}">
              <a16:creationId xmlns:a16="http://schemas.microsoft.com/office/drawing/2014/main" id="{5C71ED55-4BB7-4214-B4F5-7CEBF4E84D29}"/>
            </a:ext>
          </a:extLst>
        </xdr:cNvPr>
        <xdr:cNvCxnSpPr/>
      </xdr:nvCxnSpPr>
      <xdr:spPr>
        <a:xfrm flipV="1">
          <a:off x="6972300" y="18600479"/>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160292</xdr:rowOff>
    </xdr:from>
    <xdr:ext cx="690189" cy="259045"/>
    <xdr:sp macro="" textlink="">
      <xdr:nvSpPr>
        <xdr:cNvPr id="464" name="n_1aveValue【港湾・漁港】&#10;一人当たり有形固定資産（償却資産）額">
          <a:extLst>
            <a:ext uri="{FF2B5EF4-FFF2-40B4-BE49-F238E27FC236}">
              <a16:creationId xmlns:a16="http://schemas.microsoft.com/office/drawing/2014/main" id="{54A9F3D6-77B7-48EC-85D2-B5585EBD6567}"/>
            </a:ext>
          </a:extLst>
        </xdr:cNvPr>
        <xdr:cNvSpPr txBox="1"/>
      </xdr:nvSpPr>
      <xdr:spPr>
        <a:xfrm>
          <a:off x="9281505" y="18676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162484</xdr:rowOff>
    </xdr:from>
    <xdr:ext cx="690189" cy="259045"/>
    <xdr:sp macro="" textlink="">
      <xdr:nvSpPr>
        <xdr:cNvPr id="465" name="n_2aveValue【港湾・漁港】&#10;一人当たり有形固定資産（償却資産）額">
          <a:extLst>
            <a:ext uri="{FF2B5EF4-FFF2-40B4-BE49-F238E27FC236}">
              <a16:creationId xmlns:a16="http://schemas.microsoft.com/office/drawing/2014/main" id="{3E2C9009-4728-4656-98A6-8E0EF6A54B80}"/>
            </a:ext>
          </a:extLst>
        </xdr:cNvPr>
        <xdr:cNvSpPr txBox="1"/>
      </xdr:nvSpPr>
      <xdr:spPr>
        <a:xfrm>
          <a:off x="8405205" y="18679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163642</xdr:rowOff>
    </xdr:from>
    <xdr:ext cx="690189" cy="259045"/>
    <xdr:sp macro="" textlink="">
      <xdr:nvSpPr>
        <xdr:cNvPr id="466" name="n_3aveValue【港湾・漁港】&#10;一人当たり有形固定資産（償却資産）額">
          <a:extLst>
            <a:ext uri="{FF2B5EF4-FFF2-40B4-BE49-F238E27FC236}">
              <a16:creationId xmlns:a16="http://schemas.microsoft.com/office/drawing/2014/main" id="{66DB8475-E43C-4C24-A290-33081EB5F3FB}"/>
            </a:ext>
          </a:extLst>
        </xdr:cNvPr>
        <xdr:cNvSpPr txBox="1"/>
      </xdr:nvSpPr>
      <xdr:spPr>
        <a:xfrm>
          <a:off x="75162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109</xdr:row>
      <xdr:rowOff>7755</xdr:rowOff>
    </xdr:from>
    <xdr:ext cx="690189" cy="259045"/>
    <xdr:sp macro="" textlink="">
      <xdr:nvSpPr>
        <xdr:cNvPr id="467" name="n_4aveValue【港湾・漁港】&#10;一人当たり有形固定資産（償却資産）額">
          <a:extLst>
            <a:ext uri="{FF2B5EF4-FFF2-40B4-BE49-F238E27FC236}">
              <a16:creationId xmlns:a16="http://schemas.microsoft.com/office/drawing/2014/main" id="{4DF5E0F9-4A73-4E9E-8BDE-75C23940CF19}"/>
            </a:ext>
          </a:extLst>
        </xdr:cNvPr>
        <xdr:cNvSpPr txBox="1"/>
      </xdr:nvSpPr>
      <xdr:spPr>
        <a:xfrm>
          <a:off x="6627205" y="18695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146628</xdr:rowOff>
    </xdr:from>
    <xdr:ext cx="690189" cy="259045"/>
    <xdr:sp macro="" textlink="">
      <xdr:nvSpPr>
        <xdr:cNvPr id="468" name="n_1mainValue【港湾・漁港】&#10;一人当たり有形固定資産（償却資産）額">
          <a:extLst>
            <a:ext uri="{FF2B5EF4-FFF2-40B4-BE49-F238E27FC236}">
              <a16:creationId xmlns:a16="http://schemas.microsoft.com/office/drawing/2014/main" id="{6DFABF78-7EE0-421F-955F-AB000EA3A1BF}"/>
            </a:ext>
          </a:extLst>
        </xdr:cNvPr>
        <xdr:cNvSpPr txBox="1"/>
      </xdr:nvSpPr>
      <xdr:spPr>
        <a:xfrm>
          <a:off x="9281505" y="183203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148088</xdr:rowOff>
    </xdr:from>
    <xdr:ext cx="690189" cy="259045"/>
    <xdr:sp macro="" textlink="">
      <xdr:nvSpPr>
        <xdr:cNvPr id="469" name="n_2mainValue【港湾・漁港】&#10;一人当たり有形固定資産（償却資産）額">
          <a:extLst>
            <a:ext uri="{FF2B5EF4-FFF2-40B4-BE49-F238E27FC236}">
              <a16:creationId xmlns:a16="http://schemas.microsoft.com/office/drawing/2014/main" id="{23E9E603-A3B8-4C42-AF04-506E836152E1}"/>
            </a:ext>
          </a:extLst>
        </xdr:cNvPr>
        <xdr:cNvSpPr txBox="1"/>
      </xdr:nvSpPr>
      <xdr:spPr>
        <a:xfrm>
          <a:off x="8405205" y="18321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151206</xdr:rowOff>
    </xdr:from>
    <xdr:ext cx="690189" cy="259045"/>
    <xdr:sp macro="" textlink="">
      <xdr:nvSpPr>
        <xdr:cNvPr id="470" name="n_3mainValue【港湾・漁港】&#10;一人当たり有形固定資産（償却資産）額">
          <a:extLst>
            <a:ext uri="{FF2B5EF4-FFF2-40B4-BE49-F238E27FC236}">
              <a16:creationId xmlns:a16="http://schemas.microsoft.com/office/drawing/2014/main" id="{9B5825B4-8A87-405C-ABF8-6DB28BD3CB10}"/>
            </a:ext>
          </a:extLst>
        </xdr:cNvPr>
        <xdr:cNvSpPr txBox="1"/>
      </xdr:nvSpPr>
      <xdr:spPr>
        <a:xfrm>
          <a:off x="7516205" y="183249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152407</xdr:rowOff>
    </xdr:from>
    <xdr:ext cx="690189" cy="259045"/>
    <xdr:sp macro="" textlink="">
      <xdr:nvSpPr>
        <xdr:cNvPr id="471" name="n_4mainValue【港湾・漁港】&#10;一人当たり有形固定資産（償却資産）額">
          <a:extLst>
            <a:ext uri="{FF2B5EF4-FFF2-40B4-BE49-F238E27FC236}">
              <a16:creationId xmlns:a16="http://schemas.microsoft.com/office/drawing/2014/main" id="{31563239-222B-4FF2-8F12-D7A34765BEBD}"/>
            </a:ext>
          </a:extLst>
        </xdr:cNvPr>
        <xdr:cNvSpPr txBox="1"/>
      </xdr:nvSpPr>
      <xdr:spPr>
        <a:xfrm>
          <a:off x="6627205" y="18326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37F0B1B2-4DE4-4C51-BC8F-F80B184E5B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1255CE85-8AAF-4BC8-977F-3C94914FC68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2AD97736-B5B6-4D5E-AC6C-50C21DDB33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A2F0C69B-D940-4FDE-9907-71F8451EABA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F1E9662D-7B46-48FC-8F16-E9BF0B9547D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5453DBFE-5515-4A31-B83D-5F579734246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99E3F9BD-219A-4BC8-BBDF-0236F378F50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C71388AE-43E1-4BC7-8DEB-FEC8015B77A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0C936874-5635-4313-B9E6-932310BE3EF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F82EAEB7-2CDF-4994-A0F1-0381D0CD71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8BFA0D7C-3388-49F0-91B4-DE45E7A8F43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a:extLst>
            <a:ext uri="{FF2B5EF4-FFF2-40B4-BE49-F238E27FC236}">
              <a16:creationId xmlns:a16="http://schemas.microsoft.com/office/drawing/2014/main" id="{6E18F0DA-7CA1-48AD-AC8D-EBDDFCAE0DE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a:extLst>
            <a:ext uri="{FF2B5EF4-FFF2-40B4-BE49-F238E27FC236}">
              <a16:creationId xmlns:a16="http://schemas.microsoft.com/office/drawing/2014/main" id="{BD318CAF-C58E-464A-A3B7-CE6BA880E83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a:extLst>
            <a:ext uri="{FF2B5EF4-FFF2-40B4-BE49-F238E27FC236}">
              <a16:creationId xmlns:a16="http://schemas.microsoft.com/office/drawing/2014/main" id="{076FCC22-1951-4FC8-9C42-3CEF813A570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a:extLst>
            <a:ext uri="{FF2B5EF4-FFF2-40B4-BE49-F238E27FC236}">
              <a16:creationId xmlns:a16="http://schemas.microsoft.com/office/drawing/2014/main" id="{36AB7995-A935-4C66-B766-B34E6C971A9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a:extLst>
            <a:ext uri="{FF2B5EF4-FFF2-40B4-BE49-F238E27FC236}">
              <a16:creationId xmlns:a16="http://schemas.microsoft.com/office/drawing/2014/main" id="{A8468096-91F8-4100-91E3-12CFFE4FEFE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a:extLst>
            <a:ext uri="{FF2B5EF4-FFF2-40B4-BE49-F238E27FC236}">
              <a16:creationId xmlns:a16="http://schemas.microsoft.com/office/drawing/2014/main" id="{0B215192-D517-45A5-B299-855206128C8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a:extLst>
            <a:ext uri="{FF2B5EF4-FFF2-40B4-BE49-F238E27FC236}">
              <a16:creationId xmlns:a16="http://schemas.microsoft.com/office/drawing/2014/main" id="{AB76582F-D811-4757-BDF9-2DA6209C8C2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a:extLst>
            <a:ext uri="{FF2B5EF4-FFF2-40B4-BE49-F238E27FC236}">
              <a16:creationId xmlns:a16="http://schemas.microsoft.com/office/drawing/2014/main" id="{A5A80E9C-0285-4833-8DF8-0B950F42D35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a:extLst>
            <a:ext uri="{FF2B5EF4-FFF2-40B4-BE49-F238E27FC236}">
              <a16:creationId xmlns:a16="http://schemas.microsoft.com/office/drawing/2014/main" id="{E323B51E-EDC5-4D6E-8EF9-93C193E77A3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a:extLst>
            <a:ext uri="{FF2B5EF4-FFF2-40B4-BE49-F238E27FC236}">
              <a16:creationId xmlns:a16="http://schemas.microsoft.com/office/drawing/2014/main" id="{9AD1EF18-1DED-4520-89A1-AB043CA2AE8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a:extLst>
            <a:ext uri="{FF2B5EF4-FFF2-40B4-BE49-F238E27FC236}">
              <a16:creationId xmlns:a16="http://schemas.microsoft.com/office/drawing/2014/main" id="{59585509-8470-4D98-9568-EC66A1C1D18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a:extLst>
            <a:ext uri="{FF2B5EF4-FFF2-40B4-BE49-F238E27FC236}">
              <a16:creationId xmlns:a16="http://schemas.microsoft.com/office/drawing/2014/main" id="{04B21977-979A-4428-9331-DA7DEAAA3BB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a:extLst>
            <a:ext uri="{FF2B5EF4-FFF2-40B4-BE49-F238E27FC236}">
              <a16:creationId xmlns:a16="http://schemas.microsoft.com/office/drawing/2014/main" id="{1B8B7323-CF56-4286-80B6-9A5D894BE1B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認定こども園・幼稚園・保育所】&#10;有形固定資産減価償却率グラフ枠">
          <a:extLst>
            <a:ext uri="{FF2B5EF4-FFF2-40B4-BE49-F238E27FC236}">
              <a16:creationId xmlns:a16="http://schemas.microsoft.com/office/drawing/2014/main" id="{672372D7-2E61-4B42-9E89-381DB2359D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497" name="直線コネクタ 496">
          <a:extLst>
            <a:ext uri="{FF2B5EF4-FFF2-40B4-BE49-F238E27FC236}">
              <a16:creationId xmlns:a16="http://schemas.microsoft.com/office/drawing/2014/main" id="{D9194002-81E4-4EA5-BFA3-A33C48F4310F}"/>
            </a:ext>
          </a:extLst>
        </xdr:cNvPr>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8" name="【認定こども園・幼稚園・保育所】&#10;有形固定資産減価償却率最小値テキスト">
          <a:extLst>
            <a:ext uri="{FF2B5EF4-FFF2-40B4-BE49-F238E27FC236}">
              <a16:creationId xmlns:a16="http://schemas.microsoft.com/office/drawing/2014/main" id="{9F7A8017-0516-42C9-B1C8-F0EA265CFBE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9" name="直線コネクタ 498">
          <a:extLst>
            <a:ext uri="{FF2B5EF4-FFF2-40B4-BE49-F238E27FC236}">
              <a16:creationId xmlns:a16="http://schemas.microsoft.com/office/drawing/2014/main" id="{0FA9E463-AA60-40A0-A5C1-28394BA7A0E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500" name="【認定こども園・幼稚園・保育所】&#10;有形固定資産減価償却率最大値テキスト">
          <a:extLst>
            <a:ext uri="{FF2B5EF4-FFF2-40B4-BE49-F238E27FC236}">
              <a16:creationId xmlns:a16="http://schemas.microsoft.com/office/drawing/2014/main" id="{3376073F-433E-42C1-A868-73927AAC87D6}"/>
            </a:ext>
          </a:extLst>
        </xdr:cNvPr>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501" name="直線コネクタ 500">
          <a:extLst>
            <a:ext uri="{FF2B5EF4-FFF2-40B4-BE49-F238E27FC236}">
              <a16:creationId xmlns:a16="http://schemas.microsoft.com/office/drawing/2014/main" id="{75D842B6-3F4F-46B1-8780-318D9866F1EF}"/>
            </a:ext>
          </a:extLst>
        </xdr:cNvPr>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502" name="【認定こども園・幼稚園・保育所】&#10;有形固定資産減価償却率平均値テキスト">
          <a:extLst>
            <a:ext uri="{FF2B5EF4-FFF2-40B4-BE49-F238E27FC236}">
              <a16:creationId xmlns:a16="http://schemas.microsoft.com/office/drawing/2014/main" id="{FA15DE5D-E22C-4443-A5FB-14326FE3CEA0}"/>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503" name="フローチャート: 判断 502">
          <a:extLst>
            <a:ext uri="{FF2B5EF4-FFF2-40B4-BE49-F238E27FC236}">
              <a16:creationId xmlns:a16="http://schemas.microsoft.com/office/drawing/2014/main" id="{47FF0364-AEB2-4491-B54B-1622A3B09300}"/>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04" name="フローチャート: 判断 503">
          <a:extLst>
            <a:ext uri="{FF2B5EF4-FFF2-40B4-BE49-F238E27FC236}">
              <a16:creationId xmlns:a16="http://schemas.microsoft.com/office/drawing/2014/main" id="{60B66494-32A8-41F2-9DDF-9D11408D86BA}"/>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505" name="フローチャート: 判断 504">
          <a:extLst>
            <a:ext uri="{FF2B5EF4-FFF2-40B4-BE49-F238E27FC236}">
              <a16:creationId xmlns:a16="http://schemas.microsoft.com/office/drawing/2014/main" id="{01130488-6A34-486C-A004-1F6038051213}"/>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506" name="フローチャート: 判断 505">
          <a:extLst>
            <a:ext uri="{FF2B5EF4-FFF2-40B4-BE49-F238E27FC236}">
              <a16:creationId xmlns:a16="http://schemas.microsoft.com/office/drawing/2014/main" id="{A79D0E8D-E94C-45C0-8803-E03B81C77826}"/>
            </a:ext>
          </a:extLst>
        </xdr:cNvPr>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507" name="フローチャート: 判断 506">
          <a:extLst>
            <a:ext uri="{FF2B5EF4-FFF2-40B4-BE49-F238E27FC236}">
              <a16:creationId xmlns:a16="http://schemas.microsoft.com/office/drawing/2014/main" id="{677D7560-6C63-4BFB-A132-A6D97737422E}"/>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73BEEEF5-AF41-4A18-97E6-EE40D6B6235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FD88F210-2735-4E50-9354-411F3016CCC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A117CEBE-8D7E-4F7F-9AEC-D02403A3584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4D34E26-04BB-491B-B574-58F77A4448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672FB2D4-EBC7-4C5D-B17A-E8169DD71C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89081</xdr:rowOff>
    </xdr:from>
    <xdr:to>
      <xdr:col>81</xdr:col>
      <xdr:colOff>101600</xdr:colOff>
      <xdr:row>39</xdr:row>
      <xdr:rowOff>19231</xdr:rowOff>
    </xdr:to>
    <xdr:sp macro="" textlink="">
      <xdr:nvSpPr>
        <xdr:cNvPr id="513" name="楕円 512">
          <a:extLst>
            <a:ext uri="{FF2B5EF4-FFF2-40B4-BE49-F238E27FC236}">
              <a16:creationId xmlns:a16="http://schemas.microsoft.com/office/drawing/2014/main" id="{FC5DEDE1-CF83-46B2-A282-AE0838FC75E0}"/>
            </a:ext>
          </a:extLst>
        </xdr:cNvPr>
        <xdr:cNvSpPr/>
      </xdr:nvSpPr>
      <xdr:spPr>
        <a:xfrm>
          <a:off x="15430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5806</xdr:rowOff>
    </xdr:from>
    <xdr:to>
      <xdr:col>76</xdr:col>
      <xdr:colOff>165100</xdr:colOff>
      <xdr:row>39</xdr:row>
      <xdr:rowOff>107406</xdr:rowOff>
    </xdr:to>
    <xdr:sp macro="" textlink="">
      <xdr:nvSpPr>
        <xdr:cNvPr id="514" name="楕円 513">
          <a:extLst>
            <a:ext uri="{FF2B5EF4-FFF2-40B4-BE49-F238E27FC236}">
              <a16:creationId xmlns:a16="http://schemas.microsoft.com/office/drawing/2014/main" id="{D4348290-F34D-41BF-865F-AD69CC83AC59}"/>
            </a:ext>
          </a:extLst>
        </xdr:cNvPr>
        <xdr:cNvSpPr/>
      </xdr:nvSpPr>
      <xdr:spPr>
        <a:xfrm>
          <a:off x="14541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139881</xdr:rowOff>
    </xdr:from>
    <xdr:to>
      <xdr:col>81</xdr:col>
      <xdr:colOff>50800</xdr:colOff>
      <xdr:row>39</xdr:row>
      <xdr:rowOff>56606</xdr:rowOff>
    </xdr:to>
    <xdr:cxnSp macro="">
      <xdr:nvCxnSpPr>
        <xdr:cNvPr id="515" name="直線コネクタ 514">
          <a:extLst>
            <a:ext uri="{FF2B5EF4-FFF2-40B4-BE49-F238E27FC236}">
              <a16:creationId xmlns:a16="http://schemas.microsoft.com/office/drawing/2014/main" id="{F437A369-D41C-4DD0-9B06-2902DA6C7C6E}"/>
            </a:ext>
          </a:extLst>
        </xdr:cNvPr>
        <xdr:cNvCxnSpPr/>
      </xdr:nvCxnSpPr>
      <xdr:spPr>
        <a:xfrm flipV="1">
          <a:off x="14592300" y="6654981"/>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516" name="楕円 515">
          <a:extLst>
            <a:ext uri="{FF2B5EF4-FFF2-40B4-BE49-F238E27FC236}">
              <a16:creationId xmlns:a16="http://schemas.microsoft.com/office/drawing/2014/main" id="{5953BE53-F6A7-4717-8FD8-F76A36EE6E05}"/>
            </a:ext>
          </a:extLst>
        </xdr:cNvPr>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56606</xdr:rowOff>
    </xdr:to>
    <xdr:cxnSp macro="">
      <xdr:nvCxnSpPr>
        <xdr:cNvPr id="517" name="直線コネクタ 516">
          <a:extLst>
            <a:ext uri="{FF2B5EF4-FFF2-40B4-BE49-F238E27FC236}">
              <a16:creationId xmlns:a16="http://schemas.microsoft.com/office/drawing/2014/main" id="{1DA36873-1676-41E2-B983-AC12EAEE183E}"/>
            </a:ext>
          </a:extLst>
        </xdr:cNvPr>
        <xdr:cNvCxnSpPr/>
      </xdr:nvCxnSpPr>
      <xdr:spPr>
        <a:xfrm>
          <a:off x="13703300" y="67170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125004</xdr:rowOff>
    </xdr:from>
    <xdr:to>
      <xdr:col>67</xdr:col>
      <xdr:colOff>101600</xdr:colOff>
      <xdr:row>39</xdr:row>
      <xdr:rowOff>55154</xdr:rowOff>
    </xdr:to>
    <xdr:sp macro="" textlink="">
      <xdr:nvSpPr>
        <xdr:cNvPr id="518" name="楕円 517">
          <a:extLst>
            <a:ext uri="{FF2B5EF4-FFF2-40B4-BE49-F238E27FC236}">
              <a16:creationId xmlns:a16="http://schemas.microsoft.com/office/drawing/2014/main" id="{1CD9AEBB-0E16-4557-B706-120DA92E74D9}"/>
            </a:ext>
          </a:extLst>
        </xdr:cNvPr>
        <xdr:cNvSpPr/>
      </xdr:nvSpPr>
      <xdr:spPr>
        <a:xfrm>
          <a:off x="12763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4354</xdr:rowOff>
    </xdr:from>
    <xdr:to>
      <xdr:col>71</xdr:col>
      <xdr:colOff>177800</xdr:colOff>
      <xdr:row>39</xdr:row>
      <xdr:rowOff>30480</xdr:rowOff>
    </xdr:to>
    <xdr:cxnSp macro="">
      <xdr:nvCxnSpPr>
        <xdr:cNvPr id="519" name="直線コネクタ 518">
          <a:extLst>
            <a:ext uri="{FF2B5EF4-FFF2-40B4-BE49-F238E27FC236}">
              <a16:creationId xmlns:a16="http://schemas.microsoft.com/office/drawing/2014/main" id="{6F919F93-00CC-4EE9-B41C-6F2EF16F4BB2}"/>
            </a:ext>
          </a:extLst>
        </xdr:cNvPr>
        <xdr:cNvCxnSpPr/>
      </xdr:nvCxnSpPr>
      <xdr:spPr>
        <a:xfrm>
          <a:off x="12814300" y="66909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20" name="n_1aveValue【認定こども園・幼稚園・保育所】&#10;有形固定資産減価償却率">
          <a:extLst>
            <a:ext uri="{FF2B5EF4-FFF2-40B4-BE49-F238E27FC236}">
              <a16:creationId xmlns:a16="http://schemas.microsoft.com/office/drawing/2014/main" id="{439612B4-1D05-495F-9228-F6693F8258D8}"/>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521" name="n_2aveValue【認定こども園・幼稚園・保育所】&#10;有形固定資産減価償却率">
          <a:extLst>
            <a:ext uri="{FF2B5EF4-FFF2-40B4-BE49-F238E27FC236}">
              <a16:creationId xmlns:a16="http://schemas.microsoft.com/office/drawing/2014/main" id="{38609AFE-8F95-40B9-8BE6-0D659BB98BE4}"/>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151691</xdr:rowOff>
    </xdr:from>
    <xdr:ext cx="405111" cy="259045"/>
    <xdr:sp macro="" textlink="">
      <xdr:nvSpPr>
        <xdr:cNvPr id="522" name="n_3aveValue【認定こども園・幼稚園・保育所】&#10;有形固定資産減価償却率">
          <a:extLst>
            <a:ext uri="{FF2B5EF4-FFF2-40B4-BE49-F238E27FC236}">
              <a16:creationId xmlns:a16="http://schemas.microsoft.com/office/drawing/2014/main" id="{11933699-6F44-46BB-B133-23F2B8EB44BC}"/>
            </a:ext>
          </a:extLst>
        </xdr:cNvPr>
        <xdr:cNvSpPr txBox="1"/>
      </xdr:nvSpPr>
      <xdr:spPr>
        <a:xfrm>
          <a:off x="13500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523" name="n_4aveValue【認定こども園・幼稚園・保育所】&#10;有形固定資産減価償却率">
          <a:extLst>
            <a:ext uri="{FF2B5EF4-FFF2-40B4-BE49-F238E27FC236}">
              <a16:creationId xmlns:a16="http://schemas.microsoft.com/office/drawing/2014/main" id="{BB10F37E-4B83-463E-9E9D-65BC551D8B00}"/>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10358</xdr:rowOff>
    </xdr:from>
    <xdr:ext cx="405111" cy="259045"/>
    <xdr:sp macro="" textlink="">
      <xdr:nvSpPr>
        <xdr:cNvPr id="524" name="n_1mainValue【認定こども園・幼稚園・保育所】&#10;有形固定資産減価償却率">
          <a:extLst>
            <a:ext uri="{FF2B5EF4-FFF2-40B4-BE49-F238E27FC236}">
              <a16:creationId xmlns:a16="http://schemas.microsoft.com/office/drawing/2014/main" id="{8AD32AB5-DFB0-42A1-9A33-7AA0AAF39632}"/>
            </a:ext>
          </a:extLst>
        </xdr:cNvPr>
        <xdr:cNvSpPr txBox="1"/>
      </xdr:nvSpPr>
      <xdr:spPr>
        <a:xfrm>
          <a:off x="15266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98533</xdr:rowOff>
    </xdr:from>
    <xdr:ext cx="405111" cy="259045"/>
    <xdr:sp macro="" textlink="">
      <xdr:nvSpPr>
        <xdr:cNvPr id="525" name="n_2mainValue【認定こども園・幼稚園・保育所】&#10;有形固定資産減価償却率">
          <a:extLst>
            <a:ext uri="{FF2B5EF4-FFF2-40B4-BE49-F238E27FC236}">
              <a16:creationId xmlns:a16="http://schemas.microsoft.com/office/drawing/2014/main" id="{35DA52B1-D4B1-420B-8DC0-6652EBAE6040}"/>
            </a:ext>
          </a:extLst>
        </xdr:cNvPr>
        <xdr:cNvSpPr txBox="1"/>
      </xdr:nvSpPr>
      <xdr:spPr>
        <a:xfrm>
          <a:off x="14389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72407</xdr:rowOff>
    </xdr:from>
    <xdr:ext cx="405111" cy="259045"/>
    <xdr:sp macro="" textlink="">
      <xdr:nvSpPr>
        <xdr:cNvPr id="526" name="n_3mainValue【認定こども園・幼稚園・保育所】&#10;有形固定資産減価償却率">
          <a:extLst>
            <a:ext uri="{FF2B5EF4-FFF2-40B4-BE49-F238E27FC236}">
              <a16:creationId xmlns:a16="http://schemas.microsoft.com/office/drawing/2014/main" id="{F9CA601A-BEF9-455F-AF35-19F65037348B}"/>
            </a:ext>
          </a:extLst>
        </xdr:cNvPr>
        <xdr:cNvSpPr txBox="1"/>
      </xdr:nvSpPr>
      <xdr:spPr>
        <a:xfrm>
          <a:off x="13500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46281</xdr:rowOff>
    </xdr:from>
    <xdr:ext cx="405111" cy="259045"/>
    <xdr:sp macro="" textlink="">
      <xdr:nvSpPr>
        <xdr:cNvPr id="527" name="n_4mainValue【認定こども園・幼稚園・保育所】&#10;有形固定資産減価償却率">
          <a:extLst>
            <a:ext uri="{FF2B5EF4-FFF2-40B4-BE49-F238E27FC236}">
              <a16:creationId xmlns:a16="http://schemas.microsoft.com/office/drawing/2014/main" id="{9979BFA9-036F-4A4E-8CA2-9972966A36DE}"/>
            </a:ext>
          </a:extLst>
        </xdr:cNvPr>
        <xdr:cNvSpPr txBox="1"/>
      </xdr:nvSpPr>
      <xdr:spPr>
        <a:xfrm>
          <a:off x="12611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a:extLst>
            <a:ext uri="{FF2B5EF4-FFF2-40B4-BE49-F238E27FC236}">
              <a16:creationId xmlns:a16="http://schemas.microsoft.com/office/drawing/2014/main" id="{19AB8A68-7909-4204-A8E3-3C32CE58D0E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a:extLst>
            <a:ext uri="{FF2B5EF4-FFF2-40B4-BE49-F238E27FC236}">
              <a16:creationId xmlns:a16="http://schemas.microsoft.com/office/drawing/2014/main" id="{60975C8B-F830-4B10-8E0C-3CDF35272B7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a:extLst>
            <a:ext uri="{FF2B5EF4-FFF2-40B4-BE49-F238E27FC236}">
              <a16:creationId xmlns:a16="http://schemas.microsoft.com/office/drawing/2014/main" id="{49F0C207-BF0B-4818-A2D1-B34B07F16C9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a:extLst>
            <a:ext uri="{FF2B5EF4-FFF2-40B4-BE49-F238E27FC236}">
              <a16:creationId xmlns:a16="http://schemas.microsoft.com/office/drawing/2014/main" id="{BAA76C9F-C9E2-4904-B469-C94873F832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a:extLst>
            <a:ext uri="{FF2B5EF4-FFF2-40B4-BE49-F238E27FC236}">
              <a16:creationId xmlns:a16="http://schemas.microsoft.com/office/drawing/2014/main" id="{532F718D-09CC-48D7-A81C-4FB6503D05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a:extLst>
            <a:ext uri="{FF2B5EF4-FFF2-40B4-BE49-F238E27FC236}">
              <a16:creationId xmlns:a16="http://schemas.microsoft.com/office/drawing/2014/main" id="{92A2FCBB-2D52-41C9-A95C-17471771166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a:extLst>
            <a:ext uri="{FF2B5EF4-FFF2-40B4-BE49-F238E27FC236}">
              <a16:creationId xmlns:a16="http://schemas.microsoft.com/office/drawing/2014/main" id="{B4729D9A-25DB-42F6-A39C-F65460BF919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2A5B0298-B9F7-440C-B099-F052BEACBE0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a:extLst>
            <a:ext uri="{FF2B5EF4-FFF2-40B4-BE49-F238E27FC236}">
              <a16:creationId xmlns:a16="http://schemas.microsoft.com/office/drawing/2014/main" id="{2CA6B17E-26C6-4F2F-A1D9-F1507F123DC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6B0DC31B-2463-4DA7-A330-C5171FCE0F8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8" name="直線コネクタ 537">
          <a:extLst>
            <a:ext uri="{FF2B5EF4-FFF2-40B4-BE49-F238E27FC236}">
              <a16:creationId xmlns:a16="http://schemas.microsoft.com/office/drawing/2014/main" id="{AF1D6C66-8FE4-4306-834D-64488736303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9" name="テキスト ボックス 538">
          <a:extLst>
            <a:ext uri="{FF2B5EF4-FFF2-40B4-BE49-F238E27FC236}">
              <a16:creationId xmlns:a16="http://schemas.microsoft.com/office/drawing/2014/main" id="{EC0C26CF-E902-4641-BAD9-E0F7871C766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0" name="直線コネクタ 539">
          <a:extLst>
            <a:ext uri="{FF2B5EF4-FFF2-40B4-BE49-F238E27FC236}">
              <a16:creationId xmlns:a16="http://schemas.microsoft.com/office/drawing/2014/main" id="{BA0E7347-6863-4771-825F-9074AD51140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1" name="テキスト ボックス 540">
          <a:extLst>
            <a:ext uri="{FF2B5EF4-FFF2-40B4-BE49-F238E27FC236}">
              <a16:creationId xmlns:a16="http://schemas.microsoft.com/office/drawing/2014/main" id="{4C67F824-EB1D-4B94-8358-AC58FAA1E3B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2" name="直線コネクタ 541">
          <a:extLst>
            <a:ext uri="{FF2B5EF4-FFF2-40B4-BE49-F238E27FC236}">
              <a16:creationId xmlns:a16="http://schemas.microsoft.com/office/drawing/2014/main" id="{603B702D-8E5E-4F82-B041-54744D69EB0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3" name="テキスト ボックス 542">
          <a:extLst>
            <a:ext uri="{FF2B5EF4-FFF2-40B4-BE49-F238E27FC236}">
              <a16:creationId xmlns:a16="http://schemas.microsoft.com/office/drawing/2014/main" id="{31996FC9-9F49-4B46-B7DE-074181D0307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4" name="直線コネクタ 543">
          <a:extLst>
            <a:ext uri="{FF2B5EF4-FFF2-40B4-BE49-F238E27FC236}">
              <a16:creationId xmlns:a16="http://schemas.microsoft.com/office/drawing/2014/main" id="{32FB3B0E-05A4-499D-914A-1121048AFC1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5" name="テキスト ボックス 544">
          <a:extLst>
            <a:ext uri="{FF2B5EF4-FFF2-40B4-BE49-F238E27FC236}">
              <a16:creationId xmlns:a16="http://schemas.microsoft.com/office/drawing/2014/main" id="{A830A5C6-BBE8-4DE2-BE2A-F30C8DD5A28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B8154578-6B0E-46CA-9EFB-E4AB3437587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id="{DB1354A8-B1B2-4457-8EC1-B8B4CC30C0B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id="{D7BF85F8-92DB-4EA8-8444-829C330F413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549" name="直線コネクタ 548">
          <a:extLst>
            <a:ext uri="{FF2B5EF4-FFF2-40B4-BE49-F238E27FC236}">
              <a16:creationId xmlns:a16="http://schemas.microsoft.com/office/drawing/2014/main" id="{4918829C-75F4-43E8-AA39-AF9063DDFE17}"/>
            </a:ext>
          </a:extLst>
        </xdr:cNvPr>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id="{C79FEFA8-2207-4520-8142-FEA6A0C2717D}"/>
            </a:ext>
          </a:extLst>
        </xdr:cNvPr>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551" name="直線コネクタ 550">
          <a:extLst>
            <a:ext uri="{FF2B5EF4-FFF2-40B4-BE49-F238E27FC236}">
              <a16:creationId xmlns:a16="http://schemas.microsoft.com/office/drawing/2014/main" id="{A7FB71B0-C22D-4A5F-ADAF-10FD8CCFE626}"/>
            </a:ext>
          </a:extLst>
        </xdr:cNvPr>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id="{70B67AD1-156E-4EE8-A1AF-E7400F25821E}"/>
            </a:ext>
          </a:extLst>
        </xdr:cNvPr>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553" name="直線コネクタ 552">
          <a:extLst>
            <a:ext uri="{FF2B5EF4-FFF2-40B4-BE49-F238E27FC236}">
              <a16:creationId xmlns:a16="http://schemas.microsoft.com/office/drawing/2014/main" id="{32A02B36-8DB6-467C-BCCF-EAA0D4DFF0EA}"/>
            </a:ext>
          </a:extLst>
        </xdr:cNvPr>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22572</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id="{89E7505E-AD57-4652-9228-E7049F36C2BC}"/>
            </a:ext>
          </a:extLst>
        </xdr:cNvPr>
        <xdr:cNvSpPr txBox="1"/>
      </xdr:nvSpPr>
      <xdr:spPr>
        <a:xfrm>
          <a:off x="22199600" y="6709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555" name="フローチャート: 判断 554">
          <a:extLst>
            <a:ext uri="{FF2B5EF4-FFF2-40B4-BE49-F238E27FC236}">
              <a16:creationId xmlns:a16="http://schemas.microsoft.com/office/drawing/2014/main" id="{BAFA096E-384B-43B2-8A92-3163E523C798}"/>
            </a:ext>
          </a:extLst>
        </xdr:cNvPr>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556" name="フローチャート: 判断 555">
          <a:extLst>
            <a:ext uri="{FF2B5EF4-FFF2-40B4-BE49-F238E27FC236}">
              <a16:creationId xmlns:a16="http://schemas.microsoft.com/office/drawing/2014/main" id="{9D9A253C-2C8E-4E37-B855-788A7D5003F2}"/>
            </a:ext>
          </a:extLst>
        </xdr:cNvPr>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557" name="フローチャート: 判断 556">
          <a:extLst>
            <a:ext uri="{FF2B5EF4-FFF2-40B4-BE49-F238E27FC236}">
              <a16:creationId xmlns:a16="http://schemas.microsoft.com/office/drawing/2014/main" id="{5321E63F-2FAF-46CF-AA3D-6BC65A859BB8}"/>
            </a:ext>
          </a:extLst>
        </xdr:cNvPr>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558" name="フローチャート: 判断 557">
          <a:extLst>
            <a:ext uri="{FF2B5EF4-FFF2-40B4-BE49-F238E27FC236}">
              <a16:creationId xmlns:a16="http://schemas.microsoft.com/office/drawing/2014/main" id="{AFC31EE9-FA78-401C-9F4F-0EE9528FC813}"/>
            </a:ext>
          </a:extLst>
        </xdr:cNvPr>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80721</xdr:rowOff>
    </xdr:from>
    <xdr:to>
      <xdr:col>98</xdr:col>
      <xdr:colOff>38100</xdr:colOff>
      <xdr:row>40</xdr:row>
      <xdr:rowOff>10871</xdr:rowOff>
    </xdr:to>
    <xdr:sp macro="" textlink="">
      <xdr:nvSpPr>
        <xdr:cNvPr id="559" name="フローチャート: 判断 558">
          <a:extLst>
            <a:ext uri="{FF2B5EF4-FFF2-40B4-BE49-F238E27FC236}">
              <a16:creationId xmlns:a16="http://schemas.microsoft.com/office/drawing/2014/main" id="{940A829A-1E0D-4CEC-AF41-8EF9DB2C863D}"/>
            </a:ext>
          </a:extLst>
        </xdr:cNvPr>
        <xdr:cNvSpPr/>
      </xdr:nvSpPr>
      <xdr:spPr>
        <a:xfrm>
          <a:off x="18605500" y="676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BEEECB98-247C-41D3-B458-2078664FC5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1831E653-FA36-489B-B8B9-5D2AD0D879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9F3512AA-1FAD-40F1-8B08-2F90EACF083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4C5AE83B-DB95-46A4-8FB4-71D1F8A66E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B52761EF-D7BE-4CE6-BAFC-692DC19A913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154787</xdr:rowOff>
    </xdr:from>
    <xdr:to>
      <xdr:col>112</xdr:col>
      <xdr:colOff>38100</xdr:colOff>
      <xdr:row>40</xdr:row>
      <xdr:rowOff>84937</xdr:rowOff>
    </xdr:to>
    <xdr:sp macro="" textlink="">
      <xdr:nvSpPr>
        <xdr:cNvPr id="565" name="楕円 564">
          <a:extLst>
            <a:ext uri="{FF2B5EF4-FFF2-40B4-BE49-F238E27FC236}">
              <a16:creationId xmlns:a16="http://schemas.microsoft.com/office/drawing/2014/main" id="{DDD65E35-4807-4B87-9FCC-70D9D57916D4}"/>
            </a:ext>
          </a:extLst>
        </xdr:cNvPr>
        <xdr:cNvSpPr/>
      </xdr:nvSpPr>
      <xdr:spPr>
        <a:xfrm>
          <a:off x="21272500" y="6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160274</xdr:rowOff>
    </xdr:from>
    <xdr:to>
      <xdr:col>107</xdr:col>
      <xdr:colOff>101600</xdr:colOff>
      <xdr:row>40</xdr:row>
      <xdr:rowOff>90424</xdr:rowOff>
    </xdr:to>
    <xdr:sp macro="" textlink="">
      <xdr:nvSpPr>
        <xdr:cNvPr id="566" name="楕円 565">
          <a:extLst>
            <a:ext uri="{FF2B5EF4-FFF2-40B4-BE49-F238E27FC236}">
              <a16:creationId xmlns:a16="http://schemas.microsoft.com/office/drawing/2014/main" id="{2A26D5A9-4FAA-4E0E-8865-86CBE3D6DA9D}"/>
            </a:ext>
          </a:extLst>
        </xdr:cNvPr>
        <xdr:cNvSpPr/>
      </xdr:nvSpPr>
      <xdr:spPr>
        <a:xfrm>
          <a:off x="20383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34137</xdr:rowOff>
    </xdr:from>
    <xdr:to>
      <xdr:col>111</xdr:col>
      <xdr:colOff>177800</xdr:colOff>
      <xdr:row>40</xdr:row>
      <xdr:rowOff>39624</xdr:rowOff>
    </xdr:to>
    <xdr:cxnSp macro="">
      <xdr:nvCxnSpPr>
        <xdr:cNvPr id="567" name="直線コネクタ 566">
          <a:extLst>
            <a:ext uri="{FF2B5EF4-FFF2-40B4-BE49-F238E27FC236}">
              <a16:creationId xmlns:a16="http://schemas.microsoft.com/office/drawing/2014/main" id="{2DD4525E-DCC9-4D8E-968E-E0C54BA66092}"/>
            </a:ext>
          </a:extLst>
        </xdr:cNvPr>
        <xdr:cNvCxnSpPr/>
      </xdr:nvCxnSpPr>
      <xdr:spPr>
        <a:xfrm flipV="1">
          <a:off x="20434300" y="689213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167589</xdr:rowOff>
    </xdr:from>
    <xdr:to>
      <xdr:col>102</xdr:col>
      <xdr:colOff>165100</xdr:colOff>
      <xdr:row>40</xdr:row>
      <xdr:rowOff>97739</xdr:rowOff>
    </xdr:to>
    <xdr:sp macro="" textlink="">
      <xdr:nvSpPr>
        <xdr:cNvPr id="568" name="楕円 567">
          <a:extLst>
            <a:ext uri="{FF2B5EF4-FFF2-40B4-BE49-F238E27FC236}">
              <a16:creationId xmlns:a16="http://schemas.microsoft.com/office/drawing/2014/main" id="{0D519C4D-BD64-49FC-97C3-CE518DA76984}"/>
            </a:ext>
          </a:extLst>
        </xdr:cNvPr>
        <xdr:cNvSpPr/>
      </xdr:nvSpPr>
      <xdr:spPr>
        <a:xfrm>
          <a:off x="19494500" y="685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39624</xdr:rowOff>
    </xdr:from>
    <xdr:to>
      <xdr:col>107</xdr:col>
      <xdr:colOff>50800</xdr:colOff>
      <xdr:row>40</xdr:row>
      <xdr:rowOff>46939</xdr:rowOff>
    </xdr:to>
    <xdr:cxnSp macro="">
      <xdr:nvCxnSpPr>
        <xdr:cNvPr id="569" name="直線コネクタ 568">
          <a:extLst>
            <a:ext uri="{FF2B5EF4-FFF2-40B4-BE49-F238E27FC236}">
              <a16:creationId xmlns:a16="http://schemas.microsoft.com/office/drawing/2014/main" id="{8F2AB9CD-54A9-4CDB-8B15-018D47B868A8}"/>
            </a:ext>
          </a:extLst>
        </xdr:cNvPr>
        <xdr:cNvCxnSpPr/>
      </xdr:nvCxnSpPr>
      <xdr:spPr>
        <a:xfrm flipV="1">
          <a:off x="19545300" y="689762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712</xdr:rowOff>
    </xdr:from>
    <xdr:to>
      <xdr:col>98</xdr:col>
      <xdr:colOff>38100</xdr:colOff>
      <xdr:row>40</xdr:row>
      <xdr:rowOff>102312</xdr:rowOff>
    </xdr:to>
    <xdr:sp macro="" textlink="">
      <xdr:nvSpPr>
        <xdr:cNvPr id="570" name="楕円 569">
          <a:extLst>
            <a:ext uri="{FF2B5EF4-FFF2-40B4-BE49-F238E27FC236}">
              <a16:creationId xmlns:a16="http://schemas.microsoft.com/office/drawing/2014/main" id="{950DCA15-708D-494F-8939-A408FBCA7955}"/>
            </a:ext>
          </a:extLst>
        </xdr:cNvPr>
        <xdr:cNvSpPr/>
      </xdr:nvSpPr>
      <xdr:spPr>
        <a:xfrm>
          <a:off x="18605500" y="68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46939</xdr:rowOff>
    </xdr:from>
    <xdr:to>
      <xdr:col>102</xdr:col>
      <xdr:colOff>114300</xdr:colOff>
      <xdr:row>40</xdr:row>
      <xdr:rowOff>51512</xdr:rowOff>
    </xdr:to>
    <xdr:cxnSp macro="">
      <xdr:nvCxnSpPr>
        <xdr:cNvPr id="571" name="直線コネクタ 570">
          <a:extLst>
            <a:ext uri="{FF2B5EF4-FFF2-40B4-BE49-F238E27FC236}">
              <a16:creationId xmlns:a16="http://schemas.microsoft.com/office/drawing/2014/main" id="{79A34061-8274-40DF-B69D-AE345416E054}"/>
            </a:ext>
          </a:extLst>
        </xdr:cNvPr>
        <xdr:cNvCxnSpPr/>
      </xdr:nvCxnSpPr>
      <xdr:spPr>
        <a:xfrm flipV="1">
          <a:off x="18656300" y="690493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881</xdr:rowOff>
    </xdr:from>
    <xdr:ext cx="469744" cy="259045"/>
    <xdr:sp macro="" textlink="">
      <xdr:nvSpPr>
        <xdr:cNvPr id="572" name="n_1aveValue【認定こども園・幼稚園・保育所】&#10;一人当たり面積">
          <a:extLst>
            <a:ext uri="{FF2B5EF4-FFF2-40B4-BE49-F238E27FC236}">
              <a16:creationId xmlns:a16="http://schemas.microsoft.com/office/drawing/2014/main" id="{476DD928-589F-445B-A776-8F7C8A2F5B3D}"/>
            </a:ext>
          </a:extLst>
        </xdr:cNvPr>
        <xdr:cNvSpPr txBox="1"/>
      </xdr:nvSpPr>
      <xdr:spPr>
        <a:xfrm>
          <a:off x="21075727" y="65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573" name="n_2aveValue【認定こども園・幼稚園・保育所】&#10;一人当たり面積">
          <a:extLst>
            <a:ext uri="{FF2B5EF4-FFF2-40B4-BE49-F238E27FC236}">
              <a16:creationId xmlns:a16="http://schemas.microsoft.com/office/drawing/2014/main" id="{4842260E-5640-4E2C-BA4C-163201CE61BD}"/>
            </a:ext>
          </a:extLst>
        </xdr:cNvPr>
        <xdr:cNvSpPr txBox="1"/>
      </xdr:nvSpPr>
      <xdr:spPr>
        <a:xfrm>
          <a:off x="20199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574" name="n_3aveValue【認定こども園・幼稚園・保育所】&#10;一人当たり面積">
          <a:extLst>
            <a:ext uri="{FF2B5EF4-FFF2-40B4-BE49-F238E27FC236}">
              <a16:creationId xmlns:a16="http://schemas.microsoft.com/office/drawing/2014/main" id="{12421A0E-5304-4D83-8112-656D0D6A8CE7}"/>
            </a:ext>
          </a:extLst>
        </xdr:cNvPr>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27398</xdr:rowOff>
    </xdr:from>
    <xdr:ext cx="469744" cy="259045"/>
    <xdr:sp macro="" textlink="">
      <xdr:nvSpPr>
        <xdr:cNvPr id="575" name="n_4aveValue【認定こども園・幼稚園・保育所】&#10;一人当たり面積">
          <a:extLst>
            <a:ext uri="{FF2B5EF4-FFF2-40B4-BE49-F238E27FC236}">
              <a16:creationId xmlns:a16="http://schemas.microsoft.com/office/drawing/2014/main" id="{1C30D18D-E0AB-45BD-8618-E355166AAD5E}"/>
            </a:ext>
          </a:extLst>
        </xdr:cNvPr>
        <xdr:cNvSpPr txBox="1"/>
      </xdr:nvSpPr>
      <xdr:spPr>
        <a:xfrm>
          <a:off x="18421427" y="65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76064</xdr:rowOff>
    </xdr:from>
    <xdr:ext cx="469744" cy="259045"/>
    <xdr:sp macro="" textlink="">
      <xdr:nvSpPr>
        <xdr:cNvPr id="576" name="n_1mainValue【認定こども園・幼稚園・保育所】&#10;一人当たり面積">
          <a:extLst>
            <a:ext uri="{FF2B5EF4-FFF2-40B4-BE49-F238E27FC236}">
              <a16:creationId xmlns:a16="http://schemas.microsoft.com/office/drawing/2014/main" id="{83E034A5-1F20-49B6-8F1F-51A487B5F2BD}"/>
            </a:ext>
          </a:extLst>
        </xdr:cNvPr>
        <xdr:cNvSpPr txBox="1"/>
      </xdr:nvSpPr>
      <xdr:spPr>
        <a:xfrm>
          <a:off x="21075727" y="693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81551</xdr:rowOff>
    </xdr:from>
    <xdr:ext cx="469744" cy="259045"/>
    <xdr:sp macro="" textlink="">
      <xdr:nvSpPr>
        <xdr:cNvPr id="577" name="n_2mainValue【認定こども園・幼稚園・保育所】&#10;一人当たり面積">
          <a:extLst>
            <a:ext uri="{FF2B5EF4-FFF2-40B4-BE49-F238E27FC236}">
              <a16:creationId xmlns:a16="http://schemas.microsoft.com/office/drawing/2014/main" id="{33666DD8-E0C1-4445-A675-473A9189F625}"/>
            </a:ext>
          </a:extLst>
        </xdr:cNvPr>
        <xdr:cNvSpPr txBox="1"/>
      </xdr:nvSpPr>
      <xdr:spPr>
        <a:xfrm>
          <a:off x="20199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88866</xdr:rowOff>
    </xdr:from>
    <xdr:ext cx="469744" cy="259045"/>
    <xdr:sp macro="" textlink="">
      <xdr:nvSpPr>
        <xdr:cNvPr id="578" name="n_3mainValue【認定こども園・幼稚園・保育所】&#10;一人当たり面積">
          <a:extLst>
            <a:ext uri="{FF2B5EF4-FFF2-40B4-BE49-F238E27FC236}">
              <a16:creationId xmlns:a16="http://schemas.microsoft.com/office/drawing/2014/main" id="{F0CD7BFD-A361-409E-9DCF-22558D56DDB3}"/>
            </a:ext>
          </a:extLst>
        </xdr:cNvPr>
        <xdr:cNvSpPr txBox="1"/>
      </xdr:nvSpPr>
      <xdr:spPr>
        <a:xfrm>
          <a:off x="19310427" y="694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93439</xdr:rowOff>
    </xdr:from>
    <xdr:ext cx="469744" cy="259045"/>
    <xdr:sp macro="" textlink="">
      <xdr:nvSpPr>
        <xdr:cNvPr id="579" name="n_4mainValue【認定こども園・幼稚園・保育所】&#10;一人当たり面積">
          <a:extLst>
            <a:ext uri="{FF2B5EF4-FFF2-40B4-BE49-F238E27FC236}">
              <a16:creationId xmlns:a16="http://schemas.microsoft.com/office/drawing/2014/main" id="{0B9B2292-92D4-4B8C-B0A5-9AD52E4955F8}"/>
            </a:ext>
          </a:extLst>
        </xdr:cNvPr>
        <xdr:cNvSpPr txBox="1"/>
      </xdr:nvSpPr>
      <xdr:spPr>
        <a:xfrm>
          <a:off x="18421427" y="69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125D46CA-3F55-47CF-8454-39231CBFF9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337C9B2B-09BD-47E5-85C0-B254BEB07B7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A52CD54E-8ED1-4254-8786-9DF11879DB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619787BA-2762-4C28-8471-54DF7A4B967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EF16C779-E329-49F0-886F-F625A3F52DE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66DDCD0D-652B-44A6-A5A9-2C557492AB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686C1806-D9D0-482E-83A6-9A25AFDCC4E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18D935B5-E66C-40DC-808E-BFE44D33037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56AE4819-D9FC-4CF7-907D-B5EEC9EF4D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600C2159-EBAB-4F4C-A467-DE7362719A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a:extLst>
            <a:ext uri="{FF2B5EF4-FFF2-40B4-BE49-F238E27FC236}">
              <a16:creationId xmlns:a16="http://schemas.microsoft.com/office/drawing/2014/main" id="{5348824E-8AA9-41F8-B300-E4558F12A95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1" name="直線コネクタ 590">
          <a:extLst>
            <a:ext uri="{FF2B5EF4-FFF2-40B4-BE49-F238E27FC236}">
              <a16:creationId xmlns:a16="http://schemas.microsoft.com/office/drawing/2014/main" id="{352180C0-7464-42EF-BEFF-713C5E08E47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2" name="テキスト ボックス 591">
          <a:extLst>
            <a:ext uri="{FF2B5EF4-FFF2-40B4-BE49-F238E27FC236}">
              <a16:creationId xmlns:a16="http://schemas.microsoft.com/office/drawing/2014/main" id="{80D8ABB3-3D24-44C9-8A95-4D3EC483E9D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3" name="直線コネクタ 592">
          <a:extLst>
            <a:ext uri="{FF2B5EF4-FFF2-40B4-BE49-F238E27FC236}">
              <a16:creationId xmlns:a16="http://schemas.microsoft.com/office/drawing/2014/main" id="{7F1CF6A2-FD45-4612-AD1E-7B41341A3E0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4" name="テキスト ボックス 593">
          <a:extLst>
            <a:ext uri="{FF2B5EF4-FFF2-40B4-BE49-F238E27FC236}">
              <a16:creationId xmlns:a16="http://schemas.microsoft.com/office/drawing/2014/main" id="{51B5A67E-B213-49EF-852C-D8ABEBC4025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5" name="直線コネクタ 594">
          <a:extLst>
            <a:ext uri="{FF2B5EF4-FFF2-40B4-BE49-F238E27FC236}">
              <a16:creationId xmlns:a16="http://schemas.microsoft.com/office/drawing/2014/main" id="{625CE703-3C43-4802-A5F1-EFA4C0EAA9A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6" name="テキスト ボックス 595">
          <a:extLst>
            <a:ext uri="{FF2B5EF4-FFF2-40B4-BE49-F238E27FC236}">
              <a16:creationId xmlns:a16="http://schemas.microsoft.com/office/drawing/2014/main" id="{0A202503-7BAF-4947-855A-F757884A5D0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7" name="直線コネクタ 596">
          <a:extLst>
            <a:ext uri="{FF2B5EF4-FFF2-40B4-BE49-F238E27FC236}">
              <a16:creationId xmlns:a16="http://schemas.microsoft.com/office/drawing/2014/main" id="{BDB3D5EA-F179-466C-8FCF-951D0ACAB90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8" name="テキスト ボックス 597">
          <a:extLst>
            <a:ext uri="{FF2B5EF4-FFF2-40B4-BE49-F238E27FC236}">
              <a16:creationId xmlns:a16="http://schemas.microsoft.com/office/drawing/2014/main" id="{25CECEEC-81F0-45B5-8C77-E9C28BB654E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9" name="直線コネクタ 598">
          <a:extLst>
            <a:ext uri="{FF2B5EF4-FFF2-40B4-BE49-F238E27FC236}">
              <a16:creationId xmlns:a16="http://schemas.microsoft.com/office/drawing/2014/main" id="{A5C4D38F-1C2C-4A09-B5AE-D228F6EF521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0" name="テキスト ボックス 599">
          <a:extLst>
            <a:ext uri="{FF2B5EF4-FFF2-40B4-BE49-F238E27FC236}">
              <a16:creationId xmlns:a16="http://schemas.microsoft.com/office/drawing/2014/main" id="{4DEDE35E-03C0-42A1-B269-E4A236D3C2F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1" name="直線コネクタ 600">
          <a:extLst>
            <a:ext uri="{FF2B5EF4-FFF2-40B4-BE49-F238E27FC236}">
              <a16:creationId xmlns:a16="http://schemas.microsoft.com/office/drawing/2014/main" id="{0AD7327A-7BB1-4499-ACB7-F4C6E160B40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2" name="テキスト ボックス 601">
          <a:extLst>
            <a:ext uri="{FF2B5EF4-FFF2-40B4-BE49-F238E27FC236}">
              <a16:creationId xmlns:a16="http://schemas.microsoft.com/office/drawing/2014/main" id="{F20EC28F-3782-4956-9410-6CE96A021A4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a:extLst>
            <a:ext uri="{FF2B5EF4-FFF2-40B4-BE49-F238E27FC236}">
              <a16:creationId xmlns:a16="http://schemas.microsoft.com/office/drawing/2014/main" id="{3873EEC0-1090-4FE4-BCF6-290F13C7134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学校施設】&#10;有形固定資産減価償却率グラフ枠">
          <a:extLst>
            <a:ext uri="{FF2B5EF4-FFF2-40B4-BE49-F238E27FC236}">
              <a16:creationId xmlns:a16="http://schemas.microsoft.com/office/drawing/2014/main" id="{4B07EB3B-A622-432A-97B9-20FD053B5BB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605" name="直線コネクタ 604">
          <a:extLst>
            <a:ext uri="{FF2B5EF4-FFF2-40B4-BE49-F238E27FC236}">
              <a16:creationId xmlns:a16="http://schemas.microsoft.com/office/drawing/2014/main" id="{0598F938-BCFD-44F4-A213-51846921A0C7}"/>
            </a:ext>
          </a:extLst>
        </xdr:cNvPr>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6" name="【学校施設】&#10;有形固定資産減価償却率最小値テキスト">
          <a:extLst>
            <a:ext uri="{FF2B5EF4-FFF2-40B4-BE49-F238E27FC236}">
              <a16:creationId xmlns:a16="http://schemas.microsoft.com/office/drawing/2014/main" id="{96DCDCA9-6F3F-453B-A145-2B406A7003D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7" name="直線コネクタ 606">
          <a:extLst>
            <a:ext uri="{FF2B5EF4-FFF2-40B4-BE49-F238E27FC236}">
              <a16:creationId xmlns:a16="http://schemas.microsoft.com/office/drawing/2014/main" id="{1AFB2059-96AE-41E3-9091-8AC0987C2CC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08" name="【学校施設】&#10;有形固定資産減価償却率最大値テキスト">
          <a:extLst>
            <a:ext uri="{FF2B5EF4-FFF2-40B4-BE49-F238E27FC236}">
              <a16:creationId xmlns:a16="http://schemas.microsoft.com/office/drawing/2014/main" id="{7B859491-A029-49B0-B22B-9A72DB7D6051}"/>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09" name="直線コネクタ 608">
          <a:extLst>
            <a:ext uri="{FF2B5EF4-FFF2-40B4-BE49-F238E27FC236}">
              <a16:creationId xmlns:a16="http://schemas.microsoft.com/office/drawing/2014/main" id="{ED78A86C-9777-4C8F-8895-EBBF2F4E7B78}"/>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74584</xdr:rowOff>
    </xdr:from>
    <xdr:ext cx="405111" cy="259045"/>
    <xdr:sp macro="" textlink="">
      <xdr:nvSpPr>
        <xdr:cNvPr id="610" name="【学校施設】&#10;有形固定資産減価償却率平均値テキスト">
          <a:extLst>
            <a:ext uri="{FF2B5EF4-FFF2-40B4-BE49-F238E27FC236}">
              <a16:creationId xmlns:a16="http://schemas.microsoft.com/office/drawing/2014/main" id="{4FC09200-13FB-4353-8346-E48FBB0ACDBC}"/>
            </a:ext>
          </a:extLst>
        </xdr:cNvPr>
        <xdr:cNvSpPr txBox="1"/>
      </xdr:nvSpPr>
      <xdr:spPr>
        <a:xfrm>
          <a:off x="16357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611" name="フローチャート: 判断 610">
          <a:extLst>
            <a:ext uri="{FF2B5EF4-FFF2-40B4-BE49-F238E27FC236}">
              <a16:creationId xmlns:a16="http://schemas.microsoft.com/office/drawing/2014/main" id="{A67B955B-15C8-4EEC-B8AD-25E6766756C5}"/>
            </a:ext>
          </a:extLst>
        </xdr:cNvPr>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12" name="フローチャート: 判断 611">
          <a:extLst>
            <a:ext uri="{FF2B5EF4-FFF2-40B4-BE49-F238E27FC236}">
              <a16:creationId xmlns:a16="http://schemas.microsoft.com/office/drawing/2014/main" id="{9007F9EE-16EB-47FD-81C6-06408161C091}"/>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613" name="フローチャート: 判断 612">
          <a:extLst>
            <a:ext uri="{FF2B5EF4-FFF2-40B4-BE49-F238E27FC236}">
              <a16:creationId xmlns:a16="http://schemas.microsoft.com/office/drawing/2014/main" id="{5C2FBA28-445F-44CE-ACD4-8280B95B9759}"/>
            </a:ext>
          </a:extLst>
        </xdr:cNvPr>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614" name="フローチャート: 判断 613">
          <a:extLst>
            <a:ext uri="{FF2B5EF4-FFF2-40B4-BE49-F238E27FC236}">
              <a16:creationId xmlns:a16="http://schemas.microsoft.com/office/drawing/2014/main" id="{059D9648-D30C-42A7-8237-770123DD91C7}"/>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15" name="フローチャート: 判断 614">
          <a:extLst>
            <a:ext uri="{FF2B5EF4-FFF2-40B4-BE49-F238E27FC236}">
              <a16:creationId xmlns:a16="http://schemas.microsoft.com/office/drawing/2014/main" id="{351B13DE-2479-46BE-940F-5F1B935EA81B}"/>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A20EE035-283B-4966-A3B5-9FB4A759E4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FCDB1CAF-70A5-4A9D-9428-B198777002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5EA4E2B9-BDEA-4D74-B907-22B74A11F5F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884A1016-D0FC-4644-88DF-81781395506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A772E380-6031-4A87-AF4D-6C3E9227F47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140244</xdr:rowOff>
    </xdr:from>
    <xdr:to>
      <xdr:col>81</xdr:col>
      <xdr:colOff>101600</xdr:colOff>
      <xdr:row>59</xdr:row>
      <xdr:rowOff>70394</xdr:rowOff>
    </xdr:to>
    <xdr:sp macro="" textlink="">
      <xdr:nvSpPr>
        <xdr:cNvPr id="621" name="楕円 620">
          <a:extLst>
            <a:ext uri="{FF2B5EF4-FFF2-40B4-BE49-F238E27FC236}">
              <a16:creationId xmlns:a16="http://schemas.microsoft.com/office/drawing/2014/main" id="{3CD297E5-FF59-4E78-A11A-39020D73DFB2}"/>
            </a:ext>
          </a:extLst>
        </xdr:cNvPr>
        <xdr:cNvSpPr/>
      </xdr:nvSpPr>
      <xdr:spPr>
        <a:xfrm>
          <a:off x="15430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94524</xdr:rowOff>
    </xdr:from>
    <xdr:to>
      <xdr:col>76</xdr:col>
      <xdr:colOff>165100</xdr:colOff>
      <xdr:row>59</xdr:row>
      <xdr:rowOff>24674</xdr:rowOff>
    </xdr:to>
    <xdr:sp macro="" textlink="">
      <xdr:nvSpPr>
        <xdr:cNvPr id="622" name="楕円 621">
          <a:extLst>
            <a:ext uri="{FF2B5EF4-FFF2-40B4-BE49-F238E27FC236}">
              <a16:creationId xmlns:a16="http://schemas.microsoft.com/office/drawing/2014/main" id="{3A9C10C0-3298-4247-A5D2-094AE4798FD9}"/>
            </a:ext>
          </a:extLst>
        </xdr:cNvPr>
        <xdr:cNvSpPr/>
      </xdr:nvSpPr>
      <xdr:spPr>
        <a:xfrm>
          <a:off x="14541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145324</xdr:rowOff>
    </xdr:from>
    <xdr:to>
      <xdr:col>81</xdr:col>
      <xdr:colOff>50800</xdr:colOff>
      <xdr:row>59</xdr:row>
      <xdr:rowOff>19594</xdr:rowOff>
    </xdr:to>
    <xdr:cxnSp macro="">
      <xdr:nvCxnSpPr>
        <xdr:cNvPr id="623" name="直線コネクタ 622">
          <a:extLst>
            <a:ext uri="{FF2B5EF4-FFF2-40B4-BE49-F238E27FC236}">
              <a16:creationId xmlns:a16="http://schemas.microsoft.com/office/drawing/2014/main" id="{65B884B2-ACB1-4CF8-B85B-E8C04E98930C}"/>
            </a:ext>
          </a:extLst>
        </xdr:cNvPr>
        <xdr:cNvCxnSpPr/>
      </xdr:nvCxnSpPr>
      <xdr:spPr>
        <a:xfrm>
          <a:off x="14592300" y="100894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48804</xdr:rowOff>
    </xdr:from>
    <xdr:to>
      <xdr:col>72</xdr:col>
      <xdr:colOff>38100</xdr:colOff>
      <xdr:row>58</xdr:row>
      <xdr:rowOff>150404</xdr:rowOff>
    </xdr:to>
    <xdr:sp macro="" textlink="">
      <xdr:nvSpPr>
        <xdr:cNvPr id="624" name="楕円 623">
          <a:extLst>
            <a:ext uri="{FF2B5EF4-FFF2-40B4-BE49-F238E27FC236}">
              <a16:creationId xmlns:a16="http://schemas.microsoft.com/office/drawing/2014/main" id="{9C70A46E-5C97-494B-A527-EC7AC40A6F9F}"/>
            </a:ext>
          </a:extLst>
        </xdr:cNvPr>
        <xdr:cNvSpPr/>
      </xdr:nvSpPr>
      <xdr:spPr>
        <a:xfrm>
          <a:off x="13652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99604</xdr:rowOff>
    </xdr:from>
    <xdr:to>
      <xdr:col>76</xdr:col>
      <xdr:colOff>114300</xdr:colOff>
      <xdr:row>58</xdr:row>
      <xdr:rowOff>145324</xdr:rowOff>
    </xdr:to>
    <xdr:cxnSp macro="">
      <xdr:nvCxnSpPr>
        <xdr:cNvPr id="625" name="直線コネクタ 624">
          <a:extLst>
            <a:ext uri="{FF2B5EF4-FFF2-40B4-BE49-F238E27FC236}">
              <a16:creationId xmlns:a16="http://schemas.microsoft.com/office/drawing/2014/main" id="{F5AADCD4-AD32-4FC1-BF32-1A3FDFAF96BA}"/>
            </a:ext>
          </a:extLst>
        </xdr:cNvPr>
        <xdr:cNvCxnSpPr/>
      </xdr:nvCxnSpPr>
      <xdr:spPr>
        <a:xfrm>
          <a:off x="13703300" y="100437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3084</xdr:rowOff>
    </xdr:from>
    <xdr:to>
      <xdr:col>67</xdr:col>
      <xdr:colOff>101600</xdr:colOff>
      <xdr:row>58</xdr:row>
      <xdr:rowOff>104684</xdr:rowOff>
    </xdr:to>
    <xdr:sp macro="" textlink="">
      <xdr:nvSpPr>
        <xdr:cNvPr id="626" name="楕円 625">
          <a:extLst>
            <a:ext uri="{FF2B5EF4-FFF2-40B4-BE49-F238E27FC236}">
              <a16:creationId xmlns:a16="http://schemas.microsoft.com/office/drawing/2014/main" id="{DEA60B2A-3B5F-4FBC-A185-DB3C22B2CEDF}"/>
            </a:ext>
          </a:extLst>
        </xdr:cNvPr>
        <xdr:cNvSpPr/>
      </xdr:nvSpPr>
      <xdr:spPr>
        <a:xfrm>
          <a:off x="12763500" y="994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53884</xdr:rowOff>
    </xdr:from>
    <xdr:to>
      <xdr:col>71</xdr:col>
      <xdr:colOff>177800</xdr:colOff>
      <xdr:row>58</xdr:row>
      <xdr:rowOff>99604</xdr:rowOff>
    </xdr:to>
    <xdr:cxnSp macro="">
      <xdr:nvCxnSpPr>
        <xdr:cNvPr id="627" name="直線コネクタ 626">
          <a:extLst>
            <a:ext uri="{FF2B5EF4-FFF2-40B4-BE49-F238E27FC236}">
              <a16:creationId xmlns:a16="http://schemas.microsoft.com/office/drawing/2014/main" id="{8F51F8D3-40CA-494C-AB30-E208A239B7A3}"/>
            </a:ext>
          </a:extLst>
        </xdr:cNvPr>
        <xdr:cNvCxnSpPr/>
      </xdr:nvCxnSpPr>
      <xdr:spPr>
        <a:xfrm>
          <a:off x="12814300" y="99979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628" name="n_1aveValue【学校施設】&#10;有形固定資産減価償却率">
          <a:extLst>
            <a:ext uri="{FF2B5EF4-FFF2-40B4-BE49-F238E27FC236}">
              <a16:creationId xmlns:a16="http://schemas.microsoft.com/office/drawing/2014/main" id="{9F7771B4-6BAB-4BD6-8AE6-B5C6D9252CD4}"/>
            </a:ext>
          </a:extLst>
        </xdr:cNvPr>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170923</xdr:rowOff>
    </xdr:from>
    <xdr:ext cx="405111" cy="259045"/>
    <xdr:sp macro="" textlink="">
      <xdr:nvSpPr>
        <xdr:cNvPr id="629" name="n_2aveValue【学校施設】&#10;有形固定資産減価償却率">
          <a:extLst>
            <a:ext uri="{FF2B5EF4-FFF2-40B4-BE49-F238E27FC236}">
              <a16:creationId xmlns:a16="http://schemas.microsoft.com/office/drawing/2014/main" id="{233DF4A8-9563-4A54-A994-0D207BA0A4E2}"/>
            </a:ext>
          </a:extLst>
        </xdr:cNvPr>
        <xdr:cNvSpPr txBox="1"/>
      </xdr:nvSpPr>
      <xdr:spPr>
        <a:xfrm>
          <a:off x="14389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630" name="n_3aveValue【学校施設】&#10;有形固定資産減価償却率">
          <a:extLst>
            <a:ext uri="{FF2B5EF4-FFF2-40B4-BE49-F238E27FC236}">
              <a16:creationId xmlns:a16="http://schemas.microsoft.com/office/drawing/2014/main" id="{1F29E499-8AE0-44EA-801C-DECB337AD4E2}"/>
            </a:ext>
          </a:extLst>
        </xdr:cNvPr>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31" name="n_4aveValue【学校施設】&#10;有形固定資産減価償却率">
          <a:extLst>
            <a:ext uri="{FF2B5EF4-FFF2-40B4-BE49-F238E27FC236}">
              <a16:creationId xmlns:a16="http://schemas.microsoft.com/office/drawing/2014/main" id="{017037A2-503F-4545-8E5B-4C9CE4BA821D}"/>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86921</xdr:rowOff>
    </xdr:from>
    <xdr:ext cx="405111" cy="259045"/>
    <xdr:sp macro="" textlink="">
      <xdr:nvSpPr>
        <xdr:cNvPr id="632" name="n_1mainValue【学校施設】&#10;有形固定資産減価償却率">
          <a:extLst>
            <a:ext uri="{FF2B5EF4-FFF2-40B4-BE49-F238E27FC236}">
              <a16:creationId xmlns:a16="http://schemas.microsoft.com/office/drawing/2014/main" id="{5A92C304-E224-4C54-8A49-DBFCCFE2C354}"/>
            </a:ext>
          </a:extLst>
        </xdr:cNvPr>
        <xdr:cNvSpPr txBox="1"/>
      </xdr:nvSpPr>
      <xdr:spPr>
        <a:xfrm>
          <a:off x="15266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41201</xdr:rowOff>
    </xdr:from>
    <xdr:ext cx="405111" cy="259045"/>
    <xdr:sp macro="" textlink="">
      <xdr:nvSpPr>
        <xdr:cNvPr id="633" name="n_2mainValue【学校施設】&#10;有形固定資産減価償却率">
          <a:extLst>
            <a:ext uri="{FF2B5EF4-FFF2-40B4-BE49-F238E27FC236}">
              <a16:creationId xmlns:a16="http://schemas.microsoft.com/office/drawing/2014/main" id="{1D71E572-5424-4FF9-9E3D-287B82095338}"/>
            </a:ext>
          </a:extLst>
        </xdr:cNvPr>
        <xdr:cNvSpPr txBox="1"/>
      </xdr:nvSpPr>
      <xdr:spPr>
        <a:xfrm>
          <a:off x="143897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166931</xdr:rowOff>
    </xdr:from>
    <xdr:ext cx="405111" cy="259045"/>
    <xdr:sp macro="" textlink="">
      <xdr:nvSpPr>
        <xdr:cNvPr id="634" name="n_3mainValue【学校施設】&#10;有形固定資産減価償却率">
          <a:extLst>
            <a:ext uri="{FF2B5EF4-FFF2-40B4-BE49-F238E27FC236}">
              <a16:creationId xmlns:a16="http://schemas.microsoft.com/office/drawing/2014/main" id="{78868F01-D00F-40D6-82C1-A400450496E1}"/>
            </a:ext>
          </a:extLst>
        </xdr:cNvPr>
        <xdr:cNvSpPr txBox="1"/>
      </xdr:nvSpPr>
      <xdr:spPr>
        <a:xfrm>
          <a:off x="13500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121211</xdr:rowOff>
    </xdr:from>
    <xdr:ext cx="405111" cy="259045"/>
    <xdr:sp macro="" textlink="">
      <xdr:nvSpPr>
        <xdr:cNvPr id="635" name="n_4mainValue【学校施設】&#10;有形固定資産減価償却率">
          <a:extLst>
            <a:ext uri="{FF2B5EF4-FFF2-40B4-BE49-F238E27FC236}">
              <a16:creationId xmlns:a16="http://schemas.microsoft.com/office/drawing/2014/main" id="{C58F1DEB-AE4C-4FB5-8972-B6EE53A06F77}"/>
            </a:ext>
          </a:extLst>
        </xdr:cNvPr>
        <xdr:cNvSpPr txBox="1"/>
      </xdr:nvSpPr>
      <xdr:spPr>
        <a:xfrm>
          <a:off x="12611744" y="972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6" name="正方形/長方形 635">
          <a:extLst>
            <a:ext uri="{FF2B5EF4-FFF2-40B4-BE49-F238E27FC236}">
              <a16:creationId xmlns:a16="http://schemas.microsoft.com/office/drawing/2014/main" id="{3C8EC9DC-2EF8-4B77-91CC-4F6BE4A36C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7" name="正方形/長方形 636">
          <a:extLst>
            <a:ext uri="{FF2B5EF4-FFF2-40B4-BE49-F238E27FC236}">
              <a16:creationId xmlns:a16="http://schemas.microsoft.com/office/drawing/2014/main" id="{05EE599F-E40A-432E-8BCF-AFDBECD6E4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8" name="正方形/長方形 637">
          <a:extLst>
            <a:ext uri="{FF2B5EF4-FFF2-40B4-BE49-F238E27FC236}">
              <a16:creationId xmlns:a16="http://schemas.microsoft.com/office/drawing/2014/main" id="{10B190AD-99DB-43BD-AC2C-4A77847A9F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9" name="正方形/長方形 638">
          <a:extLst>
            <a:ext uri="{FF2B5EF4-FFF2-40B4-BE49-F238E27FC236}">
              <a16:creationId xmlns:a16="http://schemas.microsoft.com/office/drawing/2014/main" id="{EB5844FF-6F10-44FF-AFBE-F9D4B9612C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0" name="正方形/長方形 639">
          <a:extLst>
            <a:ext uri="{FF2B5EF4-FFF2-40B4-BE49-F238E27FC236}">
              <a16:creationId xmlns:a16="http://schemas.microsoft.com/office/drawing/2014/main" id="{DFA57AF3-242E-4060-8CA5-B67FA38486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1" name="正方形/長方形 640">
          <a:extLst>
            <a:ext uri="{FF2B5EF4-FFF2-40B4-BE49-F238E27FC236}">
              <a16:creationId xmlns:a16="http://schemas.microsoft.com/office/drawing/2014/main" id="{AEBD7A5B-6691-49D6-BE61-CBBB2E0FED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2" name="正方形/長方形 641">
          <a:extLst>
            <a:ext uri="{FF2B5EF4-FFF2-40B4-BE49-F238E27FC236}">
              <a16:creationId xmlns:a16="http://schemas.microsoft.com/office/drawing/2014/main" id="{26561545-A9BA-46FA-8037-66D7BF3544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3" name="正方形/長方形 642">
          <a:extLst>
            <a:ext uri="{FF2B5EF4-FFF2-40B4-BE49-F238E27FC236}">
              <a16:creationId xmlns:a16="http://schemas.microsoft.com/office/drawing/2014/main" id="{F07417AC-EDAA-4B9E-B074-3DCFD0E7BC5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4" name="テキスト ボックス 643">
          <a:extLst>
            <a:ext uri="{FF2B5EF4-FFF2-40B4-BE49-F238E27FC236}">
              <a16:creationId xmlns:a16="http://schemas.microsoft.com/office/drawing/2014/main" id="{B22787E1-A2AD-43AE-BD7F-78C39B68996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5" name="直線コネクタ 644">
          <a:extLst>
            <a:ext uri="{FF2B5EF4-FFF2-40B4-BE49-F238E27FC236}">
              <a16:creationId xmlns:a16="http://schemas.microsoft.com/office/drawing/2014/main" id="{9F69C1AD-9990-4DC8-AF76-21C39D4F68B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6" name="直線コネクタ 645">
          <a:extLst>
            <a:ext uri="{FF2B5EF4-FFF2-40B4-BE49-F238E27FC236}">
              <a16:creationId xmlns:a16="http://schemas.microsoft.com/office/drawing/2014/main" id="{41A4B9FB-B1B5-41C1-AAE3-71F5E2768B1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7" name="テキスト ボックス 646">
          <a:extLst>
            <a:ext uri="{FF2B5EF4-FFF2-40B4-BE49-F238E27FC236}">
              <a16:creationId xmlns:a16="http://schemas.microsoft.com/office/drawing/2014/main" id="{F4E7A6B6-5B6C-44F5-8599-7CA4224C0C2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8" name="直線コネクタ 647">
          <a:extLst>
            <a:ext uri="{FF2B5EF4-FFF2-40B4-BE49-F238E27FC236}">
              <a16:creationId xmlns:a16="http://schemas.microsoft.com/office/drawing/2014/main" id="{0028220D-1B81-48E9-A5C7-1AB50009C8A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649" name="テキスト ボックス 648">
          <a:extLst>
            <a:ext uri="{FF2B5EF4-FFF2-40B4-BE49-F238E27FC236}">
              <a16:creationId xmlns:a16="http://schemas.microsoft.com/office/drawing/2014/main" id="{E161218F-C09F-497D-982F-D082ADC2FBD0}"/>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0" name="直線コネクタ 649">
          <a:extLst>
            <a:ext uri="{FF2B5EF4-FFF2-40B4-BE49-F238E27FC236}">
              <a16:creationId xmlns:a16="http://schemas.microsoft.com/office/drawing/2014/main" id="{AADFFCE6-92C2-4FFF-8A72-BDE413D746D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651" name="テキスト ボックス 650">
          <a:extLst>
            <a:ext uri="{FF2B5EF4-FFF2-40B4-BE49-F238E27FC236}">
              <a16:creationId xmlns:a16="http://schemas.microsoft.com/office/drawing/2014/main" id="{AE4B4817-A260-40C1-A2B7-E0414BA21D15}"/>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2" name="直線コネクタ 651">
          <a:extLst>
            <a:ext uri="{FF2B5EF4-FFF2-40B4-BE49-F238E27FC236}">
              <a16:creationId xmlns:a16="http://schemas.microsoft.com/office/drawing/2014/main" id="{FEFCFA1C-2EFE-4446-ABA4-1705EABF81D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653" name="テキスト ボックス 652">
          <a:extLst>
            <a:ext uri="{FF2B5EF4-FFF2-40B4-BE49-F238E27FC236}">
              <a16:creationId xmlns:a16="http://schemas.microsoft.com/office/drawing/2014/main" id="{A0D0012A-A895-40B9-8D03-654C66238DE6}"/>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4" name="直線コネクタ 653">
          <a:extLst>
            <a:ext uri="{FF2B5EF4-FFF2-40B4-BE49-F238E27FC236}">
              <a16:creationId xmlns:a16="http://schemas.microsoft.com/office/drawing/2014/main" id="{D429B74D-DC5C-49E9-AE6D-6A17B6AF541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55" name="テキスト ボックス 654">
          <a:extLst>
            <a:ext uri="{FF2B5EF4-FFF2-40B4-BE49-F238E27FC236}">
              <a16:creationId xmlns:a16="http://schemas.microsoft.com/office/drawing/2014/main" id="{611648B0-8DB8-49C3-A285-9189C8DE5939}"/>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6" name="直線コネクタ 655">
          <a:extLst>
            <a:ext uri="{FF2B5EF4-FFF2-40B4-BE49-F238E27FC236}">
              <a16:creationId xmlns:a16="http://schemas.microsoft.com/office/drawing/2014/main" id="{3F94E195-8DED-40B4-96B3-7328BE2576B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57" name="テキスト ボックス 656">
          <a:extLst>
            <a:ext uri="{FF2B5EF4-FFF2-40B4-BE49-F238E27FC236}">
              <a16:creationId xmlns:a16="http://schemas.microsoft.com/office/drawing/2014/main" id="{6158BE48-7D29-4F51-BEA9-021C8175D24D}"/>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a:extLst>
            <a:ext uri="{FF2B5EF4-FFF2-40B4-BE49-F238E27FC236}">
              <a16:creationId xmlns:a16="http://schemas.microsoft.com/office/drawing/2014/main" id="{9756C4F0-FB7B-4655-9EA5-654C0BEFAB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9" name="テキスト ボックス 658">
          <a:extLst>
            <a:ext uri="{FF2B5EF4-FFF2-40B4-BE49-F238E27FC236}">
              <a16:creationId xmlns:a16="http://schemas.microsoft.com/office/drawing/2014/main" id="{EBD36D5E-08DF-4C40-BAB7-016454740B0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学校施設】&#10;一人当たり面積グラフ枠">
          <a:extLst>
            <a:ext uri="{FF2B5EF4-FFF2-40B4-BE49-F238E27FC236}">
              <a16:creationId xmlns:a16="http://schemas.microsoft.com/office/drawing/2014/main" id="{0CDD0201-07F5-4D29-BCF0-70642C0AEF1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661" name="直線コネクタ 660">
          <a:extLst>
            <a:ext uri="{FF2B5EF4-FFF2-40B4-BE49-F238E27FC236}">
              <a16:creationId xmlns:a16="http://schemas.microsoft.com/office/drawing/2014/main" id="{C4D44BC6-4F31-434B-AEDE-AE6B1AE3F2E3}"/>
            </a:ext>
          </a:extLst>
        </xdr:cNvPr>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662" name="【学校施設】&#10;一人当たり面積最小値テキスト">
          <a:extLst>
            <a:ext uri="{FF2B5EF4-FFF2-40B4-BE49-F238E27FC236}">
              <a16:creationId xmlns:a16="http://schemas.microsoft.com/office/drawing/2014/main" id="{7EAD655F-5BDB-4BED-8BC8-77D856348978}"/>
            </a:ext>
          </a:extLst>
        </xdr:cNvPr>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663" name="直線コネクタ 662">
          <a:extLst>
            <a:ext uri="{FF2B5EF4-FFF2-40B4-BE49-F238E27FC236}">
              <a16:creationId xmlns:a16="http://schemas.microsoft.com/office/drawing/2014/main" id="{E41615DE-A76E-4EB2-80BF-EFB1D4026364}"/>
            </a:ext>
          </a:extLst>
        </xdr:cNvPr>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664" name="【学校施設】&#10;一人当たり面積最大値テキスト">
          <a:extLst>
            <a:ext uri="{FF2B5EF4-FFF2-40B4-BE49-F238E27FC236}">
              <a16:creationId xmlns:a16="http://schemas.microsoft.com/office/drawing/2014/main" id="{17A1D24C-F5BE-4678-85EB-FA930DFA4C8F}"/>
            </a:ext>
          </a:extLst>
        </xdr:cNvPr>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665" name="直線コネクタ 664">
          <a:extLst>
            <a:ext uri="{FF2B5EF4-FFF2-40B4-BE49-F238E27FC236}">
              <a16:creationId xmlns:a16="http://schemas.microsoft.com/office/drawing/2014/main" id="{B16AC7FC-0AB7-47D6-9551-D1F30B763AC3}"/>
            </a:ext>
          </a:extLst>
        </xdr:cNvPr>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83924</xdr:rowOff>
    </xdr:from>
    <xdr:ext cx="469744" cy="259045"/>
    <xdr:sp macro="" textlink="">
      <xdr:nvSpPr>
        <xdr:cNvPr id="666" name="【学校施設】&#10;一人当たり面積平均値テキスト">
          <a:extLst>
            <a:ext uri="{FF2B5EF4-FFF2-40B4-BE49-F238E27FC236}">
              <a16:creationId xmlns:a16="http://schemas.microsoft.com/office/drawing/2014/main" id="{CB3B27DD-FFAD-4BFB-9E19-A8B62BBF2EAA}"/>
            </a:ext>
          </a:extLst>
        </xdr:cNvPr>
        <xdr:cNvSpPr txBox="1"/>
      </xdr:nvSpPr>
      <xdr:spPr>
        <a:xfrm>
          <a:off x="22199600" y="1088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667" name="フローチャート: 判断 666">
          <a:extLst>
            <a:ext uri="{FF2B5EF4-FFF2-40B4-BE49-F238E27FC236}">
              <a16:creationId xmlns:a16="http://schemas.microsoft.com/office/drawing/2014/main" id="{B708685C-A2F2-40B4-B24C-9707B6417E3F}"/>
            </a:ext>
          </a:extLst>
        </xdr:cNvPr>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668" name="フローチャート: 判断 667">
          <a:extLst>
            <a:ext uri="{FF2B5EF4-FFF2-40B4-BE49-F238E27FC236}">
              <a16:creationId xmlns:a16="http://schemas.microsoft.com/office/drawing/2014/main" id="{9D2A1C72-0144-4B53-994D-B071F683C3E1}"/>
            </a:ext>
          </a:extLst>
        </xdr:cNvPr>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669" name="フローチャート: 判断 668">
          <a:extLst>
            <a:ext uri="{FF2B5EF4-FFF2-40B4-BE49-F238E27FC236}">
              <a16:creationId xmlns:a16="http://schemas.microsoft.com/office/drawing/2014/main" id="{EDF589CF-EEDA-4624-975F-6251EEEC4825}"/>
            </a:ext>
          </a:extLst>
        </xdr:cNvPr>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670" name="フローチャート: 判断 669">
          <a:extLst>
            <a:ext uri="{FF2B5EF4-FFF2-40B4-BE49-F238E27FC236}">
              <a16:creationId xmlns:a16="http://schemas.microsoft.com/office/drawing/2014/main" id="{7E28F08A-1568-4099-A8CC-B0FB18269C0A}"/>
            </a:ext>
          </a:extLst>
        </xdr:cNvPr>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128161</xdr:rowOff>
    </xdr:from>
    <xdr:to>
      <xdr:col>98</xdr:col>
      <xdr:colOff>38100</xdr:colOff>
      <xdr:row>64</xdr:row>
      <xdr:rowOff>58311</xdr:rowOff>
    </xdr:to>
    <xdr:sp macro="" textlink="">
      <xdr:nvSpPr>
        <xdr:cNvPr id="671" name="フローチャート: 判断 670">
          <a:extLst>
            <a:ext uri="{FF2B5EF4-FFF2-40B4-BE49-F238E27FC236}">
              <a16:creationId xmlns:a16="http://schemas.microsoft.com/office/drawing/2014/main" id="{7053E3BB-7E0D-44AC-B8FF-555F8BE62F73}"/>
            </a:ext>
          </a:extLst>
        </xdr:cNvPr>
        <xdr:cNvSpPr/>
      </xdr:nvSpPr>
      <xdr:spPr>
        <a:xfrm>
          <a:off x="18605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BFC0B7E9-1D3E-487F-BE36-78AB58958C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238E612D-4FE8-4275-9D79-D12B7453E30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5FD60FCE-F5A5-41E7-A9E8-81FDA5AD79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D6D5A5E2-FF20-4CE3-A6E8-386DB745A14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CE4AA92D-4410-417F-A4B7-1C6CB40C38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130611</xdr:rowOff>
    </xdr:from>
    <xdr:to>
      <xdr:col>112</xdr:col>
      <xdr:colOff>38100</xdr:colOff>
      <xdr:row>64</xdr:row>
      <xdr:rowOff>60761</xdr:rowOff>
    </xdr:to>
    <xdr:sp macro="" textlink="">
      <xdr:nvSpPr>
        <xdr:cNvPr id="677" name="楕円 676">
          <a:extLst>
            <a:ext uri="{FF2B5EF4-FFF2-40B4-BE49-F238E27FC236}">
              <a16:creationId xmlns:a16="http://schemas.microsoft.com/office/drawing/2014/main" id="{1BDA139B-0212-434F-AEA2-A2510976E0E1}"/>
            </a:ext>
          </a:extLst>
        </xdr:cNvPr>
        <xdr:cNvSpPr/>
      </xdr:nvSpPr>
      <xdr:spPr>
        <a:xfrm>
          <a:off x="21272500" y="1093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132994</xdr:rowOff>
    </xdr:from>
    <xdr:to>
      <xdr:col>107</xdr:col>
      <xdr:colOff>101600</xdr:colOff>
      <xdr:row>64</xdr:row>
      <xdr:rowOff>63144</xdr:rowOff>
    </xdr:to>
    <xdr:sp macro="" textlink="">
      <xdr:nvSpPr>
        <xdr:cNvPr id="678" name="楕円 677">
          <a:extLst>
            <a:ext uri="{FF2B5EF4-FFF2-40B4-BE49-F238E27FC236}">
              <a16:creationId xmlns:a16="http://schemas.microsoft.com/office/drawing/2014/main" id="{18CFF153-47AA-42C1-A1B2-FD61C08D78B8}"/>
            </a:ext>
          </a:extLst>
        </xdr:cNvPr>
        <xdr:cNvSpPr/>
      </xdr:nvSpPr>
      <xdr:spPr>
        <a:xfrm>
          <a:off x="20383500" y="109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9961</xdr:rowOff>
    </xdr:from>
    <xdr:to>
      <xdr:col>111</xdr:col>
      <xdr:colOff>177800</xdr:colOff>
      <xdr:row>64</xdr:row>
      <xdr:rowOff>12344</xdr:rowOff>
    </xdr:to>
    <xdr:cxnSp macro="">
      <xdr:nvCxnSpPr>
        <xdr:cNvPr id="679" name="直線コネクタ 678">
          <a:extLst>
            <a:ext uri="{FF2B5EF4-FFF2-40B4-BE49-F238E27FC236}">
              <a16:creationId xmlns:a16="http://schemas.microsoft.com/office/drawing/2014/main" id="{56BC7885-9D4D-4E37-AA6A-BDA3B4396D07}"/>
            </a:ext>
          </a:extLst>
        </xdr:cNvPr>
        <xdr:cNvCxnSpPr/>
      </xdr:nvCxnSpPr>
      <xdr:spPr>
        <a:xfrm flipV="1">
          <a:off x="20434300" y="10982761"/>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136358</xdr:rowOff>
    </xdr:from>
    <xdr:to>
      <xdr:col>102</xdr:col>
      <xdr:colOff>165100</xdr:colOff>
      <xdr:row>64</xdr:row>
      <xdr:rowOff>66508</xdr:rowOff>
    </xdr:to>
    <xdr:sp macro="" textlink="">
      <xdr:nvSpPr>
        <xdr:cNvPr id="680" name="楕円 679">
          <a:extLst>
            <a:ext uri="{FF2B5EF4-FFF2-40B4-BE49-F238E27FC236}">
              <a16:creationId xmlns:a16="http://schemas.microsoft.com/office/drawing/2014/main" id="{782F4F1D-1974-4CC9-A936-63B9D927B9D6}"/>
            </a:ext>
          </a:extLst>
        </xdr:cNvPr>
        <xdr:cNvSpPr/>
      </xdr:nvSpPr>
      <xdr:spPr>
        <a:xfrm>
          <a:off x="19494500" y="109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12344</xdr:rowOff>
    </xdr:from>
    <xdr:to>
      <xdr:col>107</xdr:col>
      <xdr:colOff>50800</xdr:colOff>
      <xdr:row>64</xdr:row>
      <xdr:rowOff>15708</xdr:rowOff>
    </xdr:to>
    <xdr:cxnSp macro="">
      <xdr:nvCxnSpPr>
        <xdr:cNvPr id="681" name="直線コネクタ 680">
          <a:extLst>
            <a:ext uri="{FF2B5EF4-FFF2-40B4-BE49-F238E27FC236}">
              <a16:creationId xmlns:a16="http://schemas.microsoft.com/office/drawing/2014/main" id="{1A58AD99-DD49-4A89-A6F2-DE0D929A7F45}"/>
            </a:ext>
          </a:extLst>
        </xdr:cNvPr>
        <xdr:cNvCxnSpPr/>
      </xdr:nvCxnSpPr>
      <xdr:spPr>
        <a:xfrm flipV="1">
          <a:off x="19545300" y="10985144"/>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138383</xdr:rowOff>
    </xdr:from>
    <xdr:to>
      <xdr:col>98</xdr:col>
      <xdr:colOff>38100</xdr:colOff>
      <xdr:row>64</xdr:row>
      <xdr:rowOff>68533</xdr:rowOff>
    </xdr:to>
    <xdr:sp macro="" textlink="">
      <xdr:nvSpPr>
        <xdr:cNvPr id="682" name="楕円 681">
          <a:extLst>
            <a:ext uri="{FF2B5EF4-FFF2-40B4-BE49-F238E27FC236}">
              <a16:creationId xmlns:a16="http://schemas.microsoft.com/office/drawing/2014/main" id="{C43F4B28-F6A0-433E-BCB6-64155F609A57}"/>
            </a:ext>
          </a:extLst>
        </xdr:cNvPr>
        <xdr:cNvSpPr/>
      </xdr:nvSpPr>
      <xdr:spPr>
        <a:xfrm>
          <a:off x="18605500" y="109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15708</xdr:rowOff>
    </xdr:from>
    <xdr:to>
      <xdr:col>102</xdr:col>
      <xdr:colOff>114300</xdr:colOff>
      <xdr:row>64</xdr:row>
      <xdr:rowOff>17733</xdr:rowOff>
    </xdr:to>
    <xdr:cxnSp macro="">
      <xdr:nvCxnSpPr>
        <xdr:cNvPr id="683" name="直線コネクタ 682">
          <a:extLst>
            <a:ext uri="{FF2B5EF4-FFF2-40B4-BE49-F238E27FC236}">
              <a16:creationId xmlns:a16="http://schemas.microsoft.com/office/drawing/2014/main" id="{8ABCE1A9-BC5A-4D7E-8D88-C6BF3E6DCE7C}"/>
            </a:ext>
          </a:extLst>
        </xdr:cNvPr>
        <xdr:cNvCxnSpPr/>
      </xdr:nvCxnSpPr>
      <xdr:spPr>
        <a:xfrm flipV="1">
          <a:off x="18656300" y="10988508"/>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58379</xdr:rowOff>
    </xdr:from>
    <xdr:ext cx="469744" cy="259045"/>
    <xdr:sp macro="" textlink="">
      <xdr:nvSpPr>
        <xdr:cNvPr id="684" name="n_1aveValue【学校施設】&#10;一人当たり面積">
          <a:extLst>
            <a:ext uri="{FF2B5EF4-FFF2-40B4-BE49-F238E27FC236}">
              <a16:creationId xmlns:a16="http://schemas.microsoft.com/office/drawing/2014/main" id="{4BFC679E-B253-4839-9876-0F2AE78080FB}"/>
            </a:ext>
          </a:extLst>
        </xdr:cNvPr>
        <xdr:cNvSpPr txBox="1"/>
      </xdr:nvSpPr>
      <xdr:spPr>
        <a:xfrm>
          <a:off x="21075727" y="106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54428</xdr:rowOff>
    </xdr:from>
    <xdr:ext cx="469744" cy="259045"/>
    <xdr:sp macro="" textlink="">
      <xdr:nvSpPr>
        <xdr:cNvPr id="685" name="n_2aveValue【学校施設】&#10;一人当たり面積">
          <a:extLst>
            <a:ext uri="{FF2B5EF4-FFF2-40B4-BE49-F238E27FC236}">
              <a16:creationId xmlns:a16="http://schemas.microsoft.com/office/drawing/2014/main" id="{D8FA57ED-67CD-45F2-A318-47F958B687F2}"/>
            </a:ext>
          </a:extLst>
        </xdr:cNvPr>
        <xdr:cNvSpPr txBox="1"/>
      </xdr:nvSpPr>
      <xdr:spPr>
        <a:xfrm>
          <a:off x="201994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59457</xdr:rowOff>
    </xdr:from>
    <xdr:ext cx="469744" cy="259045"/>
    <xdr:sp macro="" textlink="">
      <xdr:nvSpPr>
        <xdr:cNvPr id="686" name="n_3aveValue【学校施設】&#10;一人当たり面積">
          <a:extLst>
            <a:ext uri="{FF2B5EF4-FFF2-40B4-BE49-F238E27FC236}">
              <a16:creationId xmlns:a16="http://schemas.microsoft.com/office/drawing/2014/main" id="{B3E171F0-9CEF-40EA-80B6-2BD874849D92}"/>
            </a:ext>
          </a:extLst>
        </xdr:cNvPr>
        <xdr:cNvSpPr txBox="1"/>
      </xdr:nvSpPr>
      <xdr:spPr>
        <a:xfrm>
          <a:off x="19310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74838</xdr:rowOff>
    </xdr:from>
    <xdr:ext cx="469744" cy="259045"/>
    <xdr:sp macro="" textlink="">
      <xdr:nvSpPr>
        <xdr:cNvPr id="687" name="n_4aveValue【学校施設】&#10;一人当たり面積">
          <a:extLst>
            <a:ext uri="{FF2B5EF4-FFF2-40B4-BE49-F238E27FC236}">
              <a16:creationId xmlns:a16="http://schemas.microsoft.com/office/drawing/2014/main" id="{DDF4F433-7D9B-4EBA-AB9F-38912F6A9AFC}"/>
            </a:ext>
          </a:extLst>
        </xdr:cNvPr>
        <xdr:cNvSpPr txBox="1"/>
      </xdr:nvSpPr>
      <xdr:spPr>
        <a:xfrm>
          <a:off x="18421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51888</xdr:rowOff>
    </xdr:from>
    <xdr:ext cx="469744" cy="259045"/>
    <xdr:sp macro="" textlink="">
      <xdr:nvSpPr>
        <xdr:cNvPr id="688" name="n_1mainValue【学校施設】&#10;一人当たり面積">
          <a:extLst>
            <a:ext uri="{FF2B5EF4-FFF2-40B4-BE49-F238E27FC236}">
              <a16:creationId xmlns:a16="http://schemas.microsoft.com/office/drawing/2014/main" id="{5ECF0519-03D0-41E2-8A5A-AFA6A6778505}"/>
            </a:ext>
          </a:extLst>
        </xdr:cNvPr>
        <xdr:cNvSpPr txBox="1"/>
      </xdr:nvSpPr>
      <xdr:spPr>
        <a:xfrm>
          <a:off x="21075727" y="1102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54271</xdr:rowOff>
    </xdr:from>
    <xdr:ext cx="469744" cy="259045"/>
    <xdr:sp macro="" textlink="">
      <xdr:nvSpPr>
        <xdr:cNvPr id="689" name="n_2mainValue【学校施設】&#10;一人当たり面積">
          <a:extLst>
            <a:ext uri="{FF2B5EF4-FFF2-40B4-BE49-F238E27FC236}">
              <a16:creationId xmlns:a16="http://schemas.microsoft.com/office/drawing/2014/main" id="{B670651A-4D5F-432C-BBAD-8734F81DD0E5}"/>
            </a:ext>
          </a:extLst>
        </xdr:cNvPr>
        <xdr:cNvSpPr txBox="1"/>
      </xdr:nvSpPr>
      <xdr:spPr>
        <a:xfrm>
          <a:off x="20199427" y="1102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57635</xdr:rowOff>
    </xdr:from>
    <xdr:ext cx="469744" cy="259045"/>
    <xdr:sp macro="" textlink="">
      <xdr:nvSpPr>
        <xdr:cNvPr id="690" name="n_3mainValue【学校施設】&#10;一人当たり面積">
          <a:extLst>
            <a:ext uri="{FF2B5EF4-FFF2-40B4-BE49-F238E27FC236}">
              <a16:creationId xmlns:a16="http://schemas.microsoft.com/office/drawing/2014/main" id="{31DB75E4-5089-4A0F-ABF3-BAAEE8264131}"/>
            </a:ext>
          </a:extLst>
        </xdr:cNvPr>
        <xdr:cNvSpPr txBox="1"/>
      </xdr:nvSpPr>
      <xdr:spPr>
        <a:xfrm>
          <a:off x="19310427" y="1103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59660</xdr:rowOff>
    </xdr:from>
    <xdr:ext cx="469744" cy="259045"/>
    <xdr:sp macro="" textlink="">
      <xdr:nvSpPr>
        <xdr:cNvPr id="691" name="n_4mainValue【学校施設】&#10;一人当たり面積">
          <a:extLst>
            <a:ext uri="{FF2B5EF4-FFF2-40B4-BE49-F238E27FC236}">
              <a16:creationId xmlns:a16="http://schemas.microsoft.com/office/drawing/2014/main" id="{FBA2AE22-1926-4A8D-9ED5-1F866E73F491}"/>
            </a:ext>
          </a:extLst>
        </xdr:cNvPr>
        <xdr:cNvSpPr txBox="1"/>
      </xdr:nvSpPr>
      <xdr:spPr>
        <a:xfrm>
          <a:off x="18421427" y="1103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a:extLst>
            <a:ext uri="{FF2B5EF4-FFF2-40B4-BE49-F238E27FC236}">
              <a16:creationId xmlns:a16="http://schemas.microsoft.com/office/drawing/2014/main" id="{811FB595-C38E-4099-9024-CF30666E67C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a:extLst>
            <a:ext uri="{FF2B5EF4-FFF2-40B4-BE49-F238E27FC236}">
              <a16:creationId xmlns:a16="http://schemas.microsoft.com/office/drawing/2014/main" id="{163A89B1-312A-4C3B-8239-18621359829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a:extLst>
            <a:ext uri="{FF2B5EF4-FFF2-40B4-BE49-F238E27FC236}">
              <a16:creationId xmlns:a16="http://schemas.microsoft.com/office/drawing/2014/main" id="{0A89858F-28E0-4E3A-9626-945576610D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a:extLst>
            <a:ext uri="{FF2B5EF4-FFF2-40B4-BE49-F238E27FC236}">
              <a16:creationId xmlns:a16="http://schemas.microsoft.com/office/drawing/2014/main" id="{6AF45B76-A8B2-408D-813B-7040B4B5770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a:extLst>
            <a:ext uri="{FF2B5EF4-FFF2-40B4-BE49-F238E27FC236}">
              <a16:creationId xmlns:a16="http://schemas.microsoft.com/office/drawing/2014/main" id="{CF5A77F4-8CAA-4635-9BDF-9751B1082A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a:extLst>
            <a:ext uri="{FF2B5EF4-FFF2-40B4-BE49-F238E27FC236}">
              <a16:creationId xmlns:a16="http://schemas.microsoft.com/office/drawing/2014/main" id="{6EE65715-2BCF-46D4-90B7-B0FE639EE8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a:extLst>
            <a:ext uri="{FF2B5EF4-FFF2-40B4-BE49-F238E27FC236}">
              <a16:creationId xmlns:a16="http://schemas.microsoft.com/office/drawing/2014/main" id="{C6CDF4D8-818F-438E-BD3A-2557587CFE6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a:extLst>
            <a:ext uri="{FF2B5EF4-FFF2-40B4-BE49-F238E27FC236}">
              <a16:creationId xmlns:a16="http://schemas.microsoft.com/office/drawing/2014/main" id="{AA9A89DA-085F-43DF-AEF0-510973B9EDA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a:extLst>
            <a:ext uri="{FF2B5EF4-FFF2-40B4-BE49-F238E27FC236}">
              <a16:creationId xmlns:a16="http://schemas.microsoft.com/office/drawing/2014/main" id="{8CE567BA-1C0E-49B8-B825-B923E1860F5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a:extLst>
            <a:ext uri="{FF2B5EF4-FFF2-40B4-BE49-F238E27FC236}">
              <a16:creationId xmlns:a16="http://schemas.microsoft.com/office/drawing/2014/main" id="{17CB85B0-3831-42A2-B050-57116844C7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a:extLst>
            <a:ext uri="{FF2B5EF4-FFF2-40B4-BE49-F238E27FC236}">
              <a16:creationId xmlns:a16="http://schemas.microsoft.com/office/drawing/2014/main" id="{5198D4B5-7FE7-4507-B827-810831B781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a:extLst>
            <a:ext uri="{FF2B5EF4-FFF2-40B4-BE49-F238E27FC236}">
              <a16:creationId xmlns:a16="http://schemas.microsoft.com/office/drawing/2014/main" id="{784E43E6-64C3-43DD-944F-557B277A1C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a:extLst>
            <a:ext uri="{FF2B5EF4-FFF2-40B4-BE49-F238E27FC236}">
              <a16:creationId xmlns:a16="http://schemas.microsoft.com/office/drawing/2014/main" id="{B04E5598-B9CD-4CBD-A107-00C0C3937B8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a:extLst>
            <a:ext uri="{FF2B5EF4-FFF2-40B4-BE49-F238E27FC236}">
              <a16:creationId xmlns:a16="http://schemas.microsoft.com/office/drawing/2014/main" id="{AE2E6B7A-7421-42AF-9A49-2C4EC9431D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a:extLst>
            <a:ext uri="{FF2B5EF4-FFF2-40B4-BE49-F238E27FC236}">
              <a16:creationId xmlns:a16="http://schemas.microsoft.com/office/drawing/2014/main" id="{EBE4994E-64CB-4CA0-9780-6779E3980B3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a:extLst>
            <a:ext uri="{FF2B5EF4-FFF2-40B4-BE49-F238E27FC236}">
              <a16:creationId xmlns:a16="http://schemas.microsoft.com/office/drawing/2014/main" id="{6CBDA7AC-9629-4A6F-B89E-DE0430977D9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DE270A7B-E812-4165-9F9D-1476412004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a:extLst>
            <a:ext uri="{FF2B5EF4-FFF2-40B4-BE49-F238E27FC236}">
              <a16:creationId xmlns:a16="http://schemas.microsoft.com/office/drawing/2014/main" id="{1DABE230-2789-42B1-AAD1-D96F68D9504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a:extLst>
            <a:ext uri="{FF2B5EF4-FFF2-40B4-BE49-F238E27FC236}">
              <a16:creationId xmlns:a16="http://schemas.microsoft.com/office/drawing/2014/main" id="{DC89AFAB-77DB-4F7E-BB99-FAC7C5002B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a:extLst>
            <a:ext uri="{FF2B5EF4-FFF2-40B4-BE49-F238E27FC236}">
              <a16:creationId xmlns:a16="http://schemas.microsoft.com/office/drawing/2014/main" id="{2D810EBB-A8BA-4511-9B6D-4F67643E20F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a:extLst>
            <a:ext uri="{FF2B5EF4-FFF2-40B4-BE49-F238E27FC236}">
              <a16:creationId xmlns:a16="http://schemas.microsoft.com/office/drawing/2014/main" id="{C19F4228-F5E8-4EEF-ADAC-7E02732E43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a:extLst>
            <a:ext uri="{FF2B5EF4-FFF2-40B4-BE49-F238E27FC236}">
              <a16:creationId xmlns:a16="http://schemas.microsoft.com/office/drawing/2014/main" id="{6E5346E0-EE87-453B-BA68-E341C4DFC48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a:extLst>
            <a:ext uri="{FF2B5EF4-FFF2-40B4-BE49-F238E27FC236}">
              <a16:creationId xmlns:a16="http://schemas.microsoft.com/office/drawing/2014/main" id="{84F907CF-040B-41FE-888F-90670E824E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id="{A0ACB2D2-966C-4FF2-B09C-F42070A111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a:extLst>
            <a:ext uri="{FF2B5EF4-FFF2-40B4-BE49-F238E27FC236}">
              <a16:creationId xmlns:a16="http://schemas.microsoft.com/office/drawing/2014/main" id="{BAC5F48C-3BC4-4443-A16D-E61ED565595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a:extLst>
            <a:ext uri="{FF2B5EF4-FFF2-40B4-BE49-F238E27FC236}">
              <a16:creationId xmlns:a16="http://schemas.microsoft.com/office/drawing/2014/main" id="{CD480DD5-C0FC-4B4A-9C6B-67F37DFFC4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a:extLst>
            <a:ext uri="{FF2B5EF4-FFF2-40B4-BE49-F238E27FC236}">
              <a16:creationId xmlns:a16="http://schemas.microsoft.com/office/drawing/2014/main" id="{690794B0-82DD-4DED-BD71-BB7958B794B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9" name="直線コネクタ 718">
          <a:extLst>
            <a:ext uri="{FF2B5EF4-FFF2-40B4-BE49-F238E27FC236}">
              <a16:creationId xmlns:a16="http://schemas.microsoft.com/office/drawing/2014/main" id="{7D2459C1-4357-48A3-B510-74EB9195535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0" name="テキスト ボックス 719">
          <a:extLst>
            <a:ext uri="{FF2B5EF4-FFF2-40B4-BE49-F238E27FC236}">
              <a16:creationId xmlns:a16="http://schemas.microsoft.com/office/drawing/2014/main" id="{08CD051A-1615-47F7-A6B6-2A2CB03C90A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1" name="直線コネクタ 720">
          <a:extLst>
            <a:ext uri="{FF2B5EF4-FFF2-40B4-BE49-F238E27FC236}">
              <a16:creationId xmlns:a16="http://schemas.microsoft.com/office/drawing/2014/main" id="{D9D194B0-6844-4252-8878-3E912FA19C8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2" name="テキスト ボックス 721">
          <a:extLst>
            <a:ext uri="{FF2B5EF4-FFF2-40B4-BE49-F238E27FC236}">
              <a16:creationId xmlns:a16="http://schemas.microsoft.com/office/drawing/2014/main" id="{ACD90B22-EE7A-4A33-B03B-2465BA2E4E9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3" name="直線コネクタ 722">
          <a:extLst>
            <a:ext uri="{FF2B5EF4-FFF2-40B4-BE49-F238E27FC236}">
              <a16:creationId xmlns:a16="http://schemas.microsoft.com/office/drawing/2014/main" id="{50F0A995-28E5-4F13-9101-FC4D514F048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4" name="テキスト ボックス 723">
          <a:extLst>
            <a:ext uri="{FF2B5EF4-FFF2-40B4-BE49-F238E27FC236}">
              <a16:creationId xmlns:a16="http://schemas.microsoft.com/office/drawing/2014/main" id="{C1661931-3CAE-48AA-A548-68F212CE8F6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5" name="直線コネクタ 724">
          <a:extLst>
            <a:ext uri="{FF2B5EF4-FFF2-40B4-BE49-F238E27FC236}">
              <a16:creationId xmlns:a16="http://schemas.microsoft.com/office/drawing/2014/main" id="{BF666C7F-36C2-4C3A-A3C6-C2AA39834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6" name="テキスト ボックス 725">
          <a:extLst>
            <a:ext uri="{FF2B5EF4-FFF2-40B4-BE49-F238E27FC236}">
              <a16:creationId xmlns:a16="http://schemas.microsoft.com/office/drawing/2014/main" id="{3D4C40BF-A13D-4DBD-B214-514C618D64E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7" name="直線コネクタ 726">
          <a:extLst>
            <a:ext uri="{FF2B5EF4-FFF2-40B4-BE49-F238E27FC236}">
              <a16:creationId xmlns:a16="http://schemas.microsoft.com/office/drawing/2014/main" id="{6B89C38A-8893-4767-AC9B-D79B0C51851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8" name="テキスト ボックス 727">
          <a:extLst>
            <a:ext uri="{FF2B5EF4-FFF2-40B4-BE49-F238E27FC236}">
              <a16:creationId xmlns:a16="http://schemas.microsoft.com/office/drawing/2014/main" id="{FA96EC7C-5CB7-431F-940C-B38681CDB53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9" name="直線コネクタ 728">
          <a:extLst>
            <a:ext uri="{FF2B5EF4-FFF2-40B4-BE49-F238E27FC236}">
              <a16:creationId xmlns:a16="http://schemas.microsoft.com/office/drawing/2014/main" id="{802F6C2C-5A9C-4D10-9467-F23128631DA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0" name="テキスト ボックス 729">
          <a:extLst>
            <a:ext uri="{FF2B5EF4-FFF2-40B4-BE49-F238E27FC236}">
              <a16:creationId xmlns:a16="http://schemas.microsoft.com/office/drawing/2014/main" id="{75DE7500-90F9-4F2E-9D82-119CFEFC6CE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1" name="直線コネクタ 730">
          <a:extLst>
            <a:ext uri="{FF2B5EF4-FFF2-40B4-BE49-F238E27FC236}">
              <a16:creationId xmlns:a16="http://schemas.microsoft.com/office/drawing/2014/main" id="{9DDB147B-7DF4-4CD4-AB73-005789B0C76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公民館】&#10;有形固定資産減価償却率グラフ枠">
          <a:extLst>
            <a:ext uri="{FF2B5EF4-FFF2-40B4-BE49-F238E27FC236}">
              <a16:creationId xmlns:a16="http://schemas.microsoft.com/office/drawing/2014/main" id="{DB353A12-180C-479B-8273-36A29F0F314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733" name="直線コネクタ 732">
          <a:extLst>
            <a:ext uri="{FF2B5EF4-FFF2-40B4-BE49-F238E27FC236}">
              <a16:creationId xmlns:a16="http://schemas.microsoft.com/office/drawing/2014/main" id="{5DB427C3-6633-40B2-8274-3B15B99500C2}"/>
            </a:ext>
          </a:extLst>
        </xdr:cNvPr>
        <xdr:cNvCxnSpPr/>
      </xdr:nvCxnSpPr>
      <xdr:spPr>
        <a:xfrm flipV="1">
          <a:off x="16318864" y="1719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4" name="【公民館】&#10;有形固定資産減価償却率最小値テキスト">
          <a:extLst>
            <a:ext uri="{FF2B5EF4-FFF2-40B4-BE49-F238E27FC236}">
              <a16:creationId xmlns:a16="http://schemas.microsoft.com/office/drawing/2014/main" id="{DCC451B1-0E97-405B-9517-021D70DF8EC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5" name="直線コネクタ 734">
          <a:extLst>
            <a:ext uri="{FF2B5EF4-FFF2-40B4-BE49-F238E27FC236}">
              <a16:creationId xmlns:a16="http://schemas.microsoft.com/office/drawing/2014/main" id="{55982CC9-FDD5-42A1-999D-462E5A4C795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736" name="【公民館】&#10;有形固定資産減価償却率最大値テキスト">
          <a:extLst>
            <a:ext uri="{FF2B5EF4-FFF2-40B4-BE49-F238E27FC236}">
              <a16:creationId xmlns:a16="http://schemas.microsoft.com/office/drawing/2014/main" id="{069F1A2E-4B0E-4BD1-AFFA-D341603A9CD9}"/>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737" name="直線コネクタ 736">
          <a:extLst>
            <a:ext uri="{FF2B5EF4-FFF2-40B4-BE49-F238E27FC236}">
              <a16:creationId xmlns:a16="http://schemas.microsoft.com/office/drawing/2014/main" id="{6357F93B-FB60-4849-89C6-EB1A3B69BFDE}"/>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95266</xdr:rowOff>
    </xdr:from>
    <xdr:ext cx="405111" cy="259045"/>
    <xdr:sp macro="" textlink="">
      <xdr:nvSpPr>
        <xdr:cNvPr id="738" name="【公民館】&#10;有形固定資産減価償却率平均値テキスト">
          <a:extLst>
            <a:ext uri="{FF2B5EF4-FFF2-40B4-BE49-F238E27FC236}">
              <a16:creationId xmlns:a16="http://schemas.microsoft.com/office/drawing/2014/main" id="{C112FAE7-B93A-489C-8A0B-69C335E381ED}"/>
            </a:ext>
          </a:extLst>
        </xdr:cNvPr>
        <xdr:cNvSpPr txBox="1"/>
      </xdr:nvSpPr>
      <xdr:spPr>
        <a:xfrm>
          <a:off x="16357600" y="180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39" name="フローチャート: 判断 738">
          <a:extLst>
            <a:ext uri="{FF2B5EF4-FFF2-40B4-BE49-F238E27FC236}">
              <a16:creationId xmlns:a16="http://schemas.microsoft.com/office/drawing/2014/main" id="{E16B6F6B-DB16-4799-888F-EF5A96A19794}"/>
            </a:ext>
          </a:extLst>
        </xdr:cNvPr>
        <xdr:cNvSpPr/>
      </xdr:nvSpPr>
      <xdr:spPr>
        <a:xfrm>
          <a:off x="16268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740" name="フローチャート: 判断 739">
          <a:extLst>
            <a:ext uri="{FF2B5EF4-FFF2-40B4-BE49-F238E27FC236}">
              <a16:creationId xmlns:a16="http://schemas.microsoft.com/office/drawing/2014/main" id="{20784823-8F82-48C5-9B1A-C9BECD8D5377}"/>
            </a:ext>
          </a:extLst>
        </xdr:cNvPr>
        <xdr:cNvSpPr/>
      </xdr:nvSpPr>
      <xdr:spPr>
        <a:xfrm>
          <a:off x="15430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741" name="フローチャート: 判断 740">
          <a:extLst>
            <a:ext uri="{FF2B5EF4-FFF2-40B4-BE49-F238E27FC236}">
              <a16:creationId xmlns:a16="http://schemas.microsoft.com/office/drawing/2014/main" id="{1323261A-B208-4544-B0BB-76810FF06E57}"/>
            </a:ext>
          </a:extLst>
        </xdr:cNvPr>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42" name="フローチャート: 判断 741">
          <a:extLst>
            <a:ext uri="{FF2B5EF4-FFF2-40B4-BE49-F238E27FC236}">
              <a16:creationId xmlns:a16="http://schemas.microsoft.com/office/drawing/2014/main" id="{7E2FCD0E-DB3A-422A-BC54-B754D471AD86}"/>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142966</xdr:rowOff>
    </xdr:from>
    <xdr:to>
      <xdr:col>67</xdr:col>
      <xdr:colOff>101600</xdr:colOff>
      <xdr:row>105</xdr:row>
      <xdr:rowOff>73116</xdr:rowOff>
    </xdr:to>
    <xdr:sp macro="" textlink="">
      <xdr:nvSpPr>
        <xdr:cNvPr id="743" name="フローチャート: 判断 742">
          <a:extLst>
            <a:ext uri="{FF2B5EF4-FFF2-40B4-BE49-F238E27FC236}">
              <a16:creationId xmlns:a16="http://schemas.microsoft.com/office/drawing/2014/main" id="{F6F37501-E95C-45F2-9EA3-7C38AAB73320}"/>
            </a:ext>
          </a:extLst>
        </xdr:cNvPr>
        <xdr:cNvSpPr/>
      </xdr:nvSpPr>
      <xdr:spPr>
        <a:xfrm>
          <a:off x="12763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887D3FCA-A2E1-4FBC-BDA2-1D95E83661D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4730904-5BBF-4CB3-8ECD-E60A36E9589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32860BC4-58BF-44D7-8AB4-B23A580056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AAE4C072-200D-4BDF-95F2-A30F6D417B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2E07C218-6870-4313-BEED-CDC071E45E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749" name="楕円 748">
          <a:extLst>
            <a:ext uri="{FF2B5EF4-FFF2-40B4-BE49-F238E27FC236}">
              <a16:creationId xmlns:a16="http://schemas.microsoft.com/office/drawing/2014/main" id="{90E1FA27-83D4-4EB7-849F-3526076065B8}"/>
            </a:ext>
          </a:extLst>
        </xdr:cNvPr>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58057</xdr:rowOff>
    </xdr:from>
    <xdr:to>
      <xdr:col>76</xdr:col>
      <xdr:colOff>165100</xdr:colOff>
      <xdr:row>106</xdr:row>
      <xdr:rowOff>159657</xdr:rowOff>
    </xdr:to>
    <xdr:sp macro="" textlink="">
      <xdr:nvSpPr>
        <xdr:cNvPr id="750" name="楕円 749">
          <a:extLst>
            <a:ext uri="{FF2B5EF4-FFF2-40B4-BE49-F238E27FC236}">
              <a16:creationId xmlns:a16="http://schemas.microsoft.com/office/drawing/2014/main" id="{0B8FACAD-B760-4C04-9CE9-54445237605E}"/>
            </a:ext>
          </a:extLst>
        </xdr:cNvPr>
        <xdr:cNvSpPr/>
      </xdr:nvSpPr>
      <xdr:spPr>
        <a:xfrm>
          <a:off x="14541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108857</xdr:rowOff>
    </xdr:from>
    <xdr:to>
      <xdr:col>81</xdr:col>
      <xdr:colOff>50800</xdr:colOff>
      <xdr:row>106</xdr:row>
      <xdr:rowOff>144780</xdr:rowOff>
    </xdr:to>
    <xdr:cxnSp macro="">
      <xdr:nvCxnSpPr>
        <xdr:cNvPr id="751" name="直線コネクタ 750">
          <a:extLst>
            <a:ext uri="{FF2B5EF4-FFF2-40B4-BE49-F238E27FC236}">
              <a16:creationId xmlns:a16="http://schemas.microsoft.com/office/drawing/2014/main" id="{1D4BADF3-FE61-456C-B3FC-690F37CBD0FD}"/>
            </a:ext>
          </a:extLst>
        </xdr:cNvPr>
        <xdr:cNvCxnSpPr/>
      </xdr:nvCxnSpPr>
      <xdr:spPr>
        <a:xfrm>
          <a:off x="14592300" y="182825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28666</xdr:rowOff>
    </xdr:from>
    <xdr:to>
      <xdr:col>72</xdr:col>
      <xdr:colOff>38100</xdr:colOff>
      <xdr:row>106</xdr:row>
      <xdr:rowOff>130266</xdr:rowOff>
    </xdr:to>
    <xdr:sp macro="" textlink="">
      <xdr:nvSpPr>
        <xdr:cNvPr id="752" name="楕円 751">
          <a:extLst>
            <a:ext uri="{FF2B5EF4-FFF2-40B4-BE49-F238E27FC236}">
              <a16:creationId xmlns:a16="http://schemas.microsoft.com/office/drawing/2014/main" id="{F4A0CACF-A9B0-4E5C-9086-4254B22FE606}"/>
            </a:ext>
          </a:extLst>
        </xdr:cNvPr>
        <xdr:cNvSpPr/>
      </xdr:nvSpPr>
      <xdr:spPr>
        <a:xfrm>
          <a:off x="13652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79466</xdr:rowOff>
    </xdr:from>
    <xdr:to>
      <xdr:col>76</xdr:col>
      <xdr:colOff>114300</xdr:colOff>
      <xdr:row>106</xdr:row>
      <xdr:rowOff>108857</xdr:rowOff>
    </xdr:to>
    <xdr:cxnSp macro="">
      <xdr:nvCxnSpPr>
        <xdr:cNvPr id="753" name="直線コネクタ 752">
          <a:extLst>
            <a:ext uri="{FF2B5EF4-FFF2-40B4-BE49-F238E27FC236}">
              <a16:creationId xmlns:a16="http://schemas.microsoft.com/office/drawing/2014/main" id="{FB6AD895-FC7B-4758-8A69-FDDD92E0A4F2}"/>
            </a:ext>
          </a:extLst>
        </xdr:cNvPr>
        <xdr:cNvCxnSpPr/>
      </xdr:nvCxnSpPr>
      <xdr:spPr>
        <a:xfrm>
          <a:off x="13703300" y="182531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754" name="楕円 753">
          <a:extLst>
            <a:ext uri="{FF2B5EF4-FFF2-40B4-BE49-F238E27FC236}">
              <a16:creationId xmlns:a16="http://schemas.microsoft.com/office/drawing/2014/main" id="{74C7B6B3-BCA3-4F86-AAAA-07B61BDA7410}"/>
            </a:ext>
          </a:extLst>
        </xdr:cNvPr>
        <xdr:cNvSpPr/>
      </xdr:nvSpPr>
      <xdr:spPr>
        <a:xfrm>
          <a:off x="1276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79466</xdr:rowOff>
    </xdr:to>
    <xdr:cxnSp macro="">
      <xdr:nvCxnSpPr>
        <xdr:cNvPr id="755" name="直線コネクタ 754">
          <a:extLst>
            <a:ext uri="{FF2B5EF4-FFF2-40B4-BE49-F238E27FC236}">
              <a16:creationId xmlns:a16="http://schemas.microsoft.com/office/drawing/2014/main" id="{0049D13E-8F0F-4D2E-B4D2-52328EA9E158}"/>
            </a:ext>
          </a:extLst>
        </xdr:cNvPr>
        <xdr:cNvCxnSpPr/>
      </xdr:nvCxnSpPr>
      <xdr:spPr>
        <a:xfrm>
          <a:off x="12814300" y="182237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4734</xdr:rowOff>
    </xdr:from>
    <xdr:ext cx="405111" cy="259045"/>
    <xdr:sp macro="" textlink="">
      <xdr:nvSpPr>
        <xdr:cNvPr id="756" name="n_1aveValue【公民館】&#10;有形固定資産減価償却率">
          <a:extLst>
            <a:ext uri="{FF2B5EF4-FFF2-40B4-BE49-F238E27FC236}">
              <a16:creationId xmlns:a16="http://schemas.microsoft.com/office/drawing/2014/main" id="{BE4CC5E7-B4DF-4F65-864A-4A400CD501A1}"/>
            </a:ext>
          </a:extLst>
        </xdr:cNvPr>
        <xdr:cNvSpPr txBox="1"/>
      </xdr:nvSpPr>
      <xdr:spPr>
        <a:xfrm>
          <a:off x="152660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161489</xdr:rowOff>
    </xdr:from>
    <xdr:ext cx="405111" cy="259045"/>
    <xdr:sp macro="" textlink="">
      <xdr:nvSpPr>
        <xdr:cNvPr id="757" name="n_2aveValue【公民館】&#10;有形固定資産減価償却率">
          <a:extLst>
            <a:ext uri="{FF2B5EF4-FFF2-40B4-BE49-F238E27FC236}">
              <a16:creationId xmlns:a16="http://schemas.microsoft.com/office/drawing/2014/main" id="{9CCF6DDA-38C4-4612-9E9F-6163C4369B18}"/>
            </a:ext>
          </a:extLst>
        </xdr:cNvPr>
        <xdr:cNvSpPr txBox="1"/>
      </xdr:nvSpPr>
      <xdr:spPr>
        <a:xfrm>
          <a:off x="14389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758" name="n_3aveValue【公民館】&#10;有形固定資産減価償却率">
          <a:extLst>
            <a:ext uri="{FF2B5EF4-FFF2-40B4-BE49-F238E27FC236}">
              <a16:creationId xmlns:a16="http://schemas.microsoft.com/office/drawing/2014/main" id="{1C9D6203-DF3F-41BE-906D-506ED2EC6D38}"/>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759" name="n_4aveValue【公民館】&#10;有形固定資産減価償却率">
          <a:extLst>
            <a:ext uri="{FF2B5EF4-FFF2-40B4-BE49-F238E27FC236}">
              <a16:creationId xmlns:a16="http://schemas.microsoft.com/office/drawing/2014/main" id="{96A14204-026D-4686-9F98-8B26AD15E8A3}"/>
            </a:ext>
          </a:extLst>
        </xdr:cNvPr>
        <xdr:cNvSpPr txBox="1"/>
      </xdr:nvSpPr>
      <xdr:spPr>
        <a:xfrm>
          <a:off x="12611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760" name="n_1mainValue【公民館】&#10;有形固定資産減価償却率">
          <a:extLst>
            <a:ext uri="{FF2B5EF4-FFF2-40B4-BE49-F238E27FC236}">
              <a16:creationId xmlns:a16="http://schemas.microsoft.com/office/drawing/2014/main" id="{6C3E7EAC-0D81-455D-91E0-8A680E18FDB1}"/>
            </a:ext>
          </a:extLst>
        </xdr:cNvPr>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150784</xdr:rowOff>
    </xdr:from>
    <xdr:ext cx="405111" cy="259045"/>
    <xdr:sp macro="" textlink="">
      <xdr:nvSpPr>
        <xdr:cNvPr id="761" name="n_2mainValue【公民館】&#10;有形固定資産減価償却率">
          <a:extLst>
            <a:ext uri="{FF2B5EF4-FFF2-40B4-BE49-F238E27FC236}">
              <a16:creationId xmlns:a16="http://schemas.microsoft.com/office/drawing/2014/main" id="{B678FCE4-9DAE-4821-8D88-57D21F9E9E1C}"/>
            </a:ext>
          </a:extLst>
        </xdr:cNvPr>
        <xdr:cNvSpPr txBox="1"/>
      </xdr:nvSpPr>
      <xdr:spPr>
        <a:xfrm>
          <a:off x="14389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121393</xdr:rowOff>
    </xdr:from>
    <xdr:ext cx="405111" cy="259045"/>
    <xdr:sp macro="" textlink="">
      <xdr:nvSpPr>
        <xdr:cNvPr id="762" name="n_3mainValue【公民館】&#10;有形固定資産減価償却率">
          <a:extLst>
            <a:ext uri="{FF2B5EF4-FFF2-40B4-BE49-F238E27FC236}">
              <a16:creationId xmlns:a16="http://schemas.microsoft.com/office/drawing/2014/main" id="{87484946-EE5E-4998-80AB-43ACB7651471}"/>
            </a:ext>
          </a:extLst>
        </xdr:cNvPr>
        <xdr:cNvSpPr txBox="1"/>
      </xdr:nvSpPr>
      <xdr:spPr>
        <a:xfrm>
          <a:off x="13500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763" name="n_4mainValue【公民館】&#10;有形固定資産減価償却率">
          <a:extLst>
            <a:ext uri="{FF2B5EF4-FFF2-40B4-BE49-F238E27FC236}">
              <a16:creationId xmlns:a16="http://schemas.microsoft.com/office/drawing/2014/main" id="{B18C2F93-1432-4C17-AF17-581DEB43F5E9}"/>
            </a:ext>
          </a:extLst>
        </xdr:cNvPr>
        <xdr:cNvSpPr txBox="1"/>
      </xdr:nvSpPr>
      <xdr:spPr>
        <a:xfrm>
          <a:off x="12611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4" name="正方形/長方形 763">
          <a:extLst>
            <a:ext uri="{FF2B5EF4-FFF2-40B4-BE49-F238E27FC236}">
              <a16:creationId xmlns:a16="http://schemas.microsoft.com/office/drawing/2014/main" id="{7BAB50A9-6BE3-418F-A260-458373496C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5" name="正方形/長方形 764">
          <a:extLst>
            <a:ext uri="{FF2B5EF4-FFF2-40B4-BE49-F238E27FC236}">
              <a16:creationId xmlns:a16="http://schemas.microsoft.com/office/drawing/2014/main" id="{5D9DAB15-1162-4E71-A590-AB9031B7AC3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6" name="正方形/長方形 765">
          <a:extLst>
            <a:ext uri="{FF2B5EF4-FFF2-40B4-BE49-F238E27FC236}">
              <a16:creationId xmlns:a16="http://schemas.microsoft.com/office/drawing/2014/main" id="{24BC73B0-A08E-4F7B-8266-C5FD92E2D3D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7" name="正方形/長方形 766">
          <a:extLst>
            <a:ext uri="{FF2B5EF4-FFF2-40B4-BE49-F238E27FC236}">
              <a16:creationId xmlns:a16="http://schemas.microsoft.com/office/drawing/2014/main" id="{0A2A14AC-F28F-453D-91C8-88A8E4D414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8" name="正方形/長方形 767">
          <a:extLst>
            <a:ext uri="{FF2B5EF4-FFF2-40B4-BE49-F238E27FC236}">
              <a16:creationId xmlns:a16="http://schemas.microsoft.com/office/drawing/2014/main" id="{6C3BD7AA-B129-432D-8A59-7E57517342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9" name="正方形/長方形 768">
          <a:extLst>
            <a:ext uri="{FF2B5EF4-FFF2-40B4-BE49-F238E27FC236}">
              <a16:creationId xmlns:a16="http://schemas.microsoft.com/office/drawing/2014/main" id="{A0C39329-65DE-48FF-854A-5AB5AEC8E56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0" name="正方形/長方形 769">
          <a:extLst>
            <a:ext uri="{FF2B5EF4-FFF2-40B4-BE49-F238E27FC236}">
              <a16:creationId xmlns:a16="http://schemas.microsoft.com/office/drawing/2014/main" id="{1FDCF2C1-986C-40F0-9F5F-67658F4E7E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1" name="正方形/長方形 770">
          <a:extLst>
            <a:ext uri="{FF2B5EF4-FFF2-40B4-BE49-F238E27FC236}">
              <a16:creationId xmlns:a16="http://schemas.microsoft.com/office/drawing/2014/main" id="{95B8BA7B-F763-4CF3-9327-275ECFD0F0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2" name="テキスト ボックス 771">
          <a:extLst>
            <a:ext uri="{FF2B5EF4-FFF2-40B4-BE49-F238E27FC236}">
              <a16:creationId xmlns:a16="http://schemas.microsoft.com/office/drawing/2014/main" id="{629E11B7-9D6A-46C9-A16D-39CA16C90C0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3" name="直線コネクタ 772">
          <a:extLst>
            <a:ext uri="{FF2B5EF4-FFF2-40B4-BE49-F238E27FC236}">
              <a16:creationId xmlns:a16="http://schemas.microsoft.com/office/drawing/2014/main" id="{7EC6417E-2ECE-4800-A3C2-71284CED9A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4" name="直線コネクタ 773">
          <a:extLst>
            <a:ext uri="{FF2B5EF4-FFF2-40B4-BE49-F238E27FC236}">
              <a16:creationId xmlns:a16="http://schemas.microsoft.com/office/drawing/2014/main" id="{B27ED0F5-D29F-4BF9-8000-43650205804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5" name="テキスト ボックス 774">
          <a:extLst>
            <a:ext uri="{FF2B5EF4-FFF2-40B4-BE49-F238E27FC236}">
              <a16:creationId xmlns:a16="http://schemas.microsoft.com/office/drawing/2014/main" id="{8C21FDC9-E92E-4C6F-97AA-2BC305BDA42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6" name="直線コネクタ 775">
          <a:extLst>
            <a:ext uri="{FF2B5EF4-FFF2-40B4-BE49-F238E27FC236}">
              <a16:creationId xmlns:a16="http://schemas.microsoft.com/office/drawing/2014/main" id="{9E5B0AEA-E49D-4B61-8CC8-D5185A686E9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7" name="テキスト ボックス 776">
          <a:extLst>
            <a:ext uri="{FF2B5EF4-FFF2-40B4-BE49-F238E27FC236}">
              <a16:creationId xmlns:a16="http://schemas.microsoft.com/office/drawing/2014/main" id="{636F643B-1A2B-44F5-9AA4-B301195A2FE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8" name="直線コネクタ 777">
          <a:extLst>
            <a:ext uri="{FF2B5EF4-FFF2-40B4-BE49-F238E27FC236}">
              <a16:creationId xmlns:a16="http://schemas.microsoft.com/office/drawing/2014/main" id="{2A2AE930-CA10-49F3-9D15-3D8113D7548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79" name="テキスト ボックス 778">
          <a:extLst>
            <a:ext uri="{FF2B5EF4-FFF2-40B4-BE49-F238E27FC236}">
              <a16:creationId xmlns:a16="http://schemas.microsoft.com/office/drawing/2014/main" id="{560BA66F-5EF5-4CBA-845F-12938EE54BB8}"/>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0" name="直線コネクタ 779">
          <a:extLst>
            <a:ext uri="{FF2B5EF4-FFF2-40B4-BE49-F238E27FC236}">
              <a16:creationId xmlns:a16="http://schemas.microsoft.com/office/drawing/2014/main" id="{AF768386-C56C-47AF-9606-862617D2862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81" name="テキスト ボックス 780">
          <a:extLst>
            <a:ext uri="{FF2B5EF4-FFF2-40B4-BE49-F238E27FC236}">
              <a16:creationId xmlns:a16="http://schemas.microsoft.com/office/drawing/2014/main" id="{799D8144-086F-41B0-BF71-184CF049309A}"/>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2" name="直線コネクタ 781">
          <a:extLst>
            <a:ext uri="{FF2B5EF4-FFF2-40B4-BE49-F238E27FC236}">
              <a16:creationId xmlns:a16="http://schemas.microsoft.com/office/drawing/2014/main" id="{C72D86EE-F7B5-4724-8FC4-B1F38D611C9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83" name="テキスト ボックス 782">
          <a:extLst>
            <a:ext uri="{FF2B5EF4-FFF2-40B4-BE49-F238E27FC236}">
              <a16:creationId xmlns:a16="http://schemas.microsoft.com/office/drawing/2014/main" id="{06EE8389-2465-4803-BD48-A3C773FCB42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a:extLst>
            <a:ext uri="{FF2B5EF4-FFF2-40B4-BE49-F238E27FC236}">
              <a16:creationId xmlns:a16="http://schemas.microsoft.com/office/drawing/2014/main" id="{D2517E7D-AEFD-4C6F-9BDF-F0A65ED4F6C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85" name="テキスト ボックス 784">
          <a:extLst>
            <a:ext uri="{FF2B5EF4-FFF2-40B4-BE49-F238E27FC236}">
              <a16:creationId xmlns:a16="http://schemas.microsoft.com/office/drawing/2014/main" id="{F6DB1AAA-4407-493E-897B-9229D3BFD2D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公民館】&#10;一人当たり面積グラフ枠">
          <a:extLst>
            <a:ext uri="{FF2B5EF4-FFF2-40B4-BE49-F238E27FC236}">
              <a16:creationId xmlns:a16="http://schemas.microsoft.com/office/drawing/2014/main" id="{B9EA2150-357A-4AD4-BDE4-75596B7C72E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787" name="直線コネクタ 786">
          <a:extLst>
            <a:ext uri="{FF2B5EF4-FFF2-40B4-BE49-F238E27FC236}">
              <a16:creationId xmlns:a16="http://schemas.microsoft.com/office/drawing/2014/main" id="{5BFEC207-F98C-4AB7-B620-F731872529C7}"/>
            </a:ext>
          </a:extLst>
        </xdr:cNvPr>
        <xdr:cNvCxnSpPr/>
      </xdr:nvCxnSpPr>
      <xdr:spPr>
        <a:xfrm flipV="1">
          <a:off x="22160864" y="17354778"/>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788" name="【公民館】&#10;一人当たり面積最小値テキスト">
          <a:extLst>
            <a:ext uri="{FF2B5EF4-FFF2-40B4-BE49-F238E27FC236}">
              <a16:creationId xmlns:a16="http://schemas.microsoft.com/office/drawing/2014/main" id="{7DBEF5FA-27DB-4E8F-ACBF-75F35E89B323}"/>
            </a:ext>
          </a:extLst>
        </xdr:cNvPr>
        <xdr:cNvSpPr txBox="1"/>
      </xdr:nvSpPr>
      <xdr:spPr>
        <a:xfrm>
          <a:off x="22199600" y="186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789" name="直線コネクタ 788">
          <a:extLst>
            <a:ext uri="{FF2B5EF4-FFF2-40B4-BE49-F238E27FC236}">
              <a16:creationId xmlns:a16="http://schemas.microsoft.com/office/drawing/2014/main" id="{EA36F4E7-51DA-403F-9828-C1872C39418A}"/>
            </a:ext>
          </a:extLst>
        </xdr:cNvPr>
        <xdr:cNvCxnSpPr/>
      </xdr:nvCxnSpPr>
      <xdr:spPr>
        <a:xfrm>
          <a:off x="22072600" y="186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790" name="【公民館】&#10;一人当たり面積最大値テキスト">
          <a:extLst>
            <a:ext uri="{FF2B5EF4-FFF2-40B4-BE49-F238E27FC236}">
              <a16:creationId xmlns:a16="http://schemas.microsoft.com/office/drawing/2014/main" id="{515B913A-D295-4DAC-B90B-EFA38C208415}"/>
            </a:ext>
          </a:extLst>
        </xdr:cNvPr>
        <xdr:cNvSpPr txBox="1"/>
      </xdr:nvSpPr>
      <xdr:spPr>
        <a:xfrm>
          <a:off x="22199600"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791" name="直線コネクタ 790">
          <a:extLst>
            <a:ext uri="{FF2B5EF4-FFF2-40B4-BE49-F238E27FC236}">
              <a16:creationId xmlns:a16="http://schemas.microsoft.com/office/drawing/2014/main" id="{72D39172-EEDB-4B97-9EBC-839D6578A1DB}"/>
            </a:ext>
          </a:extLst>
        </xdr:cNvPr>
        <xdr:cNvCxnSpPr/>
      </xdr:nvCxnSpPr>
      <xdr:spPr>
        <a:xfrm>
          <a:off x="22072600" y="173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5427</xdr:rowOff>
    </xdr:from>
    <xdr:ext cx="469744" cy="259045"/>
    <xdr:sp macro="" textlink="">
      <xdr:nvSpPr>
        <xdr:cNvPr id="792" name="【公民館】&#10;一人当たり面積平均値テキスト">
          <a:extLst>
            <a:ext uri="{FF2B5EF4-FFF2-40B4-BE49-F238E27FC236}">
              <a16:creationId xmlns:a16="http://schemas.microsoft.com/office/drawing/2014/main" id="{B34BB2BF-33B7-42D0-A544-4E33D2CE1140}"/>
            </a:ext>
          </a:extLst>
        </xdr:cNvPr>
        <xdr:cNvSpPr txBox="1"/>
      </xdr:nvSpPr>
      <xdr:spPr>
        <a:xfrm>
          <a:off x="22199600" y="1852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793" name="フローチャート: 判断 792">
          <a:extLst>
            <a:ext uri="{FF2B5EF4-FFF2-40B4-BE49-F238E27FC236}">
              <a16:creationId xmlns:a16="http://schemas.microsoft.com/office/drawing/2014/main" id="{2DE8C9D0-DF1E-4D6C-B861-62A7BCCDD210}"/>
            </a:ext>
          </a:extLst>
        </xdr:cNvPr>
        <xdr:cNvSpPr/>
      </xdr:nvSpPr>
      <xdr:spPr>
        <a:xfrm>
          <a:off x="221107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794" name="フローチャート: 判断 793">
          <a:extLst>
            <a:ext uri="{FF2B5EF4-FFF2-40B4-BE49-F238E27FC236}">
              <a16:creationId xmlns:a16="http://schemas.microsoft.com/office/drawing/2014/main" id="{C6F2427C-35B8-4F06-83FD-8E889B100804}"/>
            </a:ext>
          </a:extLst>
        </xdr:cNvPr>
        <xdr:cNvSpPr/>
      </xdr:nvSpPr>
      <xdr:spPr>
        <a:xfrm>
          <a:off x="21272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795" name="フローチャート: 判断 794">
          <a:extLst>
            <a:ext uri="{FF2B5EF4-FFF2-40B4-BE49-F238E27FC236}">
              <a16:creationId xmlns:a16="http://schemas.microsoft.com/office/drawing/2014/main" id="{D8081E08-DCB4-4780-B54A-09A8EF00F6F5}"/>
            </a:ext>
          </a:extLst>
        </xdr:cNvPr>
        <xdr:cNvSpPr/>
      </xdr:nvSpPr>
      <xdr:spPr>
        <a:xfrm>
          <a:off x="20383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796" name="フローチャート: 判断 795">
          <a:extLst>
            <a:ext uri="{FF2B5EF4-FFF2-40B4-BE49-F238E27FC236}">
              <a16:creationId xmlns:a16="http://schemas.microsoft.com/office/drawing/2014/main" id="{BB1F67AF-67CF-4F4A-B729-003A1D74F0DB}"/>
            </a:ext>
          </a:extLst>
        </xdr:cNvPr>
        <xdr:cNvSpPr/>
      </xdr:nvSpPr>
      <xdr:spPr>
        <a:xfrm>
          <a:off x="19494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51460</xdr:rowOff>
    </xdr:from>
    <xdr:to>
      <xdr:col>98</xdr:col>
      <xdr:colOff>38100</xdr:colOff>
      <xdr:row>108</xdr:row>
      <xdr:rowOff>153060</xdr:rowOff>
    </xdr:to>
    <xdr:sp macro="" textlink="">
      <xdr:nvSpPr>
        <xdr:cNvPr id="797" name="フローチャート: 判断 796">
          <a:extLst>
            <a:ext uri="{FF2B5EF4-FFF2-40B4-BE49-F238E27FC236}">
              <a16:creationId xmlns:a16="http://schemas.microsoft.com/office/drawing/2014/main" id="{E20186B8-0ABE-4DB9-9982-F01605B37CF0}"/>
            </a:ext>
          </a:extLst>
        </xdr:cNvPr>
        <xdr:cNvSpPr/>
      </xdr:nvSpPr>
      <xdr:spPr>
        <a:xfrm>
          <a:off x="18605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29A0A808-9FC7-43AC-B1E8-B6FE9DA0894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31E1BBA2-9262-4330-8529-F926CC7EDA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A0161CF5-94FF-4DD5-B3F5-648684D1A1A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420D4BF7-DB37-4782-9CDC-EA83088EF57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76E5B312-2A08-4F7D-87FF-6A4620AED6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53366</xdr:rowOff>
    </xdr:from>
    <xdr:to>
      <xdr:col>112</xdr:col>
      <xdr:colOff>38100</xdr:colOff>
      <xdr:row>108</xdr:row>
      <xdr:rowOff>154966</xdr:rowOff>
    </xdr:to>
    <xdr:sp macro="" textlink="">
      <xdr:nvSpPr>
        <xdr:cNvPr id="803" name="楕円 802">
          <a:extLst>
            <a:ext uri="{FF2B5EF4-FFF2-40B4-BE49-F238E27FC236}">
              <a16:creationId xmlns:a16="http://schemas.microsoft.com/office/drawing/2014/main" id="{2A1658F3-491B-4CCD-BD0A-7BEE3A6FB212}"/>
            </a:ext>
          </a:extLst>
        </xdr:cNvPr>
        <xdr:cNvSpPr/>
      </xdr:nvSpPr>
      <xdr:spPr>
        <a:xfrm>
          <a:off x="21272500" y="185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55804</xdr:rowOff>
    </xdr:from>
    <xdr:to>
      <xdr:col>107</xdr:col>
      <xdr:colOff>101600</xdr:colOff>
      <xdr:row>108</xdr:row>
      <xdr:rowOff>157404</xdr:rowOff>
    </xdr:to>
    <xdr:sp macro="" textlink="">
      <xdr:nvSpPr>
        <xdr:cNvPr id="804" name="楕円 803">
          <a:extLst>
            <a:ext uri="{FF2B5EF4-FFF2-40B4-BE49-F238E27FC236}">
              <a16:creationId xmlns:a16="http://schemas.microsoft.com/office/drawing/2014/main" id="{CBF6ED0C-DEE9-4DE5-8DD5-01D185FC4A26}"/>
            </a:ext>
          </a:extLst>
        </xdr:cNvPr>
        <xdr:cNvSpPr/>
      </xdr:nvSpPr>
      <xdr:spPr>
        <a:xfrm>
          <a:off x="20383500" y="185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104166</xdr:rowOff>
    </xdr:from>
    <xdr:to>
      <xdr:col>111</xdr:col>
      <xdr:colOff>177800</xdr:colOff>
      <xdr:row>108</xdr:row>
      <xdr:rowOff>106604</xdr:rowOff>
    </xdr:to>
    <xdr:cxnSp macro="">
      <xdr:nvCxnSpPr>
        <xdr:cNvPr id="805" name="直線コネクタ 804">
          <a:extLst>
            <a:ext uri="{FF2B5EF4-FFF2-40B4-BE49-F238E27FC236}">
              <a16:creationId xmlns:a16="http://schemas.microsoft.com/office/drawing/2014/main" id="{46EF6918-E518-4883-9E92-3FD8DDC7702F}"/>
            </a:ext>
          </a:extLst>
        </xdr:cNvPr>
        <xdr:cNvCxnSpPr/>
      </xdr:nvCxnSpPr>
      <xdr:spPr>
        <a:xfrm flipV="1">
          <a:off x="20434300" y="18620766"/>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57099</xdr:rowOff>
    </xdr:from>
    <xdr:to>
      <xdr:col>102</xdr:col>
      <xdr:colOff>165100</xdr:colOff>
      <xdr:row>108</xdr:row>
      <xdr:rowOff>158699</xdr:rowOff>
    </xdr:to>
    <xdr:sp macro="" textlink="">
      <xdr:nvSpPr>
        <xdr:cNvPr id="806" name="楕円 805">
          <a:extLst>
            <a:ext uri="{FF2B5EF4-FFF2-40B4-BE49-F238E27FC236}">
              <a16:creationId xmlns:a16="http://schemas.microsoft.com/office/drawing/2014/main" id="{9B030336-53CE-4586-A4D8-E68E4E1D2BF8}"/>
            </a:ext>
          </a:extLst>
        </xdr:cNvPr>
        <xdr:cNvSpPr/>
      </xdr:nvSpPr>
      <xdr:spPr>
        <a:xfrm>
          <a:off x="19494500" y="185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106604</xdr:rowOff>
    </xdr:from>
    <xdr:to>
      <xdr:col>107</xdr:col>
      <xdr:colOff>50800</xdr:colOff>
      <xdr:row>108</xdr:row>
      <xdr:rowOff>107899</xdr:rowOff>
    </xdr:to>
    <xdr:cxnSp macro="">
      <xdr:nvCxnSpPr>
        <xdr:cNvPr id="807" name="直線コネクタ 806">
          <a:extLst>
            <a:ext uri="{FF2B5EF4-FFF2-40B4-BE49-F238E27FC236}">
              <a16:creationId xmlns:a16="http://schemas.microsoft.com/office/drawing/2014/main" id="{6971F3CE-1823-46F4-8D80-2C843D1206B4}"/>
            </a:ext>
          </a:extLst>
        </xdr:cNvPr>
        <xdr:cNvCxnSpPr/>
      </xdr:nvCxnSpPr>
      <xdr:spPr>
        <a:xfrm flipV="1">
          <a:off x="19545300" y="18623204"/>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57862</xdr:rowOff>
    </xdr:from>
    <xdr:to>
      <xdr:col>98</xdr:col>
      <xdr:colOff>38100</xdr:colOff>
      <xdr:row>108</xdr:row>
      <xdr:rowOff>159462</xdr:rowOff>
    </xdr:to>
    <xdr:sp macro="" textlink="">
      <xdr:nvSpPr>
        <xdr:cNvPr id="808" name="楕円 807">
          <a:extLst>
            <a:ext uri="{FF2B5EF4-FFF2-40B4-BE49-F238E27FC236}">
              <a16:creationId xmlns:a16="http://schemas.microsoft.com/office/drawing/2014/main" id="{361C696D-7684-4941-9EDF-A9C1A0B67F43}"/>
            </a:ext>
          </a:extLst>
        </xdr:cNvPr>
        <xdr:cNvSpPr/>
      </xdr:nvSpPr>
      <xdr:spPr>
        <a:xfrm>
          <a:off x="18605500" y="1857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107899</xdr:rowOff>
    </xdr:from>
    <xdr:to>
      <xdr:col>102</xdr:col>
      <xdr:colOff>114300</xdr:colOff>
      <xdr:row>108</xdr:row>
      <xdr:rowOff>108662</xdr:rowOff>
    </xdr:to>
    <xdr:cxnSp macro="">
      <xdr:nvCxnSpPr>
        <xdr:cNvPr id="809" name="直線コネクタ 808">
          <a:extLst>
            <a:ext uri="{FF2B5EF4-FFF2-40B4-BE49-F238E27FC236}">
              <a16:creationId xmlns:a16="http://schemas.microsoft.com/office/drawing/2014/main" id="{D8160961-6A2D-4B2C-90AF-1C729941B4AA}"/>
            </a:ext>
          </a:extLst>
        </xdr:cNvPr>
        <xdr:cNvCxnSpPr/>
      </xdr:nvCxnSpPr>
      <xdr:spPr>
        <a:xfrm flipV="1">
          <a:off x="18656300" y="1862449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140098</xdr:rowOff>
    </xdr:from>
    <xdr:ext cx="469744" cy="259045"/>
    <xdr:sp macro="" textlink="">
      <xdr:nvSpPr>
        <xdr:cNvPr id="810" name="n_1aveValue【公民館】&#10;一人当たり面積">
          <a:extLst>
            <a:ext uri="{FF2B5EF4-FFF2-40B4-BE49-F238E27FC236}">
              <a16:creationId xmlns:a16="http://schemas.microsoft.com/office/drawing/2014/main" id="{F179F7EF-BFAB-43FD-B254-B464556079B6}"/>
            </a:ext>
          </a:extLst>
        </xdr:cNvPr>
        <xdr:cNvSpPr txBox="1"/>
      </xdr:nvSpPr>
      <xdr:spPr>
        <a:xfrm>
          <a:off x="210757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144136</xdr:rowOff>
    </xdr:from>
    <xdr:ext cx="469744" cy="259045"/>
    <xdr:sp macro="" textlink="">
      <xdr:nvSpPr>
        <xdr:cNvPr id="811" name="n_2aveValue【公民館】&#10;一人当たり面積">
          <a:extLst>
            <a:ext uri="{FF2B5EF4-FFF2-40B4-BE49-F238E27FC236}">
              <a16:creationId xmlns:a16="http://schemas.microsoft.com/office/drawing/2014/main" id="{C92418CA-0A3D-4FC5-A8EE-9DC13484179E}"/>
            </a:ext>
          </a:extLst>
        </xdr:cNvPr>
        <xdr:cNvSpPr txBox="1"/>
      </xdr:nvSpPr>
      <xdr:spPr>
        <a:xfrm>
          <a:off x="20199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156024</xdr:rowOff>
    </xdr:from>
    <xdr:ext cx="469744" cy="259045"/>
    <xdr:sp macro="" textlink="">
      <xdr:nvSpPr>
        <xdr:cNvPr id="812" name="n_3aveValue【公民館】&#10;一人当たり面積">
          <a:extLst>
            <a:ext uri="{FF2B5EF4-FFF2-40B4-BE49-F238E27FC236}">
              <a16:creationId xmlns:a16="http://schemas.microsoft.com/office/drawing/2014/main" id="{300ED908-DBBD-404D-A05F-C028239B5302}"/>
            </a:ext>
          </a:extLst>
        </xdr:cNvPr>
        <xdr:cNvSpPr txBox="1"/>
      </xdr:nvSpPr>
      <xdr:spPr>
        <a:xfrm>
          <a:off x="19310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169587</xdr:rowOff>
    </xdr:from>
    <xdr:ext cx="469744" cy="259045"/>
    <xdr:sp macro="" textlink="">
      <xdr:nvSpPr>
        <xdr:cNvPr id="813" name="n_4aveValue【公民館】&#10;一人当たり面積">
          <a:extLst>
            <a:ext uri="{FF2B5EF4-FFF2-40B4-BE49-F238E27FC236}">
              <a16:creationId xmlns:a16="http://schemas.microsoft.com/office/drawing/2014/main" id="{D57F0678-4DDA-4C28-A27C-A20901B8BAA6}"/>
            </a:ext>
          </a:extLst>
        </xdr:cNvPr>
        <xdr:cNvSpPr txBox="1"/>
      </xdr:nvSpPr>
      <xdr:spPr>
        <a:xfrm>
          <a:off x="18421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146093</xdr:rowOff>
    </xdr:from>
    <xdr:ext cx="469744" cy="259045"/>
    <xdr:sp macro="" textlink="">
      <xdr:nvSpPr>
        <xdr:cNvPr id="814" name="n_1mainValue【公民館】&#10;一人当たり面積">
          <a:extLst>
            <a:ext uri="{FF2B5EF4-FFF2-40B4-BE49-F238E27FC236}">
              <a16:creationId xmlns:a16="http://schemas.microsoft.com/office/drawing/2014/main" id="{DB8444CB-3413-4D9C-BB7C-2145FC4EC3C8}"/>
            </a:ext>
          </a:extLst>
        </xdr:cNvPr>
        <xdr:cNvSpPr txBox="1"/>
      </xdr:nvSpPr>
      <xdr:spPr>
        <a:xfrm>
          <a:off x="21075727" y="1866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148531</xdr:rowOff>
    </xdr:from>
    <xdr:ext cx="469744" cy="259045"/>
    <xdr:sp macro="" textlink="">
      <xdr:nvSpPr>
        <xdr:cNvPr id="815" name="n_2mainValue【公民館】&#10;一人当たり面積">
          <a:extLst>
            <a:ext uri="{FF2B5EF4-FFF2-40B4-BE49-F238E27FC236}">
              <a16:creationId xmlns:a16="http://schemas.microsoft.com/office/drawing/2014/main" id="{CEAE1339-CC9C-40B5-A1FA-EFCDDFBF5ECF}"/>
            </a:ext>
          </a:extLst>
        </xdr:cNvPr>
        <xdr:cNvSpPr txBox="1"/>
      </xdr:nvSpPr>
      <xdr:spPr>
        <a:xfrm>
          <a:off x="20199427" y="1866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149826</xdr:rowOff>
    </xdr:from>
    <xdr:ext cx="469744" cy="259045"/>
    <xdr:sp macro="" textlink="">
      <xdr:nvSpPr>
        <xdr:cNvPr id="816" name="n_3mainValue【公民館】&#10;一人当たり面積">
          <a:extLst>
            <a:ext uri="{FF2B5EF4-FFF2-40B4-BE49-F238E27FC236}">
              <a16:creationId xmlns:a16="http://schemas.microsoft.com/office/drawing/2014/main" id="{E3A1021B-F164-438F-A284-9EB7F61F9995}"/>
            </a:ext>
          </a:extLst>
        </xdr:cNvPr>
        <xdr:cNvSpPr txBox="1"/>
      </xdr:nvSpPr>
      <xdr:spPr>
        <a:xfrm>
          <a:off x="19310427" y="1866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150589</xdr:rowOff>
    </xdr:from>
    <xdr:ext cx="469744" cy="259045"/>
    <xdr:sp macro="" textlink="">
      <xdr:nvSpPr>
        <xdr:cNvPr id="817" name="n_4mainValue【公民館】&#10;一人当たり面積">
          <a:extLst>
            <a:ext uri="{FF2B5EF4-FFF2-40B4-BE49-F238E27FC236}">
              <a16:creationId xmlns:a16="http://schemas.microsoft.com/office/drawing/2014/main" id="{A01F116D-D474-497D-920E-C41C0AAFB572}"/>
            </a:ext>
          </a:extLst>
        </xdr:cNvPr>
        <xdr:cNvSpPr txBox="1"/>
      </xdr:nvSpPr>
      <xdr:spPr>
        <a:xfrm>
          <a:off x="18421427" y="1866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FA44A399-F671-4245-B6C3-AEFBF29733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DE825F47-0EB1-4604-A260-9450469332B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E8DDC9FB-1682-4B6D-9AEE-B6655D99458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類似団体と比較して、道路の有形固定資産減価償却率が特に高くなっている。令和２年度に策定した個別施設計画に基づいて、公共施設等の整備を進めていく。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小学校・中学校が老朽化していたため、平成２３年度から２４年度にかけて小学校・中学校合同校舎を新しく建設したことにより、類似団体と比較して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令和元年度については、提出時点において固定資産台帳未整備であったため数値が入っていない。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55A0E8-968D-46EB-8AFD-3269B24BFD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D4A042-640C-4541-9B94-51C2CD09B1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B4F113-1099-4D86-B565-C7BCBE14D7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5882040-461D-42EB-8BCD-5F30AC422C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129C7B-2A39-4783-BFEE-7F10F93389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69E63C-9F24-4AD6-B6B2-CA01610867F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1086AA-E08B-4458-8332-C094AF6C0E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538DA6-C0BE-4FB6-8982-45F23FD08D5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BB953E-474C-4A14-BBC5-C28EC96B928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887813-FED2-46C0-89FA-DF61F89019F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
2,365
25.50
3,890,112
3,679,443
84,891
1,939,266
3,593,518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3009DC-1765-44E7-92E9-0F8C82E590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65BA5A-A0C3-4E31-83DA-FFCA4530D9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CA692D-ACD5-43AE-81EB-436071B9B7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72295C-44EC-4A69-820D-13F4D975BB3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3C7CAC-92DA-4851-9925-578E4853F49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DC7224-D1F9-4C6C-AD66-4A3F9481EBC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88F0D6-894C-4FCB-8A59-72C9AEC105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10F64B-BE73-40D5-AB54-B8F8233870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4276647-4886-4393-A241-96D7F1D5583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ABBDE1-9A82-4C5C-B2E9-8401FDF316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9708E4-10DF-442D-83DA-0C2959C4945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31DC37-F987-4779-90D2-8A31517DD73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46A26A-3426-4066-8B0D-3C3274F7A79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B988F5-C0A8-4AEB-8853-1FCCB880F0D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A7E946-7080-4247-A7EF-BDCE71CB7D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543540-8470-43B4-BE23-7E497E622C9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2EA583-0CB7-4F5D-AF21-728C6BD8F8E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D389AC3-AA86-44C4-8DBB-1703500AD2D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6C9455-81A7-4774-90D5-5B7A0D725E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973F0C3-99A6-4218-8766-D4E4785C5BF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C137FD-AB19-44C7-9E59-F6FC4E5565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18E3D5-5198-4B62-A826-0029D27EFFB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E4C178-ED97-4EC8-BE01-71AE9C924EE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E1FDFE-B484-4A0B-9CBE-28748349425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18B9A5A-9F94-4D80-85E5-B2AC9DBA06D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53D8BF-204B-458A-B07C-142E9C18E7E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B7656F-5A4E-4E2F-900E-96025B1E5D4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5F07385-6A35-48F5-A2FE-C7493AEA7BA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ACAC73D-0376-4A9F-9BFC-12B3BA614A8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629D6F-9FE9-4449-861E-710D443EE0E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4B11CB-53FD-446A-9BD4-CE61C9A370B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E03E9E-1E3C-4E15-9CF6-42416D9063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7997B1C-98DF-4E83-A55F-8153A95093C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31C9515-2914-4121-AAB8-94BFF482D43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68D6EF3-6053-402A-BB69-F76A537F1F2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7485E95-B7A7-4D05-AEAA-E42E1265133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5B4E92A-BB4B-47D3-A3EE-E7606B4F12A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72E358F-C0D3-48B7-8FA7-CB12AADE3E8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62F5F4C-DE40-408C-8A57-5D1537D3FD2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10EBDB1-B8B3-43F5-A763-1281F3D4209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BFB7325-E60C-41F0-AB0F-2A545926845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80C0348-AAE7-4651-87D1-75260E03785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4C98F44-B284-41DC-ADC1-C415CB607A5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0D85DFC-CC47-4115-85B3-68F5773429C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211A10F1-9975-4636-8963-64A00648DCA9}"/>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AB8DE6E4-00D3-4438-9A05-19F02B2FEF3C}"/>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8F0432D5-68E6-4A01-918D-12F8409548D7}"/>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816EDB81-6606-45B6-865F-9A70E7F8448B}"/>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575243A5-C76F-45CE-B69D-84B7C34A40B3}"/>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1" name="【図書館】&#10;有形固定資産減価償却率平均値テキスト">
          <a:extLst>
            <a:ext uri="{FF2B5EF4-FFF2-40B4-BE49-F238E27FC236}">
              <a16:creationId xmlns:a16="http://schemas.microsoft.com/office/drawing/2014/main" id="{2AAF7BDE-A7E4-4EBF-8B90-7393D5F09231}"/>
            </a:ext>
          </a:extLst>
        </xdr:cNvPr>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2" name="フローチャート: 判断 61">
          <a:extLst>
            <a:ext uri="{FF2B5EF4-FFF2-40B4-BE49-F238E27FC236}">
              <a16:creationId xmlns:a16="http://schemas.microsoft.com/office/drawing/2014/main" id="{0C487EDF-E27C-4C72-A247-5CE72855EF01}"/>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26670</xdr:rowOff>
    </xdr:from>
    <xdr:to>
      <xdr:col>20</xdr:col>
      <xdr:colOff>38100</xdr:colOff>
      <xdr:row>36</xdr:row>
      <xdr:rowOff>128270</xdr:rowOff>
    </xdr:to>
    <xdr:sp macro="" textlink="">
      <xdr:nvSpPr>
        <xdr:cNvPr id="63" name="フローチャート: 判断 62">
          <a:extLst>
            <a:ext uri="{FF2B5EF4-FFF2-40B4-BE49-F238E27FC236}">
              <a16:creationId xmlns:a16="http://schemas.microsoft.com/office/drawing/2014/main" id="{0A877FC9-C875-43F4-9C19-397571A6CAAB}"/>
            </a:ext>
          </a:extLst>
        </xdr:cNvPr>
        <xdr:cNvSpPr/>
      </xdr:nvSpPr>
      <xdr:spPr>
        <a:xfrm>
          <a:off x="3746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4" name="フローチャート: 判断 63">
          <a:extLst>
            <a:ext uri="{FF2B5EF4-FFF2-40B4-BE49-F238E27FC236}">
              <a16:creationId xmlns:a16="http://schemas.microsoft.com/office/drawing/2014/main" id="{C883FC7E-0EF8-41EB-B89E-C1B85529026B}"/>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a:extLst>
            <a:ext uri="{FF2B5EF4-FFF2-40B4-BE49-F238E27FC236}">
              <a16:creationId xmlns:a16="http://schemas.microsoft.com/office/drawing/2014/main" id="{0FE12EB5-24EF-436A-B9B2-6951598854D6}"/>
            </a:ext>
          </a:extLst>
        </xdr:cNvPr>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57150</xdr:rowOff>
    </xdr:from>
    <xdr:to>
      <xdr:col>6</xdr:col>
      <xdr:colOff>38100</xdr:colOff>
      <xdr:row>36</xdr:row>
      <xdr:rowOff>158750</xdr:rowOff>
    </xdr:to>
    <xdr:sp macro="" textlink="">
      <xdr:nvSpPr>
        <xdr:cNvPr id="66" name="フローチャート: 判断 65">
          <a:extLst>
            <a:ext uri="{FF2B5EF4-FFF2-40B4-BE49-F238E27FC236}">
              <a16:creationId xmlns:a16="http://schemas.microsoft.com/office/drawing/2014/main" id="{95A5A6D2-C329-41AE-8F02-8F99236E5C3F}"/>
            </a:ext>
          </a:extLst>
        </xdr:cNvPr>
        <xdr:cNvSpPr/>
      </xdr:nvSpPr>
      <xdr:spPr>
        <a:xfrm>
          <a:off x="1079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F8C50A9-A3A4-4D6E-8B81-D6D8DC52CD6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9843D2-2F42-489B-9C07-F26145EF39D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93F090-4EDA-4D1F-825E-AD2DD64D01F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0BAE4A7-89EA-4F58-B578-EF483996FB8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279EF36-2C74-4200-92E3-1EC5D8834D1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3810</xdr:rowOff>
    </xdr:from>
    <xdr:to>
      <xdr:col>20</xdr:col>
      <xdr:colOff>38100</xdr:colOff>
      <xdr:row>38</xdr:row>
      <xdr:rowOff>105410</xdr:rowOff>
    </xdr:to>
    <xdr:sp macro="" textlink="">
      <xdr:nvSpPr>
        <xdr:cNvPr id="72" name="楕円 71">
          <a:extLst>
            <a:ext uri="{FF2B5EF4-FFF2-40B4-BE49-F238E27FC236}">
              <a16:creationId xmlns:a16="http://schemas.microsoft.com/office/drawing/2014/main" id="{E9246144-78A2-4FB2-8F88-BD6E9BC11BDA}"/>
            </a:ext>
          </a:extLst>
        </xdr:cNvPr>
        <xdr:cNvSpPr/>
      </xdr:nvSpPr>
      <xdr:spPr>
        <a:xfrm>
          <a:off x="3746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73" name="楕円 72">
          <a:extLst>
            <a:ext uri="{FF2B5EF4-FFF2-40B4-BE49-F238E27FC236}">
              <a16:creationId xmlns:a16="http://schemas.microsoft.com/office/drawing/2014/main" id="{07ED0BAF-0586-43EB-9D3E-DFAA184A5657}"/>
            </a:ext>
          </a:extLst>
        </xdr:cNvPr>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54610</xdr:rowOff>
    </xdr:to>
    <xdr:cxnSp macro="">
      <xdr:nvCxnSpPr>
        <xdr:cNvPr id="74" name="直線コネクタ 73">
          <a:extLst>
            <a:ext uri="{FF2B5EF4-FFF2-40B4-BE49-F238E27FC236}">
              <a16:creationId xmlns:a16="http://schemas.microsoft.com/office/drawing/2014/main" id="{1A1D13F0-0519-4945-B885-05D12214B1DB}"/>
            </a:ext>
          </a:extLst>
        </xdr:cNvPr>
        <xdr:cNvCxnSpPr/>
      </xdr:nvCxnSpPr>
      <xdr:spPr>
        <a:xfrm>
          <a:off x="2908300" y="654939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5" name="楕円 74">
          <a:extLst>
            <a:ext uri="{FF2B5EF4-FFF2-40B4-BE49-F238E27FC236}">
              <a16:creationId xmlns:a16="http://schemas.microsoft.com/office/drawing/2014/main" id="{4DB31E7B-7157-4A80-BE71-DEB43886A380}"/>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34290</xdr:rowOff>
    </xdr:to>
    <xdr:cxnSp macro="">
      <xdr:nvCxnSpPr>
        <xdr:cNvPr id="76" name="直線コネクタ 75">
          <a:extLst>
            <a:ext uri="{FF2B5EF4-FFF2-40B4-BE49-F238E27FC236}">
              <a16:creationId xmlns:a16="http://schemas.microsoft.com/office/drawing/2014/main" id="{F981BAAF-53B4-4639-8FF2-1F1385941961}"/>
            </a:ext>
          </a:extLst>
        </xdr:cNvPr>
        <xdr:cNvCxnSpPr/>
      </xdr:nvCxnSpPr>
      <xdr:spPr>
        <a:xfrm>
          <a:off x="2019300" y="65341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119380</xdr:rowOff>
    </xdr:from>
    <xdr:to>
      <xdr:col>6</xdr:col>
      <xdr:colOff>38100</xdr:colOff>
      <xdr:row>38</xdr:row>
      <xdr:rowOff>49530</xdr:rowOff>
    </xdr:to>
    <xdr:sp macro="" textlink="">
      <xdr:nvSpPr>
        <xdr:cNvPr id="77" name="楕円 76">
          <a:extLst>
            <a:ext uri="{FF2B5EF4-FFF2-40B4-BE49-F238E27FC236}">
              <a16:creationId xmlns:a16="http://schemas.microsoft.com/office/drawing/2014/main" id="{D5912A1A-CCCC-4965-8E61-7C777261439E}"/>
            </a:ext>
          </a:extLst>
        </xdr:cNvPr>
        <xdr:cNvSpPr/>
      </xdr:nvSpPr>
      <xdr:spPr>
        <a:xfrm>
          <a:off x="1079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170180</xdr:rowOff>
    </xdr:from>
    <xdr:to>
      <xdr:col>10</xdr:col>
      <xdr:colOff>114300</xdr:colOff>
      <xdr:row>38</xdr:row>
      <xdr:rowOff>19050</xdr:rowOff>
    </xdr:to>
    <xdr:cxnSp macro="">
      <xdr:nvCxnSpPr>
        <xdr:cNvPr id="78" name="直線コネクタ 77">
          <a:extLst>
            <a:ext uri="{FF2B5EF4-FFF2-40B4-BE49-F238E27FC236}">
              <a16:creationId xmlns:a16="http://schemas.microsoft.com/office/drawing/2014/main" id="{BB5B74F7-925B-4A0F-B127-A6FD843A01A8}"/>
            </a:ext>
          </a:extLst>
        </xdr:cNvPr>
        <xdr:cNvCxnSpPr/>
      </xdr:nvCxnSpPr>
      <xdr:spPr>
        <a:xfrm>
          <a:off x="1130300" y="65138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144797</xdr:rowOff>
    </xdr:from>
    <xdr:ext cx="405111" cy="259045"/>
    <xdr:sp macro="" textlink="">
      <xdr:nvSpPr>
        <xdr:cNvPr id="79" name="n_1aveValue【図書館】&#10;有形固定資産減価償却率">
          <a:extLst>
            <a:ext uri="{FF2B5EF4-FFF2-40B4-BE49-F238E27FC236}">
              <a16:creationId xmlns:a16="http://schemas.microsoft.com/office/drawing/2014/main" id="{00A4A71A-AF46-4539-92C3-190600E74BB8}"/>
            </a:ext>
          </a:extLst>
        </xdr:cNvPr>
        <xdr:cNvSpPr txBox="1"/>
      </xdr:nvSpPr>
      <xdr:spPr>
        <a:xfrm>
          <a:off x="35820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0" name="n_2aveValue【図書館】&#10;有形固定資産減価償却率">
          <a:extLst>
            <a:ext uri="{FF2B5EF4-FFF2-40B4-BE49-F238E27FC236}">
              <a16:creationId xmlns:a16="http://schemas.microsoft.com/office/drawing/2014/main" id="{6D09BB68-08DC-47C4-8579-11E83F83DFF7}"/>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21607</xdr:rowOff>
    </xdr:from>
    <xdr:ext cx="405111" cy="259045"/>
    <xdr:sp macro="" textlink="">
      <xdr:nvSpPr>
        <xdr:cNvPr id="81" name="n_3aveValue【図書館】&#10;有形固定資産減価償却率">
          <a:extLst>
            <a:ext uri="{FF2B5EF4-FFF2-40B4-BE49-F238E27FC236}">
              <a16:creationId xmlns:a16="http://schemas.microsoft.com/office/drawing/2014/main" id="{3D84EA3C-1360-491F-A249-E588826B7F93}"/>
            </a:ext>
          </a:extLst>
        </xdr:cNvPr>
        <xdr:cNvSpPr txBox="1"/>
      </xdr:nvSpPr>
      <xdr:spPr>
        <a:xfrm>
          <a:off x="1816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3827</xdr:rowOff>
    </xdr:from>
    <xdr:ext cx="405111" cy="259045"/>
    <xdr:sp macro="" textlink="">
      <xdr:nvSpPr>
        <xdr:cNvPr id="82" name="n_4aveValue【図書館】&#10;有形固定資産減価償却率">
          <a:extLst>
            <a:ext uri="{FF2B5EF4-FFF2-40B4-BE49-F238E27FC236}">
              <a16:creationId xmlns:a16="http://schemas.microsoft.com/office/drawing/2014/main" id="{5EE62A06-0B2C-4804-BBF1-95D59F5073DD}"/>
            </a:ext>
          </a:extLst>
        </xdr:cNvPr>
        <xdr:cNvSpPr txBox="1"/>
      </xdr:nvSpPr>
      <xdr:spPr>
        <a:xfrm>
          <a:off x="927744" y="600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96537</xdr:rowOff>
    </xdr:from>
    <xdr:ext cx="405111" cy="259045"/>
    <xdr:sp macro="" textlink="">
      <xdr:nvSpPr>
        <xdr:cNvPr id="83" name="n_1mainValue【図書館】&#10;有形固定資産減価償却率">
          <a:extLst>
            <a:ext uri="{FF2B5EF4-FFF2-40B4-BE49-F238E27FC236}">
              <a16:creationId xmlns:a16="http://schemas.microsoft.com/office/drawing/2014/main" id="{4F390F58-0F35-4B05-88FD-66E268946480}"/>
            </a:ext>
          </a:extLst>
        </xdr:cNvPr>
        <xdr:cNvSpPr txBox="1"/>
      </xdr:nvSpPr>
      <xdr:spPr>
        <a:xfrm>
          <a:off x="3582044" y="661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84" name="n_2mainValue【図書館】&#10;有形固定資産減価償却率">
          <a:extLst>
            <a:ext uri="{FF2B5EF4-FFF2-40B4-BE49-F238E27FC236}">
              <a16:creationId xmlns:a16="http://schemas.microsoft.com/office/drawing/2014/main" id="{109BC1BB-2FD4-4BDB-BC0B-8672B3BA96B3}"/>
            </a:ext>
          </a:extLst>
        </xdr:cNvPr>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5" name="n_3mainValue【図書館】&#10;有形固定資産減価償却率">
          <a:extLst>
            <a:ext uri="{FF2B5EF4-FFF2-40B4-BE49-F238E27FC236}">
              <a16:creationId xmlns:a16="http://schemas.microsoft.com/office/drawing/2014/main" id="{63B70039-90ED-49BB-9B25-578D2C7C139D}"/>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40657</xdr:rowOff>
    </xdr:from>
    <xdr:ext cx="405111" cy="259045"/>
    <xdr:sp macro="" textlink="">
      <xdr:nvSpPr>
        <xdr:cNvPr id="86" name="n_4mainValue【図書館】&#10;有形固定資産減価償却率">
          <a:extLst>
            <a:ext uri="{FF2B5EF4-FFF2-40B4-BE49-F238E27FC236}">
              <a16:creationId xmlns:a16="http://schemas.microsoft.com/office/drawing/2014/main" id="{7E02BE1D-E5E6-490C-B554-D44609051968}"/>
            </a:ext>
          </a:extLst>
        </xdr:cNvPr>
        <xdr:cNvSpPr txBox="1"/>
      </xdr:nvSpPr>
      <xdr:spPr>
        <a:xfrm>
          <a:off x="927744" y="655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E9463860-DFFF-40F3-B2AF-DD9AAACACD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58BAF5DC-D695-49E0-80B9-FD78A99CE84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EC58B6D8-0FE5-46B6-8189-D6A8E8BFF2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BD58B6D8-8302-4EAB-A366-230E9CE718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6592D410-7BD2-453A-B1B6-D4DA4F99BD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9A532D46-16FD-4A1E-B65C-4306A370343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1A324BAA-844D-4046-8828-EAF8DDF82B7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A840BF35-C64C-47EB-9B3B-4BB0B723F5F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E1097B34-3C68-43D8-AF29-C8ED96C64EB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9D4B6765-0AE1-4DF3-8DB6-B575F74FBA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199E8815-2B00-4019-B567-42A9689128E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E8500678-12D9-4639-BCD0-121E475D29F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75EB0130-AA89-4F1D-A116-FCD16B4932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4E9305D7-B1E0-408C-BC44-58AD8B31241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7625519C-4E7D-4DC5-ADB7-241851EAF29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D3CD9332-4FD3-4F8A-AFA0-82D11DE6936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10171208-2A4C-4A1D-8C37-08F0C813417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B4704380-11EA-405E-A78B-6990AF65E90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D500EBFA-9728-4393-935D-CDDEF027769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6B8F99AE-B26D-44C8-A78B-9DEAD5F3EB1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5BB1411-0F3B-4B6A-8A4F-AF5683C2322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C79A91E5-E781-42DB-90E3-9AEAB7BD38F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6935520A-FA37-4620-991E-38D5C89195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41</xdr:row>
      <xdr:rowOff>169545</xdr:rowOff>
    </xdr:to>
    <xdr:cxnSp macro="">
      <xdr:nvCxnSpPr>
        <xdr:cNvPr id="110" name="直線コネクタ 109">
          <a:extLst>
            <a:ext uri="{FF2B5EF4-FFF2-40B4-BE49-F238E27FC236}">
              <a16:creationId xmlns:a16="http://schemas.microsoft.com/office/drawing/2014/main" id="{3FF1C116-A989-4528-A7C2-5E7225C6962A}"/>
            </a:ext>
          </a:extLst>
        </xdr:cNvPr>
        <xdr:cNvCxnSpPr/>
      </xdr:nvCxnSpPr>
      <xdr:spPr>
        <a:xfrm flipV="1">
          <a:off x="10476865" y="59055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111" name="【図書館】&#10;一人当たり面積最小値テキスト">
          <a:extLst>
            <a:ext uri="{FF2B5EF4-FFF2-40B4-BE49-F238E27FC236}">
              <a16:creationId xmlns:a16="http://schemas.microsoft.com/office/drawing/2014/main" id="{27B0E3A1-9EB5-44E1-A645-5196C41E1903}"/>
            </a:ext>
          </a:extLst>
        </xdr:cNvPr>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12" name="直線コネクタ 111">
          <a:extLst>
            <a:ext uri="{FF2B5EF4-FFF2-40B4-BE49-F238E27FC236}">
              <a16:creationId xmlns:a16="http://schemas.microsoft.com/office/drawing/2014/main" id="{DB0C9142-C8C1-49A3-AAB2-83EC046FCD43}"/>
            </a:ext>
          </a:extLst>
        </xdr:cNvPr>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a:extLst>
            <a:ext uri="{FF2B5EF4-FFF2-40B4-BE49-F238E27FC236}">
              <a16:creationId xmlns:a16="http://schemas.microsoft.com/office/drawing/2014/main" id="{3524B769-4B7B-4040-B0E8-C6DA5D74F576}"/>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a:extLst>
            <a:ext uri="{FF2B5EF4-FFF2-40B4-BE49-F238E27FC236}">
              <a16:creationId xmlns:a16="http://schemas.microsoft.com/office/drawing/2014/main" id="{EE58E0A2-FCAA-461C-B3FD-744858C104F5}"/>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28592</xdr:rowOff>
    </xdr:from>
    <xdr:ext cx="469744" cy="259045"/>
    <xdr:sp macro="" textlink="">
      <xdr:nvSpPr>
        <xdr:cNvPr id="115" name="【図書館】&#10;一人当たり面積平均値テキスト">
          <a:extLst>
            <a:ext uri="{FF2B5EF4-FFF2-40B4-BE49-F238E27FC236}">
              <a16:creationId xmlns:a16="http://schemas.microsoft.com/office/drawing/2014/main" id="{7FE3E4E8-525D-4E00-A2AD-EF7CBC73C049}"/>
            </a:ext>
          </a:extLst>
        </xdr:cNvPr>
        <xdr:cNvSpPr txBox="1"/>
      </xdr:nvSpPr>
      <xdr:spPr>
        <a:xfrm>
          <a:off x="10515600" y="6715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50165</xdr:rowOff>
    </xdr:from>
    <xdr:to>
      <xdr:col>55</xdr:col>
      <xdr:colOff>50800</xdr:colOff>
      <xdr:row>39</xdr:row>
      <xdr:rowOff>151765</xdr:rowOff>
    </xdr:to>
    <xdr:sp macro="" textlink="">
      <xdr:nvSpPr>
        <xdr:cNvPr id="116" name="フローチャート: 判断 115">
          <a:extLst>
            <a:ext uri="{FF2B5EF4-FFF2-40B4-BE49-F238E27FC236}">
              <a16:creationId xmlns:a16="http://schemas.microsoft.com/office/drawing/2014/main" id="{3D0322AE-955C-40E9-B2C0-FF31E4A4CD9F}"/>
            </a:ext>
          </a:extLst>
        </xdr:cNvPr>
        <xdr:cNvSpPr/>
      </xdr:nvSpPr>
      <xdr:spPr>
        <a:xfrm>
          <a:off x="10426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17" name="フローチャート: 判断 116">
          <a:extLst>
            <a:ext uri="{FF2B5EF4-FFF2-40B4-BE49-F238E27FC236}">
              <a16:creationId xmlns:a16="http://schemas.microsoft.com/office/drawing/2014/main" id="{B07C9BA6-1A79-4850-AC90-6A4DD3AD7865}"/>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80645</xdr:rowOff>
    </xdr:from>
    <xdr:to>
      <xdr:col>46</xdr:col>
      <xdr:colOff>38100</xdr:colOff>
      <xdr:row>40</xdr:row>
      <xdr:rowOff>10795</xdr:rowOff>
    </xdr:to>
    <xdr:sp macro="" textlink="">
      <xdr:nvSpPr>
        <xdr:cNvPr id="118" name="フローチャート: 判断 117">
          <a:extLst>
            <a:ext uri="{FF2B5EF4-FFF2-40B4-BE49-F238E27FC236}">
              <a16:creationId xmlns:a16="http://schemas.microsoft.com/office/drawing/2014/main" id="{ED4DDDCC-4E82-4FDD-ADD6-8F70A6267DD4}"/>
            </a:ext>
          </a:extLst>
        </xdr:cNvPr>
        <xdr:cNvSpPr/>
      </xdr:nvSpPr>
      <xdr:spPr>
        <a:xfrm>
          <a:off x="8699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113030</xdr:rowOff>
    </xdr:from>
    <xdr:to>
      <xdr:col>41</xdr:col>
      <xdr:colOff>101600</xdr:colOff>
      <xdr:row>40</xdr:row>
      <xdr:rowOff>43180</xdr:rowOff>
    </xdr:to>
    <xdr:sp macro="" textlink="">
      <xdr:nvSpPr>
        <xdr:cNvPr id="119" name="フローチャート: 判断 118">
          <a:extLst>
            <a:ext uri="{FF2B5EF4-FFF2-40B4-BE49-F238E27FC236}">
              <a16:creationId xmlns:a16="http://schemas.microsoft.com/office/drawing/2014/main" id="{9773C054-3713-4933-A1D0-2595C1C617A2}"/>
            </a:ext>
          </a:extLst>
        </xdr:cNvPr>
        <xdr:cNvSpPr/>
      </xdr:nvSpPr>
      <xdr:spPr>
        <a:xfrm>
          <a:off x="7810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0" name="フローチャート: 判断 119">
          <a:extLst>
            <a:ext uri="{FF2B5EF4-FFF2-40B4-BE49-F238E27FC236}">
              <a16:creationId xmlns:a16="http://schemas.microsoft.com/office/drawing/2014/main" id="{54BED7D3-2D98-4360-9BAF-8A5793B0B3CA}"/>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E3052DC-A738-4185-8107-77D93B989B9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3868D4E-5E98-42D4-8321-80E8B694AB6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6DCE62E-E1CA-431D-A166-FD2E25FC21B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9664E20-8DAE-4D49-97DA-1D217BCDD4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5CF0574-06BE-4EDC-A212-85E2FB9506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40640</xdr:rowOff>
    </xdr:from>
    <xdr:to>
      <xdr:col>50</xdr:col>
      <xdr:colOff>165100</xdr:colOff>
      <xdr:row>38</xdr:row>
      <xdr:rowOff>142240</xdr:rowOff>
    </xdr:to>
    <xdr:sp macro="" textlink="">
      <xdr:nvSpPr>
        <xdr:cNvPr id="126" name="楕円 125">
          <a:extLst>
            <a:ext uri="{FF2B5EF4-FFF2-40B4-BE49-F238E27FC236}">
              <a16:creationId xmlns:a16="http://schemas.microsoft.com/office/drawing/2014/main" id="{54A1C04A-EC36-4B3D-BEFB-E89D5C6A64F8}"/>
            </a:ext>
          </a:extLst>
        </xdr:cNvPr>
        <xdr:cNvSpPr/>
      </xdr:nvSpPr>
      <xdr:spPr>
        <a:xfrm>
          <a:off x="9588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52070</xdr:rowOff>
    </xdr:from>
    <xdr:to>
      <xdr:col>46</xdr:col>
      <xdr:colOff>38100</xdr:colOff>
      <xdr:row>38</xdr:row>
      <xdr:rowOff>153670</xdr:rowOff>
    </xdr:to>
    <xdr:sp macro="" textlink="">
      <xdr:nvSpPr>
        <xdr:cNvPr id="127" name="楕円 126">
          <a:extLst>
            <a:ext uri="{FF2B5EF4-FFF2-40B4-BE49-F238E27FC236}">
              <a16:creationId xmlns:a16="http://schemas.microsoft.com/office/drawing/2014/main" id="{6EF15370-3EB2-485D-906B-8AA35FB883C4}"/>
            </a:ext>
          </a:extLst>
        </xdr:cNvPr>
        <xdr:cNvSpPr/>
      </xdr:nvSpPr>
      <xdr:spPr>
        <a:xfrm>
          <a:off x="8699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91440</xdr:rowOff>
    </xdr:from>
    <xdr:to>
      <xdr:col>50</xdr:col>
      <xdr:colOff>114300</xdr:colOff>
      <xdr:row>38</xdr:row>
      <xdr:rowOff>102870</xdr:rowOff>
    </xdr:to>
    <xdr:cxnSp macro="">
      <xdr:nvCxnSpPr>
        <xdr:cNvPr id="128" name="直線コネクタ 127">
          <a:extLst>
            <a:ext uri="{FF2B5EF4-FFF2-40B4-BE49-F238E27FC236}">
              <a16:creationId xmlns:a16="http://schemas.microsoft.com/office/drawing/2014/main" id="{22C5D7EC-1F66-47A9-9CEF-6E5A8ED2AFF3}"/>
            </a:ext>
          </a:extLst>
        </xdr:cNvPr>
        <xdr:cNvCxnSpPr/>
      </xdr:nvCxnSpPr>
      <xdr:spPr>
        <a:xfrm flipV="1">
          <a:off x="8750300" y="66065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71120</xdr:rowOff>
    </xdr:from>
    <xdr:to>
      <xdr:col>41</xdr:col>
      <xdr:colOff>101600</xdr:colOff>
      <xdr:row>39</xdr:row>
      <xdr:rowOff>1270</xdr:rowOff>
    </xdr:to>
    <xdr:sp macro="" textlink="">
      <xdr:nvSpPr>
        <xdr:cNvPr id="129" name="楕円 128">
          <a:extLst>
            <a:ext uri="{FF2B5EF4-FFF2-40B4-BE49-F238E27FC236}">
              <a16:creationId xmlns:a16="http://schemas.microsoft.com/office/drawing/2014/main" id="{34EB82A5-6CF4-4331-A717-C69A730DE7CF}"/>
            </a:ext>
          </a:extLst>
        </xdr:cNvPr>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102870</xdr:rowOff>
    </xdr:from>
    <xdr:to>
      <xdr:col>45</xdr:col>
      <xdr:colOff>177800</xdr:colOff>
      <xdr:row>38</xdr:row>
      <xdr:rowOff>121920</xdr:rowOff>
    </xdr:to>
    <xdr:cxnSp macro="">
      <xdr:nvCxnSpPr>
        <xdr:cNvPr id="130" name="直線コネクタ 129">
          <a:extLst>
            <a:ext uri="{FF2B5EF4-FFF2-40B4-BE49-F238E27FC236}">
              <a16:creationId xmlns:a16="http://schemas.microsoft.com/office/drawing/2014/main" id="{2F2F48A5-587D-4654-AB71-CC117C19E4CB}"/>
            </a:ext>
          </a:extLst>
        </xdr:cNvPr>
        <xdr:cNvCxnSpPr/>
      </xdr:nvCxnSpPr>
      <xdr:spPr>
        <a:xfrm flipV="1">
          <a:off x="7861300" y="6617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80645</xdr:rowOff>
    </xdr:from>
    <xdr:to>
      <xdr:col>36</xdr:col>
      <xdr:colOff>165100</xdr:colOff>
      <xdr:row>39</xdr:row>
      <xdr:rowOff>10795</xdr:rowOff>
    </xdr:to>
    <xdr:sp macro="" textlink="">
      <xdr:nvSpPr>
        <xdr:cNvPr id="131" name="楕円 130">
          <a:extLst>
            <a:ext uri="{FF2B5EF4-FFF2-40B4-BE49-F238E27FC236}">
              <a16:creationId xmlns:a16="http://schemas.microsoft.com/office/drawing/2014/main" id="{D67E487C-34D0-48C4-8478-E5E1C67C0038}"/>
            </a:ext>
          </a:extLst>
        </xdr:cNvPr>
        <xdr:cNvSpPr/>
      </xdr:nvSpPr>
      <xdr:spPr>
        <a:xfrm>
          <a:off x="6921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121920</xdr:rowOff>
    </xdr:from>
    <xdr:to>
      <xdr:col>41</xdr:col>
      <xdr:colOff>50800</xdr:colOff>
      <xdr:row>38</xdr:row>
      <xdr:rowOff>131445</xdr:rowOff>
    </xdr:to>
    <xdr:cxnSp macro="">
      <xdr:nvCxnSpPr>
        <xdr:cNvPr id="132" name="直線コネクタ 131">
          <a:extLst>
            <a:ext uri="{FF2B5EF4-FFF2-40B4-BE49-F238E27FC236}">
              <a16:creationId xmlns:a16="http://schemas.microsoft.com/office/drawing/2014/main" id="{ABBBD7E0-2549-4FFC-B6C6-F5F033D8D473}"/>
            </a:ext>
          </a:extLst>
        </xdr:cNvPr>
        <xdr:cNvCxnSpPr/>
      </xdr:nvCxnSpPr>
      <xdr:spPr>
        <a:xfrm flipV="1">
          <a:off x="6972300" y="66370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152417</xdr:rowOff>
    </xdr:from>
    <xdr:ext cx="469744" cy="259045"/>
    <xdr:sp macro="" textlink="">
      <xdr:nvSpPr>
        <xdr:cNvPr id="133" name="n_1aveValue【図書館】&#10;一人当たり面積">
          <a:extLst>
            <a:ext uri="{FF2B5EF4-FFF2-40B4-BE49-F238E27FC236}">
              <a16:creationId xmlns:a16="http://schemas.microsoft.com/office/drawing/2014/main" id="{E54B9224-C7B0-40D0-9A03-A773D56254E1}"/>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1922</xdr:rowOff>
    </xdr:from>
    <xdr:ext cx="469744" cy="259045"/>
    <xdr:sp macro="" textlink="">
      <xdr:nvSpPr>
        <xdr:cNvPr id="134" name="n_2aveValue【図書館】&#10;一人当たり面積">
          <a:extLst>
            <a:ext uri="{FF2B5EF4-FFF2-40B4-BE49-F238E27FC236}">
              <a16:creationId xmlns:a16="http://schemas.microsoft.com/office/drawing/2014/main" id="{A93C86C2-FB7F-4627-8F3B-615D5CF332A3}"/>
            </a:ext>
          </a:extLst>
        </xdr:cNvPr>
        <xdr:cNvSpPr txBox="1"/>
      </xdr:nvSpPr>
      <xdr:spPr>
        <a:xfrm>
          <a:off x="8515427" y="685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34307</xdr:rowOff>
    </xdr:from>
    <xdr:ext cx="469744" cy="259045"/>
    <xdr:sp macro="" textlink="">
      <xdr:nvSpPr>
        <xdr:cNvPr id="135" name="n_3aveValue【図書館】&#10;一人当たり面積">
          <a:extLst>
            <a:ext uri="{FF2B5EF4-FFF2-40B4-BE49-F238E27FC236}">
              <a16:creationId xmlns:a16="http://schemas.microsoft.com/office/drawing/2014/main" id="{FD806BD8-858F-41BF-9477-D385708E53FC}"/>
            </a:ext>
          </a:extLst>
        </xdr:cNvPr>
        <xdr:cNvSpPr txBox="1"/>
      </xdr:nvSpPr>
      <xdr:spPr>
        <a:xfrm>
          <a:off x="7626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36" name="n_4aveValue【図書館】&#10;一人当たり面積">
          <a:extLst>
            <a:ext uri="{FF2B5EF4-FFF2-40B4-BE49-F238E27FC236}">
              <a16:creationId xmlns:a16="http://schemas.microsoft.com/office/drawing/2014/main" id="{52A3C3BE-F593-443C-818F-1F87C3A4A882}"/>
            </a:ext>
          </a:extLst>
        </xdr:cNvPr>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158767</xdr:rowOff>
    </xdr:from>
    <xdr:ext cx="469744" cy="259045"/>
    <xdr:sp macro="" textlink="">
      <xdr:nvSpPr>
        <xdr:cNvPr id="137" name="n_1mainValue【図書館】&#10;一人当たり面積">
          <a:extLst>
            <a:ext uri="{FF2B5EF4-FFF2-40B4-BE49-F238E27FC236}">
              <a16:creationId xmlns:a16="http://schemas.microsoft.com/office/drawing/2014/main" id="{269A7BFF-F143-43B4-B190-2D9B6036446E}"/>
            </a:ext>
          </a:extLst>
        </xdr:cNvPr>
        <xdr:cNvSpPr txBox="1"/>
      </xdr:nvSpPr>
      <xdr:spPr>
        <a:xfrm>
          <a:off x="93917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170197</xdr:rowOff>
    </xdr:from>
    <xdr:ext cx="469744" cy="259045"/>
    <xdr:sp macro="" textlink="">
      <xdr:nvSpPr>
        <xdr:cNvPr id="138" name="n_2mainValue【図書館】&#10;一人当たり面積">
          <a:extLst>
            <a:ext uri="{FF2B5EF4-FFF2-40B4-BE49-F238E27FC236}">
              <a16:creationId xmlns:a16="http://schemas.microsoft.com/office/drawing/2014/main" id="{77B37383-2A1D-40BE-9172-1D6A34B71769}"/>
            </a:ext>
          </a:extLst>
        </xdr:cNvPr>
        <xdr:cNvSpPr txBox="1"/>
      </xdr:nvSpPr>
      <xdr:spPr>
        <a:xfrm>
          <a:off x="85154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39" name="n_3mainValue【図書館】&#10;一人当たり面積">
          <a:extLst>
            <a:ext uri="{FF2B5EF4-FFF2-40B4-BE49-F238E27FC236}">
              <a16:creationId xmlns:a16="http://schemas.microsoft.com/office/drawing/2014/main" id="{05DD23D6-9CC4-4E92-A274-B2D3F650A59F}"/>
            </a:ext>
          </a:extLst>
        </xdr:cNvPr>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27322</xdr:rowOff>
    </xdr:from>
    <xdr:ext cx="469744" cy="259045"/>
    <xdr:sp macro="" textlink="">
      <xdr:nvSpPr>
        <xdr:cNvPr id="140" name="n_4mainValue【図書館】&#10;一人当たり面積">
          <a:extLst>
            <a:ext uri="{FF2B5EF4-FFF2-40B4-BE49-F238E27FC236}">
              <a16:creationId xmlns:a16="http://schemas.microsoft.com/office/drawing/2014/main" id="{C52A8B32-45AE-43AD-A3C2-FEB9D601968F}"/>
            </a:ext>
          </a:extLst>
        </xdr:cNvPr>
        <xdr:cNvSpPr txBox="1"/>
      </xdr:nvSpPr>
      <xdr:spPr>
        <a:xfrm>
          <a:off x="6737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5583EAAD-29C9-4B22-89B0-7F11F7983E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22724E2D-F48F-4972-B894-31027E16C51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1DFB6EC8-3AE4-4E5E-B5C8-FFBE3AB8CFC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7C9F63AF-2274-45DA-A787-DD9100918F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DD78D6F9-1207-4728-8610-740B8552D1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36939984-8307-481F-B835-BA06A31A13E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38E5D23E-D8C0-459A-8923-C64AFCDB42C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FBEFB7D6-962D-458F-BF06-63BA17B553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D5FFEB17-4A50-4520-9E6B-AAC9C000BB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4863A942-5695-4594-A0CE-EF3D688BAD9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26EDB5F6-DD25-409B-AD94-D295BC24C66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B12C66C1-69BF-4770-8F5A-036AF61D0D6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E1264833-71A0-4D85-AF44-7E11A0ED265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00AA5F81-B75C-479E-99F4-81CA1F1D12C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C40283A0-CF72-416B-B920-45410ABDA8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741A62BE-752D-4AFF-A50F-9262CFBE770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1EEB182A-839F-4580-9B04-DC3021A034C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4BF0BD2C-4E0E-4D2A-8FBA-2CE94B1061B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4B5FFE1F-E84B-4E11-85D4-28D413B51B0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777C6F9A-387A-4536-9B0B-F843AF36FD3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11D38093-AEDC-49C2-B2D3-5539C35DECE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3F881C57-60B3-429F-A402-49DFB6BE9B4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A8D8C616-D510-41FA-864A-CCFB39E81C3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2406C585-9330-4879-AC9D-173C642A7D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777B39D7-7813-40B3-9EF7-4BD7E80360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166" name="直線コネクタ 165">
          <a:extLst>
            <a:ext uri="{FF2B5EF4-FFF2-40B4-BE49-F238E27FC236}">
              <a16:creationId xmlns:a16="http://schemas.microsoft.com/office/drawing/2014/main" id="{A5376BF9-E477-4558-884A-7A58D684925E}"/>
            </a:ext>
          </a:extLst>
        </xdr:cNvPr>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a:extLst>
            <a:ext uri="{FF2B5EF4-FFF2-40B4-BE49-F238E27FC236}">
              <a16:creationId xmlns:a16="http://schemas.microsoft.com/office/drawing/2014/main" id="{BF8FD302-8697-4A09-8460-46400E8F04E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a:extLst>
            <a:ext uri="{FF2B5EF4-FFF2-40B4-BE49-F238E27FC236}">
              <a16:creationId xmlns:a16="http://schemas.microsoft.com/office/drawing/2014/main" id="{EC6125AA-3EA8-457D-9DE1-1A974C774CD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169" name="【体育館・プール】&#10;有形固定資産減価償却率最大値テキスト">
          <a:extLst>
            <a:ext uri="{FF2B5EF4-FFF2-40B4-BE49-F238E27FC236}">
              <a16:creationId xmlns:a16="http://schemas.microsoft.com/office/drawing/2014/main" id="{EB04558E-DC2F-4604-97A3-027F0774BCD7}"/>
            </a:ext>
          </a:extLst>
        </xdr:cNvPr>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170" name="直線コネクタ 169">
          <a:extLst>
            <a:ext uri="{FF2B5EF4-FFF2-40B4-BE49-F238E27FC236}">
              <a16:creationId xmlns:a16="http://schemas.microsoft.com/office/drawing/2014/main" id="{1227C53A-9E0C-41AE-9D83-9F1C245AAC30}"/>
            </a:ext>
          </a:extLst>
        </xdr:cNvPr>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9D0EBBF4-7554-4211-A3C8-83511783D69F}"/>
            </a:ext>
          </a:extLst>
        </xdr:cNvPr>
        <xdr:cNvSpPr txBox="1"/>
      </xdr:nvSpPr>
      <xdr:spPr>
        <a:xfrm>
          <a:off x="4673600" y="1055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72" name="フローチャート: 判断 171">
          <a:extLst>
            <a:ext uri="{FF2B5EF4-FFF2-40B4-BE49-F238E27FC236}">
              <a16:creationId xmlns:a16="http://schemas.microsoft.com/office/drawing/2014/main" id="{BB975F74-281D-42BE-94CC-1715CF70D9EB}"/>
            </a:ext>
          </a:extLst>
        </xdr:cNvPr>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173" name="フローチャート: 判断 172">
          <a:extLst>
            <a:ext uri="{FF2B5EF4-FFF2-40B4-BE49-F238E27FC236}">
              <a16:creationId xmlns:a16="http://schemas.microsoft.com/office/drawing/2014/main" id="{D42A2F9D-7483-4022-971C-A2FCB9CF88ED}"/>
            </a:ext>
          </a:extLst>
        </xdr:cNvPr>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174" name="フローチャート: 判断 173">
          <a:extLst>
            <a:ext uri="{FF2B5EF4-FFF2-40B4-BE49-F238E27FC236}">
              <a16:creationId xmlns:a16="http://schemas.microsoft.com/office/drawing/2014/main" id="{0B49E894-6422-4E77-A104-C74B2B74B1DB}"/>
            </a:ext>
          </a:extLst>
        </xdr:cNvPr>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75" name="フローチャート: 判断 174">
          <a:extLst>
            <a:ext uri="{FF2B5EF4-FFF2-40B4-BE49-F238E27FC236}">
              <a16:creationId xmlns:a16="http://schemas.microsoft.com/office/drawing/2014/main" id="{BEF94F91-3739-4923-A5C6-F9EAC640D2CF}"/>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176" name="フローチャート: 判断 175">
          <a:extLst>
            <a:ext uri="{FF2B5EF4-FFF2-40B4-BE49-F238E27FC236}">
              <a16:creationId xmlns:a16="http://schemas.microsoft.com/office/drawing/2014/main" id="{21758AE2-EA0A-4496-B5C7-E722F592F961}"/>
            </a:ext>
          </a:extLst>
        </xdr:cNvPr>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6B9C2EBB-5722-4618-BC96-487048E092E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935B928-8003-48BD-85AF-8DEB00D0BA5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D77848B-F8E7-431B-B2DC-1617AEEF09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119641-8C84-4B1B-8C75-25B3C92700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7C2AB89-038F-4278-B6B1-041683F3A2B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82" name="楕円 181">
          <a:extLst>
            <a:ext uri="{FF2B5EF4-FFF2-40B4-BE49-F238E27FC236}">
              <a16:creationId xmlns:a16="http://schemas.microsoft.com/office/drawing/2014/main" id="{5F08FD94-6511-47F2-AF78-EEB1B8AAF5D2}"/>
            </a:ext>
          </a:extLst>
        </xdr:cNvPr>
        <xdr:cNvSpPr/>
      </xdr:nvSpPr>
      <xdr:spPr>
        <a:xfrm>
          <a:off x="3746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101056</xdr:rowOff>
    </xdr:from>
    <xdr:to>
      <xdr:col>15</xdr:col>
      <xdr:colOff>101600</xdr:colOff>
      <xdr:row>61</xdr:row>
      <xdr:rowOff>31206</xdr:rowOff>
    </xdr:to>
    <xdr:sp macro="" textlink="">
      <xdr:nvSpPr>
        <xdr:cNvPr id="183" name="楕円 182">
          <a:extLst>
            <a:ext uri="{FF2B5EF4-FFF2-40B4-BE49-F238E27FC236}">
              <a16:creationId xmlns:a16="http://schemas.microsoft.com/office/drawing/2014/main" id="{C2C2DF21-C721-41AB-94D6-4939F76F16FB}"/>
            </a:ext>
          </a:extLst>
        </xdr:cNvPr>
        <xdr:cNvSpPr/>
      </xdr:nvSpPr>
      <xdr:spPr>
        <a:xfrm>
          <a:off x="2857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151856</xdr:rowOff>
    </xdr:from>
    <xdr:to>
      <xdr:col>19</xdr:col>
      <xdr:colOff>177800</xdr:colOff>
      <xdr:row>61</xdr:row>
      <xdr:rowOff>8165</xdr:rowOff>
    </xdr:to>
    <xdr:cxnSp macro="">
      <xdr:nvCxnSpPr>
        <xdr:cNvPr id="184" name="直線コネクタ 183">
          <a:extLst>
            <a:ext uri="{FF2B5EF4-FFF2-40B4-BE49-F238E27FC236}">
              <a16:creationId xmlns:a16="http://schemas.microsoft.com/office/drawing/2014/main" id="{DBBA47F2-A8B6-4893-B0B3-60E0099E2027}"/>
            </a:ext>
          </a:extLst>
        </xdr:cNvPr>
        <xdr:cNvCxnSpPr/>
      </xdr:nvCxnSpPr>
      <xdr:spPr>
        <a:xfrm>
          <a:off x="2908300" y="104388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85" name="楕円 184">
          <a:extLst>
            <a:ext uri="{FF2B5EF4-FFF2-40B4-BE49-F238E27FC236}">
              <a16:creationId xmlns:a16="http://schemas.microsoft.com/office/drawing/2014/main" id="{11D65E57-F21B-4C5E-9515-7D4FFBDF0039}"/>
            </a:ext>
          </a:extLst>
        </xdr:cNvPr>
        <xdr:cNvSpPr/>
      </xdr:nvSpPr>
      <xdr:spPr>
        <a:xfrm>
          <a:off x="196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151856</xdr:rowOff>
    </xdr:to>
    <xdr:cxnSp macro="">
      <xdr:nvCxnSpPr>
        <xdr:cNvPr id="186" name="直線コネクタ 185">
          <a:extLst>
            <a:ext uri="{FF2B5EF4-FFF2-40B4-BE49-F238E27FC236}">
              <a16:creationId xmlns:a16="http://schemas.microsoft.com/office/drawing/2014/main" id="{92139DD6-E2F1-437E-8705-A86037F21D36}"/>
            </a:ext>
          </a:extLst>
        </xdr:cNvPr>
        <xdr:cNvCxnSpPr/>
      </xdr:nvCxnSpPr>
      <xdr:spPr>
        <a:xfrm>
          <a:off x="2019300" y="104110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43906</xdr:rowOff>
    </xdr:from>
    <xdr:to>
      <xdr:col>6</xdr:col>
      <xdr:colOff>38100</xdr:colOff>
      <xdr:row>60</xdr:row>
      <xdr:rowOff>145506</xdr:rowOff>
    </xdr:to>
    <xdr:sp macro="" textlink="">
      <xdr:nvSpPr>
        <xdr:cNvPr id="187" name="楕円 186">
          <a:extLst>
            <a:ext uri="{FF2B5EF4-FFF2-40B4-BE49-F238E27FC236}">
              <a16:creationId xmlns:a16="http://schemas.microsoft.com/office/drawing/2014/main" id="{8ED4B71D-D79C-4E90-902D-6024A8B0ECF0}"/>
            </a:ext>
          </a:extLst>
        </xdr:cNvPr>
        <xdr:cNvSpPr/>
      </xdr:nvSpPr>
      <xdr:spPr>
        <a:xfrm>
          <a:off x="1079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94706</xdr:rowOff>
    </xdr:from>
    <xdr:to>
      <xdr:col>10</xdr:col>
      <xdr:colOff>114300</xdr:colOff>
      <xdr:row>60</xdr:row>
      <xdr:rowOff>124097</xdr:rowOff>
    </xdr:to>
    <xdr:cxnSp macro="">
      <xdr:nvCxnSpPr>
        <xdr:cNvPr id="188" name="直線コネクタ 187">
          <a:extLst>
            <a:ext uri="{FF2B5EF4-FFF2-40B4-BE49-F238E27FC236}">
              <a16:creationId xmlns:a16="http://schemas.microsoft.com/office/drawing/2014/main" id="{25FA8E92-406D-4A7B-8110-A67BA4A639F7}"/>
            </a:ext>
          </a:extLst>
        </xdr:cNvPr>
        <xdr:cNvCxnSpPr/>
      </xdr:nvCxnSpPr>
      <xdr:spPr>
        <a:xfrm>
          <a:off x="1130300" y="103817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14168</xdr:rowOff>
    </xdr:from>
    <xdr:ext cx="405111" cy="259045"/>
    <xdr:sp macro="" textlink="">
      <xdr:nvSpPr>
        <xdr:cNvPr id="189" name="n_1aveValue【体育館・プール】&#10;有形固定資産減価償却率">
          <a:extLst>
            <a:ext uri="{FF2B5EF4-FFF2-40B4-BE49-F238E27FC236}">
              <a16:creationId xmlns:a16="http://schemas.microsoft.com/office/drawing/2014/main" id="{16FABD59-4A33-4DF5-8FDA-04B836C53143}"/>
            </a:ext>
          </a:extLst>
        </xdr:cNvPr>
        <xdr:cNvSpPr txBox="1"/>
      </xdr:nvSpPr>
      <xdr:spPr>
        <a:xfrm>
          <a:off x="35820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190" name="n_2aveValue【体育館・プール】&#10;有形固定資産減価償却率">
          <a:extLst>
            <a:ext uri="{FF2B5EF4-FFF2-40B4-BE49-F238E27FC236}">
              <a16:creationId xmlns:a16="http://schemas.microsoft.com/office/drawing/2014/main" id="{41EF3794-41B8-4FCC-9371-6F78EA85C604}"/>
            </a:ext>
          </a:extLst>
        </xdr:cNvPr>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91" name="n_3aveValue【体育館・プール】&#10;有形固定資産減価償却率">
          <a:extLst>
            <a:ext uri="{FF2B5EF4-FFF2-40B4-BE49-F238E27FC236}">
              <a16:creationId xmlns:a16="http://schemas.microsoft.com/office/drawing/2014/main" id="{120CEBFC-B35E-4AB6-9816-CC9B8A7A54DF}"/>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192" name="n_4aveValue【体育館・プール】&#10;有形固定資産減価償却率">
          <a:extLst>
            <a:ext uri="{FF2B5EF4-FFF2-40B4-BE49-F238E27FC236}">
              <a16:creationId xmlns:a16="http://schemas.microsoft.com/office/drawing/2014/main" id="{023D8577-BF9A-4723-94CB-5E2497614EB4}"/>
            </a:ext>
          </a:extLst>
        </xdr:cNvPr>
        <xdr:cNvSpPr txBox="1"/>
      </xdr:nvSpPr>
      <xdr:spPr>
        <a:xfrm>
          <a:off x="927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75492</xdr:rowOff>
    </xdr:from>
    <xdr:ext cx="405111" cy="259045"/>
    <xdr:sp macro="" textlink="">
      <xdr:nvSpPr>
        <xdr:cNvPr id="193" name="n_1mainValue【体育館・プール】&#10;有形固定資産減価償却率">
          <a:extLst>
            <a:ext uri="{FF2B5EF4-FFF2-40B4-BE49-F238E27FC236}">
              <a16:creationId xmlns:a16="http://schemas.microsoft.com/office/drawing/2014/main" id="{46BCF1D1-A928-44BD-BA6E-0B1030B13EFB}"/>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47733</xdr:rowOff>
    </xdr:from>
    <xdr:ext cx="405111" cy="259045"/>
    <xdr:sp macro="" textlink="">
      <xdr:nvSpPr>
        <xdr:cNvPr id="194" name="n_2mainValue【体育館・プール】&#10;有形固定資産減価償却率">
          <a:extLst>
            <a:ext uri="{FF2B5EF4-FFF2-40B4-BE49-F238E27FC236}">
              <a16:creationId xmlns:a16="http://schemas.microsoft.com/office/drawing/2014/main" id="{EB42713A-7DB6-40FF-899A-1B093DBF0A73}"/>
            </a:ext>
          </a:extLst>
        </xdr:cNvPr>
        <xdr:cNvSpPr txBox="1"/>
      </xdr:nvSpPr>
      <xdr:spPr>
        <a:xfrm>
          <a:off x="2705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195" name="n_3mainValue【体育館・プール】&#10;有形固定資産減価償却率">
          <a:extLst>
            <a:ext uri="{FF2B5EF4-FFF2-40B4-BE49-F238E27FC236}">
              <a16:creationId xmlns:a16="http://schemas.microsoft.com/office/drawing/2014/main" id="{BAFAE912-E200-4A77-B2FD-133FBD1E190C}"/>
            </a:ext>
          </a:extLst>
        </xdr:cNvPr>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196" name="n_4mainValue【体育館・プール】&#10;有形固定資産減価償却率">
          <a:extLst>
            <a:ext uri="{FF2B5EF4-FFF2-40B4-BE49-F238E27FC236}">
              <a16:creationId xmlns:a16="http://schemas.microsoft.com/office/drawing/2014/main" id="{7E43F120-6E6D-4387-81FB-85DE2F8CC6A0}"/>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B6230B66-E764-4624-9D6E-0A57F8E8C4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579B48D7-EC25-4F8E-A07D-AEDA9337900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2672FDD8-36AC-48F6-AB78-D630E904B0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8A220461-8826-416B-886E-007990303BD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C51F50E0-918C-486C-BDDA-325EC4D6DFE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AC24C4CC-1189-47A9-8148-B22BBAB95C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FE3C5168-8F4D-4A6C-9223-16FDC6AB7C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353D2CC0-6906-40D7-8DDA-B746E6C397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8BD3A909-A2C6-4D15-A9A1-376E249C008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BA70E935-9C3A-4347-97AB-BC5B21917A7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a:extLst>
            <a:ext uri="{FF2B5EF4-FFF2-40B4-BE49-F238E27FC236}">
              <a16:creationId xmlns:a16="http://schemas.microsoft.com/office/drawing/2014/main" id="{7AADB2FC-6E98-4147-8E83-57A9847B9DF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8" name="テキスト ボックス 207">
          <a:extLst>
            <a:ext uri="{FF2B5EF4-FFF2-40B4-BE49-F238E27FC236}">
              <a16:creationId xmlns:a16="http://schemas.microsoft.com/office/drawing/2014/main" id="{E3DDAE46-BF15-4E60-992C-45E44856217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a:extLst>
            <a:ext uri="{FF2B5EF4-FFF2-40B4-BE49-F238E27FC236}">
              <a16:creationId xmlns:a16="http://schemas.microsoft.com/office/drawing/2014/main" id="{8D4241AB-4EF1-42AE-B6B1-007636113A8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0" name="テキスト ボックス 209">
          <a:extLst>
            <a:ext uri="{FF2B5EF4-FFF2-40B4-BE49-F238E27FC236}">
              <a16:creationId xmlns:a16="http://schemas.microsoft.com/office/drawing/2014/main" id="{F9E5EB43-BCCB-40E1-B65D-9E86EC84FC4C}"/>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a:extLst>
            <a:ext uri="{FF2B5EF4-FFF2-40B4-BE49-F238E27FC236}">
              <a16:creationId xmlns:a16="http://schemas.microsoft.com/office/drawing/2014/main" id="{AD657043-3288-4DA6-9353-5944FE29EEA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2" name="テキスト ボックス 211">
          <a:extLst>
            <a:ext uri="{FF2B5EF4-FFF2-40B4-BE49-F238E27FC236}">
              <a16:creationId xmlns:a16="http://schemas.microsoft.com/office/drawing/2014/main" id="{6A15D836-7E3F-4ADF-AFBA-C808C064FB1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a:extLst>
            <a:ext uri="{FF2B5EF4-FFF2-40B4-BE49-F238E27FC236}">
              <a16:creationId xmlns:a16="http://schemas.microsoft.com/office/drawing/2014/main" id="{9D1CA584-E41C-40F5-AE8E-C0FAC971D33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4" name="テキスト ボックス 213">
          <a:extLst>
            <a:ext uri="{FF2B5EF4-FFF2-40B4-BE49-F238E27FC236}">
              <a16:creationId xmlns:a16="http://schemas.microsoft.com/office/drawing/2014/main" id="{B5BEF5B7-16FF-4DD5-AC3A-3CEFAF7E2C2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a:extLst>
            <a:ext uri="{FF2B5EF4-FFF2-40B4-BE49-F238E27FC236}">
              <a16:creationId xmlns:a16="http://schemas.microsoft.com/office/drawing/2014/main" id="{9682BA98-95A0-4577-B4CC-278E31CD293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6" name="テキスト ボックス 215">
          <a:extLst>
            <a:ext uri="{FF2B5EF4-FFF2-40B4-BE49-F238E27FC236}">
              <a16:creationId xmlns:a16="http://schemas.microsoft.com/office/drawing/2014/main" id="{72C7D1FE-4FAD-49DD-81A5-AADB80B1F3C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a:extLst>
            <a:ext uri="{FF2B5EF4-FFF2-40B4-BE49-F238E27FC236}">
              <a16:creationId xmlns:a16="http://schemas.microsoft.com/office/drawing/2014/main" id="{B502DE08-9612-4365-B569-3BBD2DE079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218" name="テキスト ボックス 217">
          <a:extLst>
            <a:ext uri="{FF2B5EF4-FFF2-40B4-BE49-F238E27FC236}">
              <a16:creationId xmlns:a16="http://schemas.microsoft.com/office/drawing/2014/main" id="{C6E94DF4-6FB3-4E02-99F2-DB429C04FE3C}"/>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86ACF7FF-80E9-48AC-8488-8EC599CBDDB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0" name="テキスト ボックス 219">
          <a:extLst>
            <a:ext uri="{FF2B5EF4-FFF2-40B4-BE49-F238E27FC236}">
              <a16:creationId xmlns:a16="http://schemas.microsoft.com/office/drawing/2014/main" id="{CCA06A59-D0EE-41BF-8B3C-298EA8BF7FB9}"/>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C00663BC-1085-4A7C-A401-11C36C65B25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222" name="直線コネクタ 221">
          <a:extLst>
            <a:ext uri="{FF2B5EF4-FFF2-40B4-BE49-F238E27FC236}">
              <a16:creationId xmlns:a16="http://schemas.microsoft.com/office/drawing/2014/main" id="{A2460E1B-74D7-4E1D-8C92-98CD6F2F8590}"/>
            </a:ext>
          </a:extLst>
        </xdr:cNvPr>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223" name="【体育館・プール】&#10;一人当たり面積最小値テキスト">
          <a:extLst>
            <a:ext uri="{FF2B5EF4-FFF2-40B4-BE49-F238E27FC236}">
              <a16:creationId xmlns:a16="http://schemas.microsoft.com/office/drawing/2014/main" id="{612BD2CD-2E96-4F72-A20C-06CB3AD1C6F8}"/>
            </a:ext>
          </a:extLst>
        </xdr:cNvPr>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224" name="直線コネクタ 223">
          <a:extLst>
            <a:ext uri="{FF2B5EF4-FFF2-40B4-BE49-F238E27FC236}">
              <a16:creationId xmlns:a16="http://schemas.microsoft.com/office/drawing/2014/main" id="{09E6AC1C-37F1-445F-937C-00DD04B32FCE}"/>
            </a:ext>
          </a:extLst>
        </xdr:cNvPr>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225" name="【体育館・プール】&#10;一人当たり面積最大値テキスト">
          <a:extLst>
            <a:ext uri="{FF2B5EF4-FFF2-40B4-BE49-F238E27FC236}">
              <a16:creationId xmlns:a16="http://schemas.microsoft.com/office/drawing/2014/main" id="{B846ADFF-E807-49C8-95E2-E346D59F5D91}"/>
            </a:ext>
          </a:extLst>
        </xdr:cNvPr>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226" name="直線コネクタ 225">
          <a:extLst>
            <a:ext uri="{FF2B5EF4-FFF2-40B4-BE49-F238E27FC236}">
              <a16:creationId xmlns:a16="http://schemas.microsoft.com/office/drawing/2014/main" id="{3A9398DE-1666-488E-BE5C-1D7E792D0350}"/>
            </a:ext>
          </a:extLst>
        </xdr:cNvPr>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62991</xdr:rowOff>
    </xdr:from>
    <xdr:ext cx="469744" cy="259045"/>
    <xdr:sp macro="" textlink="">
      <xdr:nvSpPr>
        <xdr:cNvPr id="227" name="【体育館・プール】&#10;一人当たり面積平均値テキスト">
          <a:extLst>
            <a:ext uri="{FF2B5EF4-FFF2-40B4-BE49-F238E27FC236}">
              <a16:creationId xmlns:a16="http://schemas.microsoft.com/office/drawing/2014/main" id="{9DAFD2E6-885C-4504-AA98-F5F957072D0E}"/>
            </a:ext>
          </a:extLst>
        </xdr:cNvPr>
        <xdr:cNvSpPr txBox="1"/>
      </xdr:nvSpPr>
      <xdr:spPr>
        <a:xfrm>
          <a:off x="10515600" y="1086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228" name="フローチャート: 判断 227">
          <a:extLst>
            <a:ext uri="{FF2B5EF4-FFF2-40B4-BE49-F238E27FC236}">
              <a16:creationId xmlns:a16="http://schemas.microsoft.com/office/drawing/2014/main" id="{441243DD-77B8-49A8-BCE3-E476D125FBE6}"/>
            </a:ext>
          </a:extLst>
        </xdr:cNvPr>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229" name="フローチャート: 判断 228">
          <a:extLst>
            <a:ext uri="{FF2B5EF4-FFF2-40B4-BE49-F238E27FC236}">
              <a16:creationId xmlns:a16="http://schemas.microsoft.com/office/drawing/2014/main" id="{42CAC0A0-4E1A-4295-8870-DD3D91B084DE}"/>
            </a:ext>
          </a:extLst>
        </xdr:cNvPr>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230" name="フローチャート: 判断 229">
          <a:extLst>
            <a:ext uri="{FF2B5EF4-FFF2-40B4-BE49-F238E27FC236}">
              <a16:creationId xmlns:a16="http://schemas.microsoft.com/office/drawing/2014/main" id="{8E7378EE-47F2-4E93-9EE2-9F6BAF7E8FA6}"/>
            </a:ext>
          </a:extLst>
        </xdr:cNvPr>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231" name="フローチャート: 判断 230">
          <a:extLst>
            <a:ext uri="{FF2B5EF4-FFF2-40B4-BE49-F238E27FC236}">
              <a16:creationId xmlns:a16="http://schemas.microsoft.com/office/drawing/2014/main" id="{9F02F4BD-D91A-4A8F-A34F-95EF8DB59B65}"/>
            </a:ext>
          </a:extLst>
        </xdr:cNvPr>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104974</xdr:rowOff>
    </xdr:from>
    <xdr:to>
      <xdr:col>36</xdr:col>
      <xdr:colOff>165100</xdr:colOff>
      <xdr:row>64</xdr:row>
      <xdr:rowOff>35124</xdr:rowOff>
    </xdr:to>
    <xdr:sp macro="" textlink="">
      <xdr:nvSpPr>
        <xdr:cNvPr id="232" name="フローチャート: 判断 231">
          <a:extLst>
            <a:ext uri="{FF2B5EF4-FFF2-40B4-BE49-F238E27FC236}">
              <a16:creationId xmlns:a16="http://schemas.microsoft.com/office/drawing/2014/main" id="{F9025F09-008F-4DC0-A322-D3C5338AB705}"/>
            </a:ext>
          </a:extLst>
        </xdr:cNvPr>
        <xdr:cNvSpPr/>
      </xdr:nvSpPr>
      <xdr:spPr>
        <a:xfrm>
          <a:off x="6921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E4FDE95C-7ECD-4E90-98AB-D521828F68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84646411-8D8A-4298-9EAE-D2E900155DA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67A3C984-99AC-4876-A152-708CD56600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8570FE1-78BE-4B36-9F46-9A8EC46F8B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D9A3E38-31FD-4EAC-A5E4-872ACCA5205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76236</xdr:rowOff>
    </xdr:from>
    <xdr:to>
      <xdr:col>50</xdr:col>
      <xdr:colOff>165100</xdr:colOff>
      <xdr:row>64</xdr:row>
      <xdr:rowOff>6386</xdr:rowOff>
    </xdr:to>
    <xdr:sp macro="" textlink="">
      <xdr:nvSpPr>
        <xdr:cNvPr id="238" name="楕円 237">
          <a:extLst>
            <a:ext uri="{FF2B5EF4-FFF2-40B4-BE49-F238E27FC236}">
              <a16:creationId xmlns:a16="http://schemas.microsoft.com/office/drawing/2014/main" id="{F5C10C3E-7EB7-446C-84A4-900AD9503DE1}"/>
            </a:ext>
          </a:extLst>
        </xdr:cNvPr>
        <xdr:cNvSpPr/>
      </xdr:nvSpPr>
      <xdr:spPr>
        <a:xfrm>
          <a:off x="9588500" y="108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79665</xdr:rowOff>
    </xdr:from>
    <xdr:to>
      <xdr:col>46</xdr:col>
      <xdr:colOff>38100</xdr:colOff>
      <xdr:row>64</xdr:row>
      <xdr:rowOff>9815</xdr:rowOff>
    </xdr:to>
    <xdr:sp macro="" textlink="">
      <xdr:nvSpPr>
        <xdr:cNvPr id="239" name="楕円 238">
          <a:extLst>
            <a:ext uri="{FF2B5EF4-FFF2-40B4-BE49-F238E27FC236}">
              <a16:creationId xmlns:a16="http://schemas.microsoft.com/office/drawing/2014/main" id="{BF82DA9B-FD8B-488F-B4D4-F50E25BB289F}"/>
            </a:ext>
          </a:extLst>
        </xdr:cNvPr>
        <xdr:cNvSpPr/>
      </xdr:nvSpPr>
      <xdr:spPr>
        <a:xfrm>
          <a:off x="8699500" y="108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127036</xdr:rowOff>
    </xdr:from>
    <xdr:to>
      <xdr:col>50</xdr:col>
      <xdr:colOff>114300</xdr:colOff>
      <xdr:row>63</xdr:row>
      <xdr:rowOff>130465</xdr:rowOff>
    </xdr:to>
    <xdr:cxnSp macro="">
      <xdr:nvCxnSpPr>
        <xdr:cNvPr id="240" name="直線コネクタ 239">
          <a:extLst>
            <a:ext uri="{FF2B5EF4-FFF2-40B4-BE49-F238E27FC236}">
              <a16:creationId xmlns:a16="http://schemas.microsoft.com/office/drawing/2014/main" id="{EB4E8F1B-E5F6-4501-A510-0CB9F153C22D}"/>
            </a:ext>
          </a:extLst>
        </xdr:cNvPr>
        <xdr:cNvCxnSpPr/>
      </xdr:nvCxnSpPr>
      <xdr:spPr>
        <a:xfrm flipV="1">
          <a:off x="8750300" y="1092838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84564</xdr:rowOff>
    </xdr:from>
    <xdr:to>
      <xdr:col>41</xdr:col>
      <xdr:colOff>101600</xdr:colOff>
      <xdr:row>64</xdr:row>
      <xdr:rowOff>14714</xdr:rowOff>
    </xdr:to>
    <xdr:sp macro="" textlink="">
      <xdr:nvSpPr>
        <xdr:cNvPr id="241" name="楕円 240">
          <a:extLst>
            <a:ext uri="{FF2B5EF4-FFF2-40B4-BE49-F238E27FC236}">
              <a16:creationId xmlns:a16="http://schemas.microsoft.com/office/drawing/2014/main" id="{61FA2D5E-F046-459E-8A23-6EC1D5597D63}"/>
            </a:ext>
          </a:extLst>
        </xdr:cNvPr>
        <xdr:cNvSpPr/>
      </xdr:nvSpPr>
      <xdr:spPr>
        <a:xfrm>
          <a:off x="7810500" y="1088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130465</xdr:rowOff>
    </xdr:from>
    <xdr:to>
      <xdr:col>45</xdr:col>
      <xdr:colOff>177800</xdr:colOff>
      <xdr:row>63</xdr:row>
      <xdr:rowOff>135364</xdr:rowOff>
    </xdr:to>
    <xdr:cxnSp macro="">
      <xdr:nvCxnSpPr>
        <xdr:cNvPr id="242" name="直線コネクタ 241">
          <a:extLst>
            <a:ext uri="{FF2B5EF4-FFF2-40B4-BE49-F238E27FC236}">
              <a16:creationId xmlns:a16="http://schemas.microsoft.com/office/drawing/2014/main" id="{CCF0E755-99B2-4545-83BB-48FA30BBDEB5}"/>
            </a:ext>
          </a:extLst>
        </xdr:cNvPr>
        <xdr:cNvCxnSpPr/>
      </xdr:nvCxnSpPr>
      <xdr:spPr>
        <a:xfrm flipV="1">
          <a:off x="7861300" y="1093181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87503</xdr:rowOff>
    </xdr:from>
    <xdr:to>
      <xdr:col>36</xdr:col>
      <xdr:colOff>165100</xdr:colOff>
      <xdr:row>64</xdr:row>
      <xdr:rowOff>17653</xdr:rowOff>
    </xdr:to>
    <xdr:sp macro="" textlink="">
      <xdr:nvSpPr>
        <xdr:cNvPr id="243" name="楕円 242">
          <a:extLst>
            <a:ext uri="{FF2B5EF4-FFF2-40B4-BE49-F238E27FC236}">
              <a16:creationId xmlns:a16="http://schemas.microsoft.com/office/drawing/2014/main" id="{890721CF-B32D-4B55-B0CC-BC61E7BAAD14}"/>
            </a:ext>
          </a:extLst>
        </xdr:cNvPr>
        <xdr:cNvSpPr/>
      </xdr:nvSpPr>
      <xdr:spPr>
        <a:xfrm>
          <a:off x="6921500" y="108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135364</xdr:rowOff>
    </xdr:from>
    <xdr:to>
      <xdr:col>41</xdr:col>
      <xdr:colOff>50800</xdr:colOff>
      <xdr:row>63</xdr:row>
      <xdr:rowOff>138303</xdr:rowOff>
    </xdr:to>
    <xdr:cxnSp macro="">
      <xdr:nvCxnSpPr>
        <xdr:cNvPr id="244" name="直線コネクタ 243">
          <a:extLst>
            <a:ext uri="{FF2B5EF4-FFF2-40B4-BE49-F238E27FC236}">
              <a16:creationId xmlns:a16="http://schemas.microsoft.com/office/drawing/2014/main" id="{276C3C71-6D3B-4234-ACBB-EF09939D6F03}"/>
            </a:ext>
          </a:extLst>
        </xdr:cNvPr>
        <xdr:cNvCxnSpPr/>
      </xdr:nvCxnSpPr>
      <xdr:spPr>
        <a:xfrm flipV="1">
          <a:off x="6972300" y="1093671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1432</xdr:rowOff>
    </xdr:from>
    <xdr:ext cx="469744" cy="259045"/>
    <xdr:sp macro="" textlink="">
      <xdr:nvSpPr>
        <xdr:cNvPr id="245" name="n_1aveValue【体育館・プール】&#10;一人当たり面積">
          <a:extLst>
            <a:ext uri="{FF2B5EF4-FFF2-40B4-BE49-F238E27FC236}">
              <a16:creationId xmlns:a16="http://schemas.microsoft.com/office/drawing/2014/main" id="{12E6696E-A8B7-4F74-9481-25DCFE158EB2}"/>
            </a:ext>
          </a:extLst>
        </xdr:cNvPr>
        <xdr:cNvSpPr txBox="1"/>
      </xdr:nvSpPr>
      <xdr:spPr>
        <a:xfrm>
          <a:off x="9391727" y="109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1105</xdr:rowOff>
    </xdr:from>
    <xdr:ext cx="469744" cy="259045"/>
    <xdr:sp macro="" textlink="">
      <xdr:nvSpPr>
        <xdr:cNvPr id="246" name="n_2aveValue【体育館・プール】&#10;一人当たり面積">
          <a:extLst>
            <a:ext uri="{FF2B5EF4-FFF2-40B4-BE49-F238E27FC236}">
              <a16:creationId xmlns:a16="http://schemas.microsoft.com/office/drawing/2014/main" id="{E7FB2F6C-3B3F-4FA0-B983-3B39132C55F1}"/>
            </a:ext>
          </a:extLst>
        </xdr:cNvPr>
        <xdr:cNvSpPr txBox="1"/>
      </xdr:nvSpPr>
      <xdr:spPr>
        <a:xfrm>
          <a:off x="85154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22424</xdr:rowOff>
    </xdr:from>
    <xdr:ext cx="469744" cy="259045"/>
    <xdr:sp macro="" textlink="">
      <xdr:nvSpPr>
        <xdr:cNvPr id="247" name="n_3aveValue【体育館・プール】&#10;一人当たり面積">
          <a:extLst>
            <a:ext uri="{FF2B5EF4-FFF2-40B4-BE49-F238E27FC236}">
              <a16:creationId xmlns:a16="http://schemas.microsoft.com/office/drawing/2014/main" id="{006ABD50-F5B7-4782-83FE-C61FA8DF3761}"/>
            </a:ext>
          </a:extLst>
        </xdr:cNvPr>
        <xdr:cNvSpPr txBox="1"/>
      </xdr:nvSpPr>
      <xdr:spPr>
        <a:xfrm>
          <a:off x="7626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26251</xdr:rowOff>
    </xdr:from>
    <xdr:ext cx="469744" cy="259045"/>
    <xdr:sp macro="" textlink="">
      <xdr:nvSpPr>
        <xdr:cNvPr id="248" name="n_4aveValue【体育館・プール】&#10;一人当たり面積">
          <a:extLst>
            <a:ext uri="{FF2B5EF4-FFF2-40B4-BE49-F238E27FC236}">
              <a16:creationId xmlns:a16="http://schemas.microsoft.com/office/drawing/2014/main" id="{9106B9DC-18BD-4748-90FE-D60F2D211D61}"/>
            </a:ext>
          </a:extLst>
        </xdr:cNvPr>
        <xdr:cNvSpPr txBox="1"/>
      </xdr:nvSpPr>
      <xdr:spPr>
        <a:xfrm>
          <a:off x="6737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22913</xdr:rowOff>
    </xdr:from>
    <xdr:ext cx="469744" cy="259045"/>
    <xdr:sp macro="" textlink="">
      <xdr:nvSpPr>
        <xdr:cNvPr id="249" name="n_1mainValue【体育館・プール】&#10;一人当たり面積">
          <a:extLst>
            <a:ext uri="{FF2B5EF4-FFF2-40B4-BE49-F238E27FC236}">
              <a16:creationId xmlns:a16="http://schemas.microsoft.com/office/drawing/2014/main" id="{B6D239CC-37C6-45C3-98CE-15DD6F702814}"/>
            </a:ext>
          </a:extLst>
        </xdr:cNvPr>
        <xdr:cNvSpPr txBox="1"/>
      </xdr:nvSpPr>
      <xdr:spPr>
        <a:xfrm>
          <a:off x="9391727" y="106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26342</xdr:rowOff>
    </xdr:from>
    <xdr:ext cx="469744" cy="259045"/>
    <xdr:sp macro="" textlink="">
      <xdr:nvSpPr>
        <xdr:cNvPr id="250" name="n_2mainValue【体育館・プール】&#10;一人当たり面積">
          <a:extLst>
            <a:ext uri="{FF2B5EF4-FFF2-40B4-BE49-F238E27FC236}">
              <a16:creationId xmlns:a16="http://schemas.microsoft.com/office/drawing/2014/main" id="{C2DED8F8-F0D3-44D4-B4D4-C72B1C9253BF}"/>
            </a:ext>
          </a:extLst>
        </xdr:cNvPr>
        <xdr:cNvSpPr txBox="1"/>
      </xdr:nvSpPr>
      <xdr:spPr>
        <a:xfrm>
          <a:off x="8515427" y="1065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5841</xdr:rowOff>
    </xdr:from>
    <xdr:ext cx="469744" cy="259045"/>
    <xdr:sp macro="" textlink="">
      <xdr:nvSpPr>
        <xdr:cNvPr id="251" name="n_3mainValue【体育館・プール】&#10;一人当たり面積">
          <a:extLst>
            <a:ext uri="{FF2B5EF4-FFF2-40B4-BE49-F238E27FC236}">
              <a16:creationId xmlns:a16="http://schemas.microsoft.com/office/drawing/2014/main" id="{C04C7008-C17F-4CEA-9D7D-A6E2D97E1DA7}"/>
            </a:ext>
          </a:extLst>
        </xdr:cNvPr>
        <xdr:cNvSpPr txBox="1"/>
      </xdr:nvSpPr>
      <xdr:spPr>
        <a:xfrm>
          <a:off x="7626427" y="1097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34180</xdr:rowOff>
    </xdr:from>
    <xdr:ext cx="469744" cy="259045"/>
    <xdr:sp macro="" textlink="">
      <xdr:nvSpPr>
        <xdr:cNvPr id="252" name="n_4mainValue【体育館・プール】&#10;一人当たり面積">
          <a:extLst>
            <a:ext uri="{FF2B5EF4-FFF2-40B4-BE49-F238E27FC236}">
              <a16:creationId xmlns:a16="http://schemas.microsoft.com/office/drawing/2014/main" id="{DF0DB4A3-69BC-4C01-9244-49ABFA818739}"/>
            </a:ext>
          </a:extLst>
        </xdr:cNvPr>
        <xdr:cNvSpPr txBox="1"/>
      </xdr:nvSpPr>
      <xdr:spPr>
        <a:xfrm>
          <a:off x="6737427" y="1066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CF179E1D-37A6-46FD-92AE-8CB5D322BA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82396E75-F388-4225-8D1A-0F7C9E5ED6F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652C9ADD-8AF8-42EA-9553-3589A38BAC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D48B9743-02DA-4212-9842-339C4D4D3F5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C2247B66-AC59-43C2-8EAC-CD53C877DF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5DAD23D2-5C40-49E2-A3FD-71CC81C2C3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91DA3593-60E7-4278-925B-78CC5FD73D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69E604DD-683A-4D1E-BF6C-D545753BA7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FF2C5CC9-4B42-4B69-B3AA-7E35FFBE892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54DA6A7A-6663-40F9-B9A0-30FB472C42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702D7BA6-B3DF-4C43-B521-B6D0014E028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70B7CA90-F99A-4545-AEB2-7019DA4B43D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81873515-61AB-49AE-B67D-7F0FFEEAD29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91F644A8-C845-4865-A356-C71202D320A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DA40AFBD-F9E0-4411-89F9-BE49E9655C8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48A836EE-319C-4F92-92E9-CA10CD4570C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9FF013DF-B859-44BB-98D1-6912FA03EB6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FCA8F46-24A1-42AA-B3A9-B3A04450DAC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1FCEE5D1-7810-49C7-A4E7-E9F82FE1F3D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C8A6ED55-E931-4D6D-9F0E-9DD8F52942F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D4CCFB19-184C-4934-81D0-B8E4A700E38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F78CDAC5-6DBC-45EF-A545-1BC5DEB6D29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CCB0FC67-D9EB-4523-AF5C-A50B1EF1665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97120CE4-35ED-49B1-8A39-D95762B722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AD2609B0-93CA-42C1-BF4E-9D41FFA26999}"/>
            </a:ext>
          </a:extLst>
        </xdr:cNvPr>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a:extLst>
            <a:ext uri="{FF2B5EF4-FFF2-40B4-BE49-F238E27FC236}">
              <a16:creationId xmlns:a16="http://schemas.microsoft.com/office/drawing/2014/main" id="{818470C8-037A-41C1-827E-76B31B3422B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0594F868-0367-490F-9752-FC50287FC15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72FCCE53-E54B-433D-9A6F-48CA016D6421}"/>
            </a:ext>
          </a:extLst>
        </xdr:cNvPr>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281" name="直線コネクタ 280">
          <a:extLst>
            <a:ext uri="{FF2B5EF4-FFF2-40B4-BE49-F238E27FC236}">
              <a16:creationId xmlns:a16="http://schemas.microsoft.com/office/drawing/2014/main" id="{3D4139D5-92C6-481E-B088-0402DD752418}"/>
            </a:ext>
          </a:extLst>
        </xdr:cNvPr>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51CAF19E-1C90-4E52-BC10-6578C7AD0E6D}"/>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3" name="フローチャート: 判断 282">
          <a:extLst>
            <a:ext uri="{FF2B5EF4-FFF2-40B4-BE49-F238E27FC236}">
              <a16:creationId xmlns:a16="http://schemas.microsoft.com/office/drawing/2014/main" id="{5C06DD69-FF7C-489B-B4CD-7E80966843F0}"/>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284" name="フローチャート: 判断 283">
          <a:extLst>
            <a:ext uri="{FF2B5EF4-FFF2-40B4-BE49-F238E27FC236}">
              <a16:creationId xmlns:a16="http://schemas.microsoft.com/office/drawing/2014/main" id="{ADB88131-073B-42EC-B545-90A72B4DE744}"/>
            </a:ext>
          </a:extLst>
        </xdr:cNvPr>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285" name="フローチャート: 判断 284">
          <a:extLst>
            <a:ext uri="{FF2B5EF4-FFF2-40B4-BE49-F238E27FC236}">
              <a16:creationId xmlns:a16="http://schemas.microsoft.com/office/drawing/2014/main" id="{0F5794F0-B7CD-4ECF-B6C8-4C2E8EEBDDF8}"/>
            </a:ext>
          </a:extLst>
        </xdr:cNvPr>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286" name="フローチャート: 判断 285">
          <a:extLst>
            <a:ext uri="{FF2B5EF4-FFF2-40B4-BE49-F238E27FC236}">
              <a16:creationId xmlns:a16="http://schemas.microsoft.com/office/drawing/2014/main" id="{73CE0BD3-0459-4CAD-B4F5-EC02CB7B78BC}"/>
            </a:ext>
          </a:extLst>
        </xdr:cNvPr>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76836</xdr:rowOff>
    </xdr:from>
    <xdr:to>
      <xdr:col>6</xdr:col>
      <xdr:colOff>38100</xdr:colOff>
      <xdr:row>81</xdr:row>
      <xdr:rowOff>6986</xdr:rowOff>
    </xdr:to>
    <xdr:sp macro="" textlink="">
      <xdr:nvSpPr>
        <xdr:cNvPr id="287" name="フローチャート: 判断 286">
          <a:extLst>
            <a:ext uri="{FF2B5EF4-FFF2-40B4-BE49-F238E27FC236}">
              <a16:creationId xmlns:a16="http://schemas.microsoft.com/office/drawing/2014/main" id="{6F3004ED-C689-4DCD-9E6A-128B3E94A54D}"/>
            </a:ext>
          </a:extLst>
        </xdr:cNvPr>
        <xdr:cNvSpPr/>
      </xdr:nvSpPr>
      <xdr:spPr>
        <a:xfrm>
          <a:off x="1079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44F362D7-9499-4CC4-BFAF-7DEAD8FFBC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E5F89B3A-EFCC-4ED7-B902-63DACE1F821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5CD1EC23-79B7-40A1-854A-0E04001B83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B91505B-8EC6-461C-9360-89DF29F5CF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A927FF8F-2B9B-4ABD-A1E3-37CED14BB98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12064</xdr:rowOff>
    </xdr:from>
    <xdr:to>
      <xdr:col>20</xdr:col>
      <xdr:colOff>38100</xdr:colOff>
      <xdr:row>82</xdr:row>
      <xdr:rowOff>113664</xdr:rowOff>
    </xdr:to>
    <xdr:sp macro="" textlink="">
      <xdr:nvSpPr>
        <xdr:cNvPr id="293" name="楕円 292">
          <a:extLst>
            <a:ext uri="{FF2B5EF4-FFF2-40B4-BE49-F238E27FC236}">
              <a16:creationId xmlns:a16="http://schemas.microsoft.com/office/drawing/2014/main" id="{4A1DE9F8-BFFF-4282-885F-076011C02F96}"/>
            </a:ext>
          </a:extLst>
        </xdr:cNvPr>
        <xdr:cNvSpPr/>
      </xdr:nvSpPr>
      <xdr:spPr>
        <a:xfrm>
          <a:off x="3746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4" name="楕円 293">
          <a:extLst>
            <a:ext uri="{FF2B5EF4-FFF2-40B4-BE49-F238E27FC236}">
              <a16:creationId xmlns:a16="http://schemas.microsoft.com/office/drawing/2014/main" id="{DDF8CEAF-9F68-438D-B5B0-8DE4847BBE81}"/>
            </a:ext>
          </a:extLst>
        </xdr:cNvPr>
        <xdr:cNvSpPr/>
      </xdr:nvSpPr>
      <xdr:spPr>
        <a:xfrm>
          <a:off x="2857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62864</xdr:rowOff>
    </xdr:from>
    <xdr:to>
      <xdr:col>19</xdr:col>
      <xdr:colOff>177800</xdr:colOff>
      <xdr:row>83</xdr:row>
      <xdr:rowOff>15239</xdr:rowOff>
    </xdr:to>
    <xdr:cxnSp macro="">
      <xdr:nvCxnSpPr>
        <xdr:cNvPr id="295" name="直線コネクタ 294">
          <a:extLst>
            <a:ext uri="{FF2B5EF4-FFF2-40B4-BE49-F238E27FC236}">
              <a16:creationId xmlns:a16="http://schemas.microsoft.com/office/drawing/2014/main" id="{AEAED3E2-EE17-4C6D-B5D0-EB2C31B0D7C3}"/>
            </a:ext>
          </a:extLst>
        </xdr:cNvPr>
        <xdr:cNvCxnSpPr/>
      </xdr:nvCxnSpPr>
      <xdr:spPr>
        <a:xfrm flipV="1">
          <a:off x="2908300" y="14121764"/>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107314</xdr:rowOff>
    </xdr:from>
    <xdr:to>
      <xdr:col>10</xdr:col>
      <xdr:colOff>165100</xdr:colOff>
      <xdr:row>83</xdr:row>
      <xdr:rowOff>37464</xdr:rowOff>
    </xdr:to>
    <xdr:sp macro="" textlink="">
      <xdr:nvSpPr>
        <xdr:cNvPr id="296" name="楕円 295">
          <a:extLst>
            <a:ext uri="{FF2B5EF4-FFF2-40B4-BE49-F238E27FC236}">
              <a16:creationId xmlns:a16="http://schemas.microsoft.com/office/drawing/2014/main" id="{E6A0DF14-A168-4E0F-9645-7AC2C1BAA025}"/>
            </a:ext>
          </a:extLst>
        </xdr:cNvPr>
        <xdr:cNvSpPr/>
      </xdr:nvSpPr>
      <xdr:spPr>
        <a:xfrm>
          <a:off x="1968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158114</xdr:rowOff>
    </xdr:from>
    <xdr:to>
      <xdr:col>15</xdr:col>
      <xdr:colOff>50800</xdr:colOff>
      <xdr:row>83</xdr:row>
      <xdr:rowOff>15239</xdr:rowOff>
    </xdr:to>
    <xdr:cxnSp macro="">
      <xdr:nvCxnSpPr>
        <xdr:cNvPr id="297" name="直線コネクタ 296">
          <a:extLst>
            <a:ext uri="{FF2B5EF4-FFF2-40B4-BE49-F238E27FC236}">
              <a16:creationId xmlns:a16="http://schemas.microsoft.com/office/drawing/2014/main" id="{526AED0A-FE1E-4048-9CC4-E0D8D07536A3}"/>
            </a:ext>
          </a:extLst>
        </xdr:cNvPr>
        <xdr:cNvCxnSpPr/>
      </xdr:nvCxnSpPr>
      <xdr:spPr>
        <a:xfrm>
          <a:off x="2019300" y="142170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80645</xdr:rowOff>
    </xdr:from>
    <xdr:to>
      <xdr:col>6</xdr:col>
      <xdr:colOff>38100</xdr:colOff>
      <xdr:row>83</xdr:row>
      <xdr:rowOff>10795</xdr:rowOff>
    </xdr:to>
    <xdr:sp macro="" textlink="">
      <xdr:nvSpPr>
        <xdr:cNvPr id="298" name="楕円 297">
          <a:extLst>
            <a:ext uri="{FF2B5EF4-FFF2-40B4-BE49-F238E27FC236}">
              <a16:creationId xmlns:a16="http://schemas.microsoft.com/office/drawing/2014/main" id="{E5AF0374-12D6-4834-A8F1-BB829B70398C}"/>
            </a:ext>
          </a:extLst>
        </xdr:cNvPr>
        <xdr:cNvSpPr/>
      </xdr:nvSpPr>
      <xdr:spPr>
        <a:xfrm>
          <a:off x="1079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131445</xdr:rowOff>
    </xdr:from>
    <xdr:to>
      <xdr:col>10</xdr:col>
      <xdr:colOff>114300</xdr:colOff>
      <xdr:row>82</xdr:row>
      <xdr:rowOff>158114</xdr:rowOff>
    </xdr:to>
    <xdr:cxnSp macro="">
      <xdr:nvCxnSpPr>
        <xdr:cNvPr id="299" name="直線コネクタ 298">
          <a:extLst>
            <a:ext uri="{FF2B5EF4-FFF2-40B4-BE49-F238E27FC236}">
              <a16:creationId xmlns:a16="http://schemas.microsoft.com/office/drawing/2014/main" id="{24A79F8A-A463-4D24-B2E1-99C56892A854}"/>
            </a:ext>
          </a:extLst>
        </xdr:cNvPr>
        <xdr:cNvCxnSpPr/>
      </xdr:nvCxnSpPr>
      <xdr:spPr>
        <a:xfrm>
          <a:off x="1130300" y="141903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78757</xdr:rowOff>
    </xdr:from>
    <xdr:ext cx="405111" cy="259045"/>
    <xdr:sp macro="" textlink="">
      <xdr:nvSpPr>
        <xdr:cNvPr id="300" name="n_1aveValue【福祉施設】&#10;有形固定資産減価償却率">
          <a:extLst>
            <a:ext uri="{FF2B5EF4-FFF2-40B4-BE49-F238E27FC236}">
              <a16:creationId xmlns:a16="http://schemas.microsoft.com/office/drawing/2014/main" id="{53682474-28F7-452F-9C13-6544A8CC34A2}"/>
            </a:ext>
          </a:extLst>
        </xdr:cNvPr>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301" name="n_2aveValue【福祉施設】&#10;有形固定資産減価償却率">
          <a:extLst>
            <a:ext uri="{FF2B5EF4-FFF2-40B4-BE49-F238E27FC236}">
              <a16:creationId xmlns:a16="http://schemas.microsoft.com/office/drawing/2014/main" id="{E68BF8AE-FFB5-4427-A4AF-294A23147045}"/>
            </a:ext>
          </a:extLst>
        </xdr:cNvPr>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302" name="n_3aveValue【福祉施設】&#10;有形固定資産減価償却率">
          <a:extLst>
            <a:ext uri="{FF2B5EF4-FFF2-40B4-BE49-F238E27FC236}">
              <a16:creationId xmlns:a16="http://schemas.microsoft.com/office/drawing/2014/main" id="{BE884142-E750-4689-8A87-886BF5A80C12}"/>
            </a:ext>
          </a:extLst>
        </xdr:cNvPr>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303" name="n_4aveValue【福祉施設】&#10;有形固定資産減価償却率">
          <a:extLst>
            <a:ext uri="{FF2B5EF4-FFF2-40B4-BE49-F238E27FC236}">
              <a16:creationId xmlns:a16="http://schemas.microsoft.com/office/drawing/2014/main" id="{88D2A672-CB88-44F9-9499-13047B66A178}"/>
            </a:ext>
          </a:extLst>
        </xdr:cNvPr>
        <xdr:cNvSpPr txBox="1"/>
      </xdr:nvSpPr>
      <xdr:spPr>
        <a:xfrm>
          <a:off x="927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104791</xdr:rowOff>
    </xdr:from>
    <xdr:ext cx="405111" cy="259045"/>
    <xdr:sp macro="" textlink="">
      <xdr:nvSpPr>
        <xdr:cNvPr id="304" name="n_1mainValue【福祉施設】&#10;有形固定資産減価償却率">
          <a:extLst>
            <a:ext uri="{FF2B5EF4-FFF2-40B4-BE49-F238E27FC236}">
              <a16:creationId xmlns:a16="http://schemas.microsoft.com/office/drawing/2014/main" id="{3CC504D4-B46D-4F61-A93A-B073AC9D81E7}"/>
            </a:ext>
          </a:extLst>
        </xdr:cNvPr>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05" name="n_2mainValue【福祉施設】&#10;有形固定資産減価償却率">
          <a:extLst>
            <a:ext uri="{FF2B5EF4-FFF2-40B4-BE49-F238E27FC236}">
              <a16:creationId xmlns:a16="http://schemas.microsoft.com/office/drawing/2014/main" id="{B00AD497-E909-4D76-9BB0-D8330B20E0C2}"/>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28591</xdr:rowOff>
    </xdr:from>
    <xdr:ext cx="405111" cy="259045"/>
    <xdr:sp macro="" textlink="">
      <xdr:nvSpPr>
        <xdr:cNvPr id="306" name="n_3mainValue【福祉施設】&#10;有形固定資産減価償却率">
          <a:extLst>
            <a:ext uri="{FF2B5EF4-FFF2-40B4-BE49-F238E27FC236}">
              <a16:creationId xmlns:a16="http://schemas.microsoft.com/office/drawing/2014/main" id="{C2CA88A4-4256-499F-9D52-DD3CF660CE9D}"/>
            </a:ext>
          </a:extLst>
        </xdr:cNvPr>
        <xdr:cNvSpPr txBox="1"/>
      </xdr:nvSpPr>
      <xdr:spPr>
        <a:xfrm>
          <a:off x="1816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1922</xdr:rowOff>
    </xdr:from>
    <xdr:ext cx="405111" cy="259045"/>
    <xdr:sp macro="" textlink="">
      <xdr:nvSpPr>
        <xdr:cNvPr id="307" name="n_4mainValue【福祉施設】&#10;有形固定資産減価償却率">
          <a:extLst>
            <a:ext uri="{FF2B5EF4-FFF2-40B4-BE49-F238E27FC236}">
              <a16:creationId xmlns:a16="http://schemas.microsoft.com/office/drawing/2014/main" id="{175C76DD-5449-4F77-BEDC-3D1964431E81}"/>
            </a:ext>
          </a:extLst>
        </xdr:cNvPr>
        <xdr:cNvSpPr txBox="1"/>
      </xdr:nvSpPr>
      <xdr:spPr>
        <a:xfrm>
          <a:off x="927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46CE6F-880B-44AF-895A-16EC8D9BD4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61779584-A217-4B91-971B-68269F8270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F2369F3F-500D-4084-A75A-2DD3E42750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8966A1EA-E20F-4C18-B1C8-C756DEA0211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ADDF526C-61D3-4763-A0C9-34EE259BCF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CA285EB9-E70A-4520-B003-B12F214769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53B60CF2-0A88-4C1D-B8A9-7DDEB0D2F3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5A711E82-0AD4-4539-91D3-65F847EFEE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11EF3E22-7E7A-439F-AE4B-D4D53603A2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BDB1C23A-89ED-4B3F-8336-693598EC895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BE16EDFE-7456-46E4-BF45-5F3A8B39905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6BFE5CFB-5850-42A5-A072-0EC07E2FEE7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917CCEA3-9167-49E9-B154-87F2FBB6CDF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12397D90-E31B-4856-8AD3-06023A33801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85E3FDD9-24FC-4ABA-A715-4DBB2B876B3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C0500AEE-4EE6-451B-9805-4C853544DDE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295B456F-23D8-4FF9-8F3D-223FBD4043A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34ABA125-61F2-4309-914F-7DBCAA65138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80F2E979-6028-48CE-AE80-19D77815419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ACDA776-3B6F-4F31-8977-1C47E1D8A5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EC30BFDC-A129-4EE3-AAE7-42E24AC83B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1D705032-4568-497D-858F-075F3226312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id="{4B2E326E-0F1A-460C-8475-7818D0C16E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331" name="直線コネクタ 330">
          <a:extLst>
            <a:ext uri="{FF2B5EF4-FFF2-40B4-BE49-F238E27FC236}">
              <a16:creationId xmlns:a16="http://schemas.microsoft.com/office/drawing/2014/main" id="{E63BE607-A00B-4611-BBFA-C47E41AF2806}"/>
            </a:ext>
          </a:extLst>
        </xdr:cNvPr>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32" name="【福祉施設】&#10;一人当たり面積最小値テキスト">
          <a:extLst>
            <a:ext uri="{FF2B5EF4-FFF2-40B4-BE49-F238E27FC236}">
              <a16:creationId xmlns:a16="http://schemas.microsoft.com/office/drawing/2014/main" id="{9C114E48-60BE-43D9-ACBC-19997F530DB6}"/>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33" name="直線コネクタ 332">
          <a:extLst>
            <a:ext uri="{FF2B5EF4-FFF2-40B4-BE49-F238E27FC236}">
              <a16:creationId xmlns:a16="http://schemas.microsoft.com/office/drawing/2014/main" id="{91F41B8A-EF27-4232-A94A-E24829100EC1}"/>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334" name="【福祉施設】&#10;一人当たり面積最大値テキスト">
          <a:extLst>
            <a:ext uri="{FF2B5EF4-FFF2-40B4-BE49-F238E27FC236}">
              <a16:creationId xmlns:a16="http://schemas.microsoft.com/office/drawing/2014/main" id="{84AA7531-812C-47E8-A58A-656E992A4C97}"/>
            </a:ext>
          </a:extLst>
        </xdr:cNvPr>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335" name="直線コネクタ 334">
          <a:extLst>
            <a:ext uri="{FF2B5EF4-FFF2-40B4-BE49-F238E27FC236}">
              <a16:creationId xmlns:a16="http://schemas.microsoft.com/office/drawing/2014/main" id="{585D5FF2-E3A1-452C-964F-111C073E3C65}"/>
            </a:ext>
          </a:extLst>
        </xdr:cNvPr>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52215</xdr:rowOff>
    </xdr:from>
    <xdr:ext cx="469744" cy="259045"/>
    <xdr:sp macro="" textlink="">
      <xdr:nvSpPr>
        <xdr:cNvPr id="336" name="【福祉施設】&#10;一人当たり面積平均値テキスト">
          <a:extLst>
            <a:ext uri="{FF2B5EF4-FFF2-40B4-BE49-F238E27FC236}">
              <a16:creationId xmlns:a16="http://schemas.microsoft.com/office/drawing/2014/main" id="{0BEEAF10-BA57-4043-9179-1831C5CC1F8A}"/>
            </a:ext>
          </a:extLst>
        </xdr:cNvPr>
        <xdr:cNvSpPr txBox="1"/>
      </xdr:nvSpPr>
      <xdr:spPr>
        <a:xfrm>
          <a:off x="10515600" y="1445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337" name="フローチャート: 判断 336">
          <a:extLst>
            <a:ext uri="{FF2B5EF4-FFF2-40B4-BE49-F238E27FC236}">
              <a16:creationId xmlns:a16="http://schemas.microsoft.com/office/drawing/2014/main" id="{6045CA28-66DF-49F9-A312-F0C6F0788216}"/>
            </a:ext>
          </a:extLst>
        </xdr:cNvPr>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338" name="フローチャート: 判断 337">
          <a:extLst>
            <a:ext uri="{FF2B5EF4-FFF2-40B4-BE49-F238E27FC236}">
              <a16:creationId xmlns:a16="http://schemas.microsoft.com/office/drawing/2014/main" id="{8879166B-EE5A-4273-8734-BBC5DA57055C}"/>
            </a:ext>
          </a:extLst>
        </xdr:cNvPr>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39" name="フローチャート: 判断 338">
          <a:extLst>
            <a:ext uri="{FF2B5EF4-FFF2-40B4-BE49-F238E27FC236}">
              <a16:creationId xmlns:a16="http://schemas.microsoft.com/office/drawing/2014/main" id="{FA12B20F-3E4E-47D4-8D10-07729FD94D7A}"/>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340" name="フローチャート: 判断 339">
          <a:extLst>
            <a:ext uri="{FF2B5EF4-FFF2-40B4-BE49-F238E27FC236}">
              <a16:creationId xmlns:a16="http://schemas.microsoft.com/office/drawing/2014/main" id="{2D64B370-8857-4FEB-A822-3491042D950B}"/>
            </a:ext>
          </a:extLst>
        </xdr:cNvPr>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108077</xdr:rowOff>
    </xdr:from>
    <xdr:to>
      <xdr:col>36</xdr:col>
      <xdr:colOff>165100</xdr:colOff>
      <xdr:row>85</xdr:row>
      <xdr:rowOff>38227</xdr:rowOff>
    </xdr:to>
    <xdr:sp macro="" textlink="">
      <xdr:nvSpPr>
        <xdr:cNvPr id="341" name="フローチャート: 判断 340">
          <a:extLst>
            <a:ext uri="{FF2B5EF4-FFF2-40B4-BE49-F238E27FC236}">
              <a16:creationId xmlns:a16="http://schemas.microsoft.com/office/drawing/2014/main" id="{D0F28F79-CC9B-4427-92EB-E56F707443B3}"/>
            </a:ext>
          </a:extLst>
        </xdr:cNvPr>
        <xdr:cNvSpPr/>
      </xdr:nvSpPr>
      <xdr:spPr>
        <a:xfrm>
          <a:off x="6921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3E78F48-E94E-4CAC-B709-83C74735B3B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2712F53D-480E-403F-9EBA-93611C8E714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65DB3024-F684-4C59-B3E4-EC3904E2338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B1B6D8D1-DD79-4A51-84ED-89D28444A45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624F7080-2488-4F4B-B047-0A7D6F0FCA8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98933</xdr:rowOff>
    </xdr:from>
    <xdr:to>
      <xdr:col>50</xdr:col>
      <xdr:colOff>165100</xdr:colOff>
      <xdr:row>85</xdr:row>
      <xdr:rowOff>29083</xdr:rowOff>
    </xdr:to>
    <xdr:sp macro="" textlink="">
      <xdr:nvSpPr>
        <xdr:cNvPr id="347" name="楕円 346">
          <a:extLst>
            <a:ext uri="{FF2B5EF4-FFF2-40B4-BE49-F238E27FC236}">
              <a16:creationId xmlns:a16="http://schemas.microsoft.com/office/drawing/2014/main" id="{8AF59EE2-D13E-4B5B-A039-0F12AE6EFC3D}"/>
            </a:ext>
          </a:extLst>
        </xdr:cNvPr>
        <xdr:cNvSpPr/>
      </xdr:nvSpPr>
      <xdr:spPr>
        <a:xfrm>
          <a:off x="9588500" y="145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105029</xdr:rowOff>
    </xdr:from>
    <xdr:to>
      <xdr:col>46</xdr:col>
      <xdr:colOff>38100</xdr:colOff>
      <xdr:row>85</xdr:row>
      <xdr:rowOff>35179</xdr:rowOff>
    </xdr:to>
    <xdr:sp macro="" textlink="">
      <xdr:nvSpPr>
        <xdr:cNvPr id="348" name="楕円 347">
          <a:extLst>
            <a:ext uri="{FF2B5EF4-FFF2-40B4-BE49-F238E27FC236}">
              <a16:creationId xmlns:a16="http://schemas.microsoft.com/office/drawing/2014/main" id="{9BCE4F54-ED62-4466-A9D4-DF9002A11AB4}"/>
            </a:ext>
          </a:extLst>
        </xdr:cNvPr>
        <xdr:cNvSpPr/>
      </xdr:nvSpPr>
      <xdr:spPr>
        <a:xfrm>
          <a:off x="8699500" y="1450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149733</xdr:rowOff>
    </xdr:from>
    <xdr:to>
      <xdr:col>50</xdr:col>
      <xdr:colOff>114300</xdr:colOff>
      <xdr:row>84</xdr:row>
      <xdr:rowOff>155829</xdr:rowOff>
    </xdr:to>
    <xdr:cxnSp macro="">
      <xdr:nvCxnSpPr>
        <xdr:cNvPr id="349" name="直線コネクタ 348">
          <a:extLst>
            <a:ext uri="{FF2B5EF4-FFF2-40B4-BE49-F238E27FC236}">
              <a16:creationId xmlns:a16="http://schemas.microsoft.com/office/drawing/2014/main" id="{DE66792D-B00E-4056-8212-85E87D650462}"/>
            </a:ext>
          </a:extLst>
        </xdr:cNvPr>
        <xdr:cNvCxnSpPr/>
      </xdr:nvCxnSpPr>
      <xdr:spPr>
        <a:xfrm flipV="1">
          <a:off x="8750300" y="1455153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113412</xdr:rowOff>
    </xdr:from>
    <xdr:to>
      <xdr:col>41</xdr:col>
      <xdr:colOff>101600</xdr:colOff>
      <xdr:row>85</xdr:row>
      <xdr:rowOff>43562</xdr:rowOff>
    </xdr:to>
    <xdr:sp macro="" textlink="">
      <xdr:nvSpPr>
        <xdr:cNvPr id="350" name="楕円 349">
          <a:extLst>
            <a:ext uri="{FF2B5EF4-FFF2-40B4-BE49-F238E27FC236}">
              <a16:creationId xmlns:a16="http://schemas.microsoft.com/office/drawing/2014/main" id="{4E8E9A31-8261-4B00-8A62-D4B7EBFEFDDF}"/>
            </a:ext>
          </a:extLst>
        </xdr:cNvPr>
        <xdr:cNvSpPr/>
      </xdr:nvSpPr>
      <xdr:spPr>
        <a:xfrm>
          <a:off x="7810500" y="145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155829</xdr:rowOff>
    </xdr:from>
    <xdr:to>
      <xdr:col>45</xdr:col>
      <xdr:colOff>177800</xdr:colOff>
      <xdr:row>84</xdr:row>
      <xdr:rowOff>164212</xdr:rowOff>
    </xdr:to>
    <xdr:cxnSp macro="">
      <xdr:nvCxnSpPr>
        <xdr:cNvPr id="351" name="直線コネクタ 350">
          <a:extLst>
            <a:ext uri="{FF2B5EF4-FFF2-40B4-BE49-F238E27FC236}">
              <a16:creationId xmlns:a16="http://schemas.microsoft.com/office/drawing/2014/main" id="{86C87FB5-9A1F-40DA-9D0B-C5D71AB18153}"/>
            </a:ext>
          </a:extLst>
        </xdr:cNvPr>
        <xdr:cNvCxnSpPr/>
      </xdr:nvCxnSpPr>
      <xdr:spPr>
        <a:xfrm flipV="1">
          <a:off x="7861300" y="14557629"/>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118745</xdr:rowOff>
    </xdr:from>
    <xdr:to>
      <xdr:col>36</xdr:col>
      <xdr:colOff>165100</xdr:colOff>
      <xdr:row>85</xdr:row>
      <xdr:rowOff>48895</xdr:rowOff>
    </xdr:to>
    <xdr:sp macro="" textlink="">
      <xdr:nvSpPr>
        <xdr:cNvPr id="352" name="楕円 351">
          <a:extLst>
            <a:ext uri="{FF2B5EF4-FFF2-40B4-BE49-F238E27FC236}">
              <a16:creationId xmlns:a16="http://schemas.microsoft.com/office/drawing/2014/main" id="{5E6D2510-0768-4CD6-9D71-8D155D64AD39}"/>
            </a:ext>
          </a:extLst>
        </xdr:cNvPr>
        <xdr:cNvSpPr/>
      </xdr:nvSpPr>
      <xdr:spPr>
        <a:xfrm>
          <a:off x="6921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164212</xdr:rowOff>
    </xdr:from>
    <xdr:to>
      <xdr:col>41</xdr:col>
      <xdr:colOff>50800</xdr:colOff>
      <xdr:row>84</xdr:row>
      <xdr:rowOff>169545</xdr:rowOff>
    </xdr:to>
    <xdr:cxnSp macro="">
      <xdr:nvCxnSpPr>
        <xdr:cNvPr id="353" name="直線コネクタ 352">
          <a:extLst>
            <a:ext uri="{FF2B5EF4-FFF2-40B4-BE49-F238E27FC236}">
              <a16:creationId xmlns:a16="http://schemas.microsoft.com/office/drawing/2014/main" id="{366D849E-7AF9-4122-B5CA-7C234AA3DEA3}"/>
            </a:ext>
          </a:extLst>
        </xdr:cNvPr>
        <xdr:cNvCxnSpPr/>
      </xdr:nvCxnSpPr>
      <xdr:spPr>
        <a:xfrm flipV="1">
          <a:off x="6972300" y="14566012"/>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163340</xdr:rowOff>
    </xdr:from>
    <xdr:ext cx="469744" cy="259045"/>
    <xdr:sp macro="" textlink="">
      <xdr:nvSpPr>
        <xdr:cNvPr id="354" name="n_1aveValue【福祉施設】&#10;一人当たり面積">
          <a:extLst>
            <a:ext uri="{FF2B5EF4-FFF2-40B4-BE49-F238E27FC236}">
              <a16:creationId xmlns:a16="http://schemas.microsoft.com/office/drawing/2014/main" id="{1C77653F-5AEC-4990-9D93-8016A3409DCE}"/>
            </a:ext>
          </a:extLst>
        </xdr:cNvPr>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355" name="n_2aveValue【福祉施設】&#10;一人当たり面積">
          <a:extLst>
            <a:ext uri="{FF2B5EF4-FFF2-40B4-BE49-F238E27FC236}">
              <a16:creationId xmlns:a16="http://schemas.microsoft.com/office/drawing/2014/main" id="{FEC68D1E-6B5C-4762-BA76-CB3F4BDC235A}"/>
            </a:ext>
          </a:extLst>
        </xdr:cNvPr>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356" name="n_3aveValue【福祉施設】&#10;一人当たり面積">
          <a:extLst>
            <a:ext uri="{FF2B5EF4-FFF2-40B4-BE49-F238E27FC236}">
              <a16:creationId xmlns:a16="http://schemas.microsoft.com/office/drawing/2014/main" id="{E1512A2C-1DB9-4F48-8D0E-128009815C20}"/>
            </a:ext>
          </a:extLst>
        </xdr:cNvPr>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54754</xdr:rowOff>
    </xdr:from>
    <xdr:ext cx="469744" cy="259045"/>
    <xdr:sp macro="" textlink="">
      <xdr:nvSpPr>
        <xdr:cNvPr id="357" name="n_4aveValue【福祉施設】&#10;一人当たり面積">
          <a:extLst>
            <a:ext uri="{FF2B5EF4-FFF2-40B4-BE49-F238E27FC236}">
              <a16:creationId xmlns:a16="http://schemas.microsoft.com/office/drawing/2014/main" id="{88BC1D43-90FA-44AE-B990-AA9C0BE74EC6}"/>
            </a:ext>
          </a:extLst>
        </xdr:cNvPr>
        <xdr:cNvSpPr txBox="1"/>
      </xdr:nvSpPr>
      <xdr:spPr>
        <a:xfrm>
          <a:off x="6737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20210</xdr:rowOff>
    </xdr:from>
    <xdr:ext cx="469744" cy="259045"/>
    <xdr:sp macro="" textlink="">
      <xdr:nvSpPr>
        <xdr:cNvPr id="358" name="n_1mainValue【福祉施設】&#10;一人当たり面積">
          <a:extLst>
            <a:ext uri="{FF2B5EF4-FFF2-40B4-BE49-F238E27FC236}">
              <a16:creationId xmlns:a16="http://schemas.microsoft.com/office/drawing/2014/main" id="{31986B49-DB55-4F94-A71A-D9C2E1D276F3}"/>
            </a:ext>
          </a:extLst>
        </xdr:cNvPr>
        <xdr:cNvSpPr txBox="1"/>
      </xdr:nvSpPr>
      <xdr:spPr>
        <a:xfrm>
          <a:off x="9391727" y="145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26306</xdr:rowOff>
    </xdr:from>
    <xdr:ext cx="469744" cy="259045"/>
    <xdr:sp macro="" textlink="">
      <xdr:nvSpPr>
        <xdr:cNvPr id="359" name="n_2mainValue【福祉施設】&#10;一人当たり面積">
          <a:extLst>
            <a:ext uri="{FF2B5EF4-FFF2-40B4-BE49-F238E27FC236}">
              <a16:creationId xmlns:a16="http://schemas.microsoft.com/office/drawing/2014/main" id="{AAC1B5E4-B380-413A-BE8F-BB2C23F0956E}"/>
            </a:ext>
          </a:extLst>
        </xdr:cNvPr>
        <xdr:cNvSpPr txBox="1"/>
      </xdr:nvSpPr>
      <xdr:spPr>
        <a:xfrm>
          <a:off x="8515427" y="1459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34689</xdr:rowOff>
    </xdr:from>
    <xdr:ext cx="469744" cy="259045"/>
    <xdr:sp macro="" textlink="">
      <xdr:nvSpPr>
        <xdr:cNvPr id="360" name="n_3mainValue【福祉施設】&#10;一人当たり面積">
          <a:extLst>
            <a:ext uri="{FF2B5EF4-FFF2-40B4-BE49-F238E27FC236}">
              <a16:creationId xmlns:a16="http://schemas.microsoft.com/office/drawing/2014/main" id="{05DBD862-1DE1-4129-8590-48473DCA1CC2}"/>
            </a:ext>
          </a:extLst>
        </xdr:cNvPr>
        <xdr:cNvSpPr txBox="1"/>
      </xdr:nvSpPr>
      <xdr:spPr>
        <a:xfrm>
          <a:off x="7626427" y="1460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40022</xdr:rowOff>
    </xdr:from>
    <xdr:ext cx="469744" cy="259045"/>
    <xdr:sp macro="" textlink="">
      <xdr:nvSpPr>
        <xdr:cNvPr id="361" name="n_4mainValue【福祉施設】&#10;一人当たり面積">
          <a:extLst>
            <a:ext uri="{FF2B5EF4-FFF2-40B4-BE49-F238E27FC236}">
              <a16:creationId xmlns:a16="http://schemas.microsoft.com/office/drawing/2014/main" id="{A347B0D5-CB64-44EA-87AF-7EC99C7DEF1E}"/>
            </a:ext>
          </a:extLst>
        </xdr:cNvPr>
        <xdr:cNvSpPr txBox="1"/>
      </xdr:nvSpPr>
      <xdr:spPr>
        <a:xfrm>
          <a:off x="6737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ED1ECF51-6AB2-4EB8-B2BF-1400091C4F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23E601EA-423B-46F6-ABA7-B1FB8E54044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D633F1CE-5EB6-4FCD-8958-894D286727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FC47B1C1-03B2-4DDE-9EA2-D0609F2BB5B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4A9B1724-14A4-43C7-B05D-A48DD13FEF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BA38FEEB-16FE-4264-9992-EF3B9CCCAED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A0751AB0-AFDB-455E-9712-AC1603E0D9E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195C9A4D-0C65-4707-89F8-EB7341CC9EB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BBB02670-5146-4585-B9E9-0F513A1236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B8B0CF52-6184-4B78-BB86-38EBEDF8CD8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6B289818-FC60-4A16-9EEC-1E42BC572F9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D6EE7201-1FC1-4F0E-AB2E-DDB9B87441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8E2D764E-83A1-4A6D-9938-A9B9B9F523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2FB93D0A-1A7A-4AE8-8443-06BA801B35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25387045-8988-47A2-BE5C-F0E967D79BD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A1567F39-FFBF-4BE3-B479-C36A94B8858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5E2DED43-838E-4C51-9078-EF4C9AAB5A1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C5CB52DF-18A3-47EA-BA35-CC79819E9F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837D5287-979E-48C2-BF2A-781291ABD1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DEA41127-62B0-4984-8D38-03A97709725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CC7441C0-8934-41C7-94C4-E4C871AA56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993D7D30-FFEB-4A15-9477-42C2E249E4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CE04BC15-3456-417E-9EF7-AF7CD3B1110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4D51E03B-F017-4CE7-AE64-D49D98B230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469592E3-D68D-4C38-A819-B272115F066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7E35C878-6C7F-46D6-B57C-6EF0C48E6B3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76DA4C4A-FEAB-41A1-A0F5-86E51544A6E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FD40DD6B-3FE9-46D5-887F-72AAB679F51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8D2FF261-C7C7-4B73-904C-1381FE8DFC4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111FD332-E57F-428F-8929-CD16F283ACA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96813E58-05FD-42C5-B45D-AC4675CD0A4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076618BC-83AF-4E11-B4EF-73D4BA464A0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93AAC204-43AD-4F93-BF3D-BCFF66D3FC9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E9B041CB-6A85-45E8-950B-BDEC7B10990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0AC9AE43-00DE-4778-91CA-CCC61D555F7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7943E4B8-4A90-4939-BDFF-111B53BD808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C91AAA58-BB71-47A7-9949-17AD1629958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2E18BA41-434D-45D4-9139-4A05670045C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970A6E79-3926-41AF-AE01-62B4F2BA6E5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1F5D8D0B-84C6-4496-A698-1032270462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一般廃棄物処理施設】&#10;有形固定資産減価償却率グラフ枠">
          <a:extLst>
            <a:ext uri="{FF2B5EF4-FFF2-40B4-BE49-F238E27FC236}">
              <a16:creationId xmlns:a16="http://schemas.microsoft.com/office/drawing/2014/main" id="{B49FE23D-DF9B-49A5-883D-37321108D4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403" name="直線コネクタ 402">
          <a:extLst>
            <a:ext uri="{FF2B5EF4-FFF2-40B4-BE49-F238E27FC236}">
              <a16:creationId xmlns:a16="http://schemas.microsoft.com/office/drawing/2014/main" id="{6BA97354-3712-457E-8EEC-C2C52038255B}"/>
            </a:ext>
          </a:extLst>
        </xdr:cNvPr>
        <xdr:cNvCxnSpPr/>
      </xdr:nvCxnSpPr>
      <xdr:spPr>
        <a:xfrm flipV="1">
          <a:off x="16318864"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一般廃棄物処理施設】&#10;有形固定資産減価償却率最小値テキスト">
          <a:extLst>
            <a:ext uri="{FF2B5EF4-FFF2-40B4-BE49-F238E27FC236}">
              <a16:creationId xmlns:a16="http://schemas.microsoft.com/office/drawing/2014/main" id="{165EC430-65F9-445E-A9B1-9C1ECF95F5A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a:extLst>
            <a:ext uri="{FF2B5EF4-FFF2-40B4-BE49-F238E27FC236}">
              <a16:creationId xmlns:a16="http://schemas.microsoft.com/office/drawing/2014/main" id="{A4771993-25B1-4084-9C0B-BCC807409A2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406" name="【一般廃棄物処理施設】&#10;有形固定資産減価償却率最大値テキスト">
          <a:extLst>
            <a:ext uri="{FF2B5EF4-FFF2-40B4-BE49-F238E27FC236}">
              <a16:creationId xmlns:a16="http://schemas.microsoft.com/office/drawing/2014/main" id="{016AF7F5-E270-428B-B866-21524D388845}"/>
            </a:ext>
          </a:extLst>
        </xdr:cNvPr>
        <xdr:cNvSpPr txBox="1"/>
      </xdr:nvSpPr>
      <xdr:spPr>
        <a:xfrm>
          <a:off x="16357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407" name="直線コネクタ 406">
          <a:extLst>
            <a:ext uri="{FF2B5EF4-FFF2-40B4-BE49-F238E27FC236}">
              <a16:creationId xmlns:a16="http://schemas.microsoft.com/office/drawing/2014/main" id="{8515BF82-BC6C-4CA1-B1F3-81E238E341FC}"/>
            </a:ext>
          </a:extLst>
        </xdr:cNvPr>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8726</xdr:rowOff>
    </xdr:from>
    <xdr:ext cx="405111" cy="259045"/>
    <xdr:sp macro="" textlink="">
      <xdr:nvSpPr>
        <xdr:cNvPr id="408" name="【一般廃棄物処理施設】&#10;有形固定資産減価償却率平均値テキスト">
          <a:extLst>
            <a:ext uri="{FF2B5EF4-FFF2-40B4-BE49-F238E27FC236}">
              <a16:creationId xmlns:a16="http://schemas.microsoft.com/office/drawing/2014/main" id="{505F56AE-A0D8-48DD-851C-5772A58BA686}"/>
            </a:ext>
          </a:extLst>
        </xdr:cNvPr>
        <xdr:cNvSpPr txBox="1"/>
      </xdr:nvSpPr>
      <xdr:spPr>
        <a:xfrm>
          <a:off x="16357600" y="652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409" name="フローチャート: 判断 408">
          <a:extLst>
            <a:ext uri="{FF2B5EF4-FFF2-40B4-BE49-F238E27FC236}">
              <a16:creationId xmlns:a16="http://schemas.microsoft.com/office/drawing/2014/main" id="{BE5D3BDE-51A7-42C9-9237-B707C18D83A1}"/>
            </a:ext>
          </a:extLst>
        </xdr:cNvPr>
        <xdr:cNvSpPr/>
      </xdr:nvSpPr>
      <xdr:spPr>
        <a:xfrm>
          <a:off x="16268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410" name="フローチャート: 判断 409">
          <a:extLst>
            <a:ext uri="{FF2B5EF4-FFF2-40B4-BE49-F238E27FC236}">
              <a16:creationId xmlns:a16="http://schemas.microsoft.com/office/drawing/2014/main" id="{4338222A-E880-4665-83A8-3AB06C594D7B}"/>
            </a:ext>
          </a:extLst>
        </xdr:cNvPr>
        <xdr:cNvSpPr/>
      </xdr:nvSpPr>
      <xdr:spPr>
        <a:xfrm>
          <a:off x="15430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11" name="フローチャート: 判断 410">
          <a:extLst>
            <a:ext uri="{FF2B5EF4-FFF2-40B4-BE49-F238E27FC236}">
              <a16:creationId xmlns:a16="http://schemas.microsoft.com/office/drawing/2014/main" id="{1988ED50-AE3B-428A-9593-82171C4B41E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412" name="フローチャート: 判断 411">
          <a:extLst>
            <a:ext uri="{FF2B5EF4-FFF2-40B4-BE49-F238E27FC236}">
              <a16:creationId xmlns:a16="http://schemas.microsoft.com/office/drawing/2014/main" id="{739D6909-50E7-4DD8-BA95-9526E80D5543}"/>
            </a:ext>
          </a:extLst>
        </xdr:cNvPr>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413" name="フローチャート: 判断 412">
          <a:extLst>
            <a:ext uri="{FF2B5EF4-FFF2-40B4-BE49-F238E27FC236}">
              <a16:creationId xmlns:a16="http://schemas.microsoft.com/office/drawing/2014/main" id="{7ECB721E-4801-4702-8355-3FB31B0D9515}"/>
            </a:ext>
          </a:extLst>
        </xdr:cNvPr>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269ED08E-2473-4015-9994-33B254F2D97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D17D6C4B-1B69-4E9A-A49A-FC12BB65AA6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D0FA5128-F7F8-41DB-BEC5-6A983091B43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B00E0CF1-5073-406A-93AA-4E1A129A3FB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74931AE4-B4FD-4139-B6DF-EEF00D0F1BC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53159</xdr:rowOff>
    </xdr:from>
    <xdr:to>
      <xdr:col>81</xdr:col>
      <xdr:colOff>101600</xdr:colOff>
      <xdr:row>39</xdr:row>
      <xdr:rowOff>154759</xdr:rowOff>
    </xdr:to>
    <xdr:sp macro="" textlink="">
      <xdr:nvSpPr>
        <xdr:cNvPr id="419" name="楕円 418">
          <a:extLst>
            <a:ext uri="{FF2B5EF4-FFF2-40B4-BE49-F238E27FC236}">
              <a16:creationId xmlns:a16="http://schemas.microsoft.com/office/drawing/2014/main" id="{0AFACFCA-7658-4987-9B8F-EF2299DB19A4}"/>
            </a:ext>
          </a:extLst>
        </xdr:cNvPr>
        <xdr:cNvSpPr/>
      </xdr:nvSpPr>
      <xdr:spPr>
        <a:xfrm>
          <a:off x="15430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9072</xdr:rowOff>
    </xdr:from>
    <xdr:to>
      <xdr:col>76</xdr:col>
      <xdr:colOff>165100</xdr:colOff>
      <xdr:row>39</xdr:row>
      <xdr:rowOff>110672</xdr:rowOff>
    </xdr:to>
    <xdr:sp macro="" textlink="">
      <xdr:nvSpPr>
        <xdr:cNvPr id="420" name="楕円 419">
          <a:extLst>
            <a:ext uri="{FF2B5EF4-FFF2-40B4-BE49-F238E27FC236}">
              <a16:creationId xmlns:a16="http://schemas.microsoft.com/office/drawing/2014/main" id="{FC2EE76E-A05D-4564-A878-81E25E63128B}"/>
            </a:ext>
          </a:extLst>
        </xdr:cNvPr>
        <xdr:cNvSpPr/>
      </xdr:nvSpPr>
      <xdr:spPr>
        <a:xfrm>
          <a:off x="14541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59872</xdr:rowOff>
    </xdr:from>
    <xdr:to>
      <xdr:col>81</xdr:col>
      <xdr:colOff>50800</xdr:colOff>
      <xdr:row>39</xdr:row>
      <xdr:rowOff>103959</xdr:rowOff>
    </xdr:to>
    <xdr:cxnSp macro="">
      <xdr:nvCxnSpPr>
        <xdr:cNvPr id="421" name="直線コネクタ 420">
          <a:extLst>
            <a:ext uri="{FF2B5EF4-FFF2-40B4-BE49-F238E27FC236}">
              <a16:creationId xmlns:a16="http://schemas.microsoft.com/office/drawing/2014/main" id="{0C6D674B-00CA-4867-A451-389C4D093D75}"/>
            </a:ext>
          </a:extLst>
        </xdr:cNvPr>
        <xdr:cNvCxnSpPr/>
      </xdr:nvCxnSpPr>
      <xdr:spPr>
        <a:xfrm>
          <a:off x="14592300" y="674642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134801</xdr:rowOff>
    </xdr:from>
    <xdr:to>
      <xdr:col>72</xdr:col>
      <xdr:colOff>38100</xdr:colOff>
      <xdr:row>39</xdr:row>
      <xdr:rowOff>64951</xdr:rowOff>
    </xdr:to>
    <xdr:sp macro="" textlink="">
      <xdr:nvSpPr>
        <xdr:cNvPr id="422" name="楕円 421">
          <a:extLst>
            <a:ext uri="{FF2B5EF4-FFF2-40B4-BE49-F238E27FC236}">
              <a16:creationId xmlns:a16="http://schemas.microsoft.com/office/drawing/2014/main" id="{DD2A5168-51F2-4A59-A29D-DAD41A5E45BF}"/>
            </a:ext>
          </a:extLst>
        </xdr:cNvPr>
        <xdr:cNvSpPr/>
      </xdr:nvSpPr>
      <xdr:spPr>
        <a:xfrm>
          <a:off x="13652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14151</xdr:rowOff>
    </xdr:from>
    <xdr:to>
      <xdr:col>76</xdr:col>
      <xdr:colOff>114300</xdr:colOff>
      <xdr:row>39</xdr:row>
      <xdr:rowOff>59872</xdr:rowOff>
    </xdr:to>
    <xdr:cxnSp macro="">
      <xdr:nvCxnSpPr>
        <xdr:cNvPr id="423" name="直線コネクタ 422">
          <a:extLst>
            <a:ext uri="{FF2B5EF4-FFF2-40B4-BE49-F238E27FC236}">
              <a16:creationId xmlns:a16="http://schemas.microsoft.com/office/drawing/2014/main" id="{5E610F6E-D043-4285-9FFD-222C174906DD}"/>
            </a:ext>
          </a:extLst>
        </xdr:cNvPr>
        <xdr:cNvCxnSpPr/>
      </xdr:nvCxnSpPr>
      <xdr:spPr>
        <a:xfrm>
          <a:off x="13703300" y="670070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92347</xdr:rowOff>
    </xdr:from>
    <xdr:to>
      <xdr:col>67</xdr:col>
      <xdr:colOff>101600</xdr:colOff>
      <xdr:row>40</xdr:row>
      <xdr:rowOff>22497</xdr:rowOff>
    </xdr:to>
    <xdr:sp macro="" textlink="">
      <xdr:nvSpPr>
        <xdr:cNvPr id="424" name="楕円 423">
          <a:extLst>
            <a:ext uri="{FF2B5EF4-FFF2-40B4-BE49-F238E27FC236}">
              <a16:creationId xmlns:a16="http://schemas.microsoft.com/office/drawing/2014/main" id="{14F02A01-A5C2-49AA-A1F5-2352B0D113AE}"/>
            </a:ext>
          </a:extLst>
        </xdr:cNvPr>
        <xdr:cNvSpPr/>
      </xdr:nvSpPr>
      <xdr:spPr>
        <a:xfrm>
          <a:off x="12763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14151</xdr:rowOff>
    </xdr:from>
    <xdr:to>
      <xdr:col>71</xdr:col>
      <xdr:colOff>177800</xdr:colOff>
      <xdr:row>39</xdr:row>
      <xdr:rowOff>143147</xdr:rowOff>
    </xdr:to>
    <xdr:cxnSp macro="">
      <xdr:nvCxnSpPr>
        <xdr:cNvPr id="425" name="直線コネクタ 424">
          <a:extLst>
            <a:ext uri="{FF2B5EF4-FFF2-40B4-BE49-F238E27FC236}">
              <a16:creationId xmlns:a16="http://schemas.microsoft.com/office/drawing/2014/main" id="{7968886B-57A9-4873-8C84-71BDED6D11F5}"/>
            </a:ext>
          </a:extLst>
        </xdr:cNvPr>
        <xdr:cNvCxnSpPr/>
      </xdr:nvCxnSpPr>
      <xdr:spPr>
        <a:xfrm flipV="1">
          <a:off x="12814300" y="6700701"/>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104338</xdr:rowOff>
    </xdr:from>
    <xdr:ext cx="405111" cy="259045"/>
    <xdr:sp macro="" textlink="">
      <xdr:nvSpPr>
        <xdr:cNvPr id="426" name="n_1aveValue【一般廃棄物処理施設】&#10;有形固定資産減価償却率">
          <a:extLst>
            <a:ext uri="{FF2B5EF4-FFF2-40B4-BE49-F238E27FC236}">
              <a16:creationId xmlns:a16="http://schemas.microsoft.com/office/drawing/2014/main" id="{4EBD46D8-F214-458A-B3A0-2FB50EF1D72B}"/>
            </a:ext>
          </a:extLst>
        </xdr:cNvPr>
        <xdr:cNvSpPr txBox="1"/>
      </xdr:nvSpPr>
      <xdr:spPr>
        <a:xfrm>
          <a:off x="15266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27" name="n_2aveValue【一般廃棄物処理施設】&#10;有形固定資産減価償却率">
          <a:extLst>
            <a:ext uri="{FF2B5EF4-FFF2-40B4-BE49-F238E27FC236}">
              <a16:creationId xmlns:a16="http://schemas.microsoft.com/office/drawing/2014/main" id="{94399666-C8A9-46F8-9FB0-7B22069F18FA}"/>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428" name="n_3aveValue【一般廃棄物処理施設】&#10;有形固定資産減価償却率">
          <a:extLst>
            <a:ext uri="{FF2B5EF4-FFF2-40B4-BE49-F238E27FC236}">
              <a16:creationId xmlns:a16="http://schemas.microsoft.com/office/drawing/2014/main" id="{F755C82C-E045-4808-AA2F-1892B5CC6078}"/>
            </a:ext>
          </a:extLst>
        </xdr:cNvPr>
        <xdr:cNvSpPr txBox="1"/>
      </xdr:nvSpPr>
      <xdr:spPr>
        <a:xfrm>
          <a:off x="13500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429" name="n_4aveValue【一般廃棄物処理施設】&#10;有形固定資産減価償却率">
          <a:extLst>
            <a:ext uri="{FF2B5EF4-FFF2-40B4-BE49-F238E27FC236}">
              <a16:creationId xmlns:a16="http://schemas.microsoft.com/office/drawing/2014/main" id="{73CC092F-F4CF-406A-B3E0-8142FAAC5123}"/>
            </a:ext>
          </a:extLst>
        </xdr:cNvPr>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145886</xdr:rowOff>
    </xdr:from>
    <xdr:ext cx="405111" cy="259045"/>
    <xdr:sp macro="" textlink="">
      <xdr:nvSpPr>
        <xdr:cNvPr id="430" name="n_1mainValue【一般廃棄物処理施設】&#10;有形固定資産減価償却率">
          <a:extLst>
            <a:ext uri="{FF2B5EF4-FFF2-40B4-BE49-F238E27FC236}">
              <a16:creationId xmlns:a16="http://schemas.microsoft.com/office/drawing/2014/main" id="{073F3F58-2CEA-439F-AA09-25BB745AC3A4}"/>
            </a:ext>
          </a:extLst>
        </xdr:cNvPr>
        <xdr:cNvSpPr txBox="1"/>
      </xdr:nvSpPr>
      <xdr:spPr>
        <a:xfrm>
          <a:off x="152660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101799</xdr:rowOff>
    </xdr:from>
    <xdr:ext cx="405111" cy="259045"/>
    <xdr:sp macro="" textlink="">
      <xdr:nvSpPr>
        <xdr:cNvPr id="431" name="n_2mainValue【一般廃棄物処理施設】&#10;有形固定資産減価償却率">
          <a:extLst>
            <a:ext uri="{FF2B5EF4-FFF2-40B4-BE49-F238E27FC236}">
              <a16:creationId xmlns:a16="http://schemas.microsoft.com/office/drawing/2014/main" id="{7E86F0EC-DF13-46B4-87C3-B16C9BD597AC}"/>
            </a:ext>
          </a:extLst>
        </xdr:cNvPr>
        <xdr:cNvSpPr txBox="1"/>
      </xdr:nvSpPr>
      <xdr:spPr>
        <a:xfrm>
          <a:off x="14389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56078</xdr:rowOff>
    </xdr:from>
    <xdr:ext cx="405111" cy="259045"/>
    <xdr:sp macro="" textlink="">
      <xdr:nvSpPr>
        <xdr:cNvPr id="432" name="n_3mainValue【一般廃棄物処理施設】&#10;有形固定資産減価償却率">
          <a:extLst>
            <a:ext uri="{FF2B5EF4-FFF2-40B4-BE49-F238E27FC236}">
              <a16:creationId xmlns:a16="http://schemas.microsoft.com/office/drawing/2014/main" id="{DFA1DFC1-E6B5-410C-AD69-38016B2ADCCD}"/>
            </a:ext>
          </a:extLst>
        </xdr:cNvPr>
        <xdr:cNvSpPr txBox="1"/>
      </xdr:nvSpPr>
      <xdr:spPr>
        <a:xfrm>
          <a:off x="13500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433" name="n_4mainValue【一般廃棄物処理施設】&#10;有形固定資産減価償却率">
          <a:extLst>
            <a:ext uri="{FF2B5EF4-FFF2-40B4-BE49-F238E27FC236}">
              <a16:creationId xmlns:a16="http://schemas.microsoft.com/office/drawing/2014/main" id="{71F0A7B6-308D-4CE5-AE1E-268046FAF753}"/>
            </a:ext>
          </a:extLst>
        </xdr:cNvPr>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D73E6BD8-A86D-4CFA-A30F-5CF86CD6902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C768E8E3-BD18-42E7-A4E4-271FD1AAEF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29BB83A6-221F-43BD-8DA9-10F1BBB251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3F443D14-A2E6-4ABE-831E-748A88D0AD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D9BB95AD-D1D0-4BBC-99C8-BB4B99EB92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828E1758-960D-41D9-A155-26A4955A87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1CFF0813-1066-433C-9A48-82FA0FE4966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7E6B846F-CBD3-43AB-A674-5D172C6F596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8F73C743-AC74-414F-90B3-77A069DD994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5574C009-6C9C-4E27-B41F-0BE5996BDFD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4" name="直線コネクタ 443">
          <a:extLst>
            <a:ext uri="{FF2B5EF4-FFF2-40B4-BE49-F238E27FC236}">
              <a16:creationId xmlns:a16="http://schemas.microsoft.com/office/drawing/2014/main" id="{806855D9-DB37-4FAB-9B7A-5ECB1B87D53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5" name="テキスト ボックス 444">
          <a:extLst>
            <a:ext uri="{FF2B5EF4-FFF2-40B4-BE49-F238E27FC236}">
              <a16:creationId xmlns:a16="http://schemas.microsoft.com/office/drawing/2014/main" id="{883F5FEF-15E9-4F41-82C0-7539330E0E7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6" name="直線コネクタ 445">
          <a:extLst>
            <a:ext uri="{FF2B5EF4-FFF2-40B4-BE49-F238E27FC236}">
              <a16:creationId xmlns:a16="http://schemas.microsoft.com/office/drawing/2014/main" id="{F2289D82-87B9-4368-9BBB-1886D75B91F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7" name="テキスト ボックス 446">
          <a:extLst>
            <a:ext uri="{FF2B5EF4-FFF2-40B4-BE49-F238E27FC236}">
              <a16:creationId xmlns:a16="http://schemas.microsoft.com/office/drawing/2014/main" id="{3CB0E96D-6A96-4DD3-8FA2-803DD4E349F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8" name="直線コネクタ 447">
          <a:extLst>
            <a:ext uri="{FF2B5EF4-FFF2-40B4-BE49-F238E27FC236}">
              <a16:creationId xmlns:a16="http://schemas.microsoft.com/office/drawing/2014/main" id="{D4EADB8B-1FB7-4E4D-82DF-256FEDB2E51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9" name="テキスト ボックス 448">
          <a:extLst>
            <a:ext uri="{FF2B5EF4-FFF2-40B4-BE49-F238E27FC236}">
              <a16:creationId xmlns:a16="http://schemas.microsoft.com/office/drawing/2014/main" id="{BC143D6A-B1D7-46FC-B78F-85FAF19C867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0" name="直線コネクタ 449">
          <a:extLst>
            <a:ext uri="{FF2B5EF4-FFF2-40B4-BE49-F238E27FC236}">
              <a16:creationId xmlns:a16="http://schemas.microsoft.com/office/drawing/2014/main" id="{9F28803E-25D6-4497-BBAF-442E283ACA6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51" name="テキスト ボックス 450">
          <a:extLst>
            <a:ext uri="{FF2B5EF4-FFF2-40B4-BE49-F238E27FC236}">
              <a16:creationId xmlns:a16="http://schemas.microsoft.com/office/drawing/2014/main" id="{CC436D87-7C6F-4AA1-99AB-2A0B0F0AC2D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2" name="直線コネクタ 451">
          <a:extLst>
            <a:ext uri="{FF2B5EF4-FFF2-40B4-BE49-F238E27FC236}">
              <a16:creationId xmlns:a16="http://schemas.microsoft.com/office/drawing/2014/main" id="{8F171120-8A94-40B1-A7C8-13BE63B2A22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53" name="テキスト ボックス 452">
          <a:extLst>
            <a:ext uri="{FF2B5EF4-FFF2-40B4-BE49-F238E27FC236}">
              <a16:creationId xmlns:a16="http://schemas.microsoft.com/office/drawing/2014/main" id="{57601CEF-50D4-46C6-A9BF-5455C5D91E25}"/>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4" name="直線コネクタ 453">
          <a:extLst>
            <a:ext uri="{FF2B5EF4-FFF2-40B4-BE49-F238E27FC236}">
              <a16:creationId xmlns:a16="http://schemas.microsoft.com/office/drawing/2014/main" id="{49FE7D11-A8C6-42C9-996E-FBC96DF659B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55" name="テキスト ボックス 454">
          <a:extLst>
            <a:ext uri="{FF2B5EF4-FFF2-40B4-BE49-F238E27FC236}">
              <a16:creationId xmlns:a16="http://schemas.microsoft.com/office/drawing/2014/main" id="{C7AB1DB0-08B2-4A81-B741-B5CACE0AE746}"/>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6" name="直線コネクタ 455">
          <a:extLst>
            <a:ext uri="{FF2B5EF4-FFF2-40B4-BE49-F238E27FC236}">
              <a16:creationId xmlns:a16="http://schemas.microsoft.com/office/drawing/2014/main" id="{1CEDED22-6C7D-417F-BE7F-C5CCC465943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7" name="テキスト ボックス 456">
          <a:extLst>
            <a:ext uri="{FF2B5EF4-FFF2-40B4-BE49-F238E27FC236}">
              <a16:creationId xmlns:a16="http://schemas.microsoft.com/office/drawing/2014/main" id="{8861903B-22F1-451C-8EDD-7A8B9CB84E3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8" name="【一般廃棄物処理施設】&#10;一人当たり有形固定資産（償却資産）額グラフ枠">
          <a:extLst>
            <a:ext uri="{FF2B5EF4-FFF2-40B4-BE49-F238E27FC236}">
              <a16:creationId xmlns:a16="http://schemas.microsoft.com/office/drawing/2014/main" id="{5CAFCCAF-D51D-4B9F-9F95-49A2BE38A7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459" name="直線コネクタ 458">
          <a:extLst>
            <a:ext uri="{FF2B5EF4-FFF2-40B4-BE49-F238E27FC236}">
              <a16:creationId xmlns:a16="http://schemas.microsoft.com/office/drawing/2014/main" id="{F516F44F-8626-4A96-82DD-FF0B95D25BA6}"/>
            </a:ext>
          </a:extLst>
        </xdr:cNvPr>
        <xdr:cNvCxnSpPr/>
      </xdr:nvCxnSpPr>
      <xdr:spPr>
        <a:xfrm flipV="1">
          <a:off x="22160864" y="5831831"/>
          <a:ext cx="0" cy="146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460" name="【一般廃棄物処理施設】&#10;一人当たり有形固定資産（償却資産）額最小値テキスト">
          <a:extLst>
            <a:ext uri="{FF2B5EF4-FFF2-40B4-BE49-F238E27FC236}">
              <a16:creationId xmlns:a16="http://schemas.microsoft.com/office/drawing/2014/main" id="{31A6965F-427E-4059-A1DD-B2CC5049CB6C}"/>
            </a:ext>
          </a:extLst>
        </xdr:cNvPr>
        <xdr:cNvSpPr txBox="1"/>
      </xdr:nvSpPr>
      <xdr:spPr>
        <a:xfrm>
          <a:off x="22199600" y="7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461" name="直線コネクタ 460">
          <a:extLst>
            <a:ext uri="{FF2B5EF4-FFF2-40B4-BE49-F238E27FC236}">
              <a16:creationId xmlns:a16="http://schemas.microsoft.com/office/drawing/2014/main" id="{F78ABEC7-1B47-47E8-82DD-5511120CA92B}"/>
            </a:ext>
          </a:extLst>
        </xdr:cNvPr>
        <xdr:cNvCxnSpPr/>
      </xdr:nvCxnSpPr>
      <xdr:spPr>
        <a:xfrm>
          <a:off x="22072600" y="729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462" name="【一般廃棄物処理施設】&#10;一人当たり有形固定資産（償却資産）額最大値テキスト">
          <a:extLst>
            <a:ext uri="{FF2B5EF4-FFF2-40B4-BE49-F238E27FC236}">
              <a16:creationId xmlns:a16="http://schemas.microsoft.com/office/drawing/2014/main" id="{CC4576C4-64BA-4974-805A-A3B1851C87F8}"/>
            </a:ext>
          </a:extLst>
        </xdr:cNvPr>
        <xdr:cNvSpPr txBox="1"/>
      </xdr:nvSpPr>
      <xdr:spPr>
        <a:xfrm>
          <a:off x="22199600" y="56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463" name="直線コネクタ 462">
          <a:extLst>
            <a:ext uri="{FF2B5EF4-FFF2-40B4-BE49-F238E27FC236}">
              <a16:creationId xmlns:a16="http://schemas.microsoft.com/office/drawing/2014/main" id="{D9D430C1-767F-488C-AE40-6218DED2284C}"/>
            </a:ext>
          </a:extLst>
        </xdr:cNvPr>
        <xdr:cNvCxnSpPr/>
      </xdr:nvCxnSpPr>
      <xdr:spPr>
        <a:xfrm>
          <a:off x="22072600" y="583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20400</xdr:rowOff>
    </xdr:from>
    <xdr:ext cx="599010" cy="259045"/>
    <xdr:sp macro="" textlink="">
      <xdr:nvSpPr>
        <xdr:cNvPr id="464" name="【一般廃棄物処理施設】&#10;一人当たり有形固定資産（償却資産）額平均値テキスト">
          <a:extLst>
            <a:ext uri="{FF2B5EF4-FFF2-40B4-BE49-F238E27FC236}">
              <a16:creationId xmlns:a16="http://schemas.microsoft.com/office/drawing/2014/main" id="{EC78DD2E-B391-430F-B279-184594C0B1C2}"/>
            </a:ext>
          </a:extLst>
        </xdr:cNvPr>
        <xdr:cNvSpPr txBox="1"/>
      </xdr:nvSpPr>
      <xdr:spPr>
        <a:xfrm>
          <a:off x="22199600" y="7049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465" name="フローチャート: 判断 464">
          <a:extLst>
            <a:ext uri="{FF2B5EF4-FFF2-40B4-BE49-F238E27FC236}">
              <a16:creationId xmlns:a16="http://schemas.microsoft.com/office/drawing/2014/main" id="{0EBD44E8-15D8-4E43-9104-C1A760C2D8C9}"/>
            </a:ext>
          </a:extLst>
        </xdr:cNvPr>
        <xdr:cNvSpPr/>
      </xdr:nvSpPr>
      <xdr:spPr>
        <a:xfrm>
          <a:off x="22110700" y="70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466" name="フローチャート: 判断 465">
          <a:extLst>
            <a:ext uri="{FF2B5EF4-FFF2-40B4-BE49-F238E27FC236}">
              <a16:creationId xmlns:a16="http://schemas.microsoft.com/office/drawing/2014/main" id="{D3E28C3B-F359-44A8-B703-509C19C019B5}"/>
            </a:ext>
          </a:extLst>
        </xdr:cNvPr>
        <xdr:cNvSpPr/>
      </xdr:nvSpPr>
      <xdr:spPr>
        <a:xfrm>
          <a:off x="21272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467" name="フローチャート: 判断 466">
          <a:extLst>
            <a:ext uri="{FF2B5EF4-FFF2-40B4-BE49-F238E27FC236}">
              <a16:creationId xmlns:a16="http://schemas.microsoft.com/office/drawing/2014/main" id="{79866FAF-E807-4A01-A75F-BFB7D53473F1}"/>
            </a:ext>
          </a:extLst>
        </xdr:cNvPr>
        <xdr:cNvSpPr/>
      </xdr:nvSpPr>
      <xdr:spPr>
        <a:xfrm>
          <a:off x="20383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468" name="フローチャート: 判断 467">
          <a:extLst>
            <a:ext uri="{FF2B5EF4-FFF2-40B4-BE49-F238E27FC236}">
              <a16:creationId xmlns:a16="http://schemas.microsoft.com/office/drawing/2014/main" id="{E27E1255-3AD3-4CE2-80B3-E3821E4546A6}"/>
            </a:ext>
          </a:extLst>
        </xdr:cNvPr>
        <xdr:cNvSpPr/>
      </xdr:nvSpPr>
      <xdr:spPr>
        <a:xfrm>
          <a:off x="19494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469" name="フローチャート: 判断 468">
          <a:extLst>
            <a:ext uri="{FF2B5EF4-FFF2-40B4-BE49-F238E27FC236}">
              <a16:creationId xmlns:a16="http://schemas.microsoft.com/office/drawing/2014/main" id="{71D1B005-44AD-4B2F-9198-7D24181D2D78}"/>
            </a:ext>
          </a:extLst>
        </xdr:cNvPr>
        <xdr:cNvSpPr/>
      </xdr:nvSpPr>
      <xdr:spPr>
        <a:xfrm>
          <a:off x="18605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C439D731-2CAF-4245-AE32-53821B4C2C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85503416-8835-4393-80ED-7EE21B72F2A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74F29776-461D-48EF-B803-6EBC2302E2A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BDA17AE9-127C-4D9E-8072-A553F0C96DE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7450B2EE-9131-4AD5-8297-D2B7A8CEE6A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61013</xdr:rowOff>
    </xdr:from>
    <xdr:to>
      <xdr:col>112</xdr:col>
      <xdr:colOff>38100</xdr:colOff>
      <xdr:row>41</xdr:row>
      <xdr:rowOff>162613</xdr:rowOff>
    </xdr:to>
    <xdr:sp macro="" textlink="">
      <xdr:nvSpPr>
        <xdr:cNvPr id="475" name="楕円 474">
          <a:extLst>
            <a:ext uri="{FF2B5EF4-FFF2-40B4-BE49-F238E27FC236}">
              <a16:creationId xmlns:a16="http://schemas.microsoft.com/office/drawing/2014/main" id="{0756D641-5DFD-42C8-82B2-390E2816B66F}"/>
            </a:ext>
          </a:extLst>
        </xdr:cNvPr>
        <xdr:cNvSpPr/>
      </xdr:nvSpPr>
      <xdr:spPr>
        <a:xfrm>
          <a:off x="21272500" y="709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64054</xdr:rowOff>
    </xdr:from>
    <xdr:to>
      <xdr:col>107</xdr:col>
      <xdr:colOff>101600</xdr:colOff>
      <xdr:row>41</xdr:row>
      <xdr:rowOff>165654</xdr:rowOff>
    </xdr:to>
    <xdr:sp macro="" textlink="">
      <xdr:nvSpPr>
        <xdr:cNvPr id="476" name="楕円 475">
          <a:extLst>
            <a:ext uri="{FF2B5EF4-FFF2-40B4-BE49-F238E27FC236}">
              <a16:creationId xmlns:a16="http://schemas.microsoft.com/office/drawing/2014/main" id="{589CB597-16B3-457A-BC73-842CDA0106AD}"/>
            </a:ext>
          </a:extLst>
        </xdr:cNvPr>
        <xdr:cNvSpPr/>
      </xdr:nvSpPr>
      <xdr:spPr>
        <a:xfrm>
          <a:off x="20383500" y="709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111813</xdr:rowOff>
    </xdr:from>
    <xdr:to>
      <xdr:col>111</xdr:col>
      <xdr:colOff>177800</xdr:colOff>
      <xdr:row>41</xdr:row>
      <xdr:rowOff>114854</xdr:rowOff>
    </xdr:to>
    <xdr:cxnSp macro="">
      <xdr:nvCxnSpPr>
        <xdr:cNvPr id="477" name="直線コネクタ 476">
          <a:extLst>
            <a:ext uri="{FF2B5EF4-FFF2-40B4-BE49-F238E27FC236}">
              <a16:creationId xmlns:a16="http://schemas.microsoft.com/office/drawing/2014/main" id="{1EAEBAA4-D4BF-403E-94FB-138D736042DC}"/>
            </a:ext>
          </a:extLst>
        </xdr:cNvPr>
        <xdr:cNvCxnSpPr/>
      </xdr:nvCxnSpPr>
      <xdr:spPr>
        <a:xfrm flipV="1">
          <a:off x="20434300" y="7141263"/>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84182</xdr:rowOff>
    </xdr:from>
    <xdr:to>
      <xdr:col>102</xdr:col>
      <xdr:colOff>165100</xdr:colOff>
      <xdr:row>42</xdr:row>
      <xdr:rowOff>14332</xdr:rowOff>
    </xdr:to>
    <xdr:sp macro="" textlink="">
      <xdr:nvSpPr>
        <xdr:cNvPr id="478" name="楕円 477">
          <a:extLst>
            <a:ext uri="{FF2B5EF4-FFF2-40B4-BE49-F238E27FC236}">
              <a16:creationId xmlns:a16="http://schemas.microsoft.com/office/drawing/2014/main" id="{7FF37034-4B3B-4B4F-9A49-67542843BD20}"/>
            </a:ext>
          </a:extLst>
        </xdr:cNvPr>
        <xdr:cNvSpPr/>
      </xdr:nvSpPr>
      <xdr:spPr>
        <a:xfrm>
          <a:off x="19494500" y="71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114854</xdr:rowOff>
    </xdr:from>
    <xdr:to>
      <xdr:col>107</xdr:col>
      <xdr:colOff>50800</xdr:colOff>
      <xdr:row>41</xdr:row>
      <xdr:rowOff>134982</xdr:rowOff>
    </xdr:to>
    <xdr:cxnSp macro="">
      <xdr:nvCxnSpPr>
        <xdr:cNvPr id="479" name="直線コネクタ 478">
          <a:extLst>
            <a:ext uri="{FF2B5EF4-FFF2-40B4-BE49-F238E27FC236}">
              <a16:creationId xmlns:a16="http://schemas.microsoft.com/office/drawing/2014/main" id="{891446B8-D5DD-40E5-9017-CF93103BDBF5}"/>
            </a:ext>
          </a:extLst>
        </xdr:cNvPr>
        <xdr:cNvCxnSpPr/>
      </xdr:nvCxnSpPr>
      <xdr:spPr>
        <a:xfrm flipV="1">
          <a:off x="19545300" y="7144304"/>
          <a:ext cx="889000" cy="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103297</xdr:rowOff>
    </xdr:from>
    <xdr:to>
      <xdr:col>98</xdr:col>
      <xdr:colOff>38100</xdr:colOff>
      <xdr:row>42</xdr:row>
      <xdr:rowOff>33447</xdr:rowOff>
    </xdr:to>
    <xdr:sp macro="" textlink="">
      <xdr:nvSpPr>
        <xdr:cNvPr id="480" name="楕円 479">
          <a:extLst>
            <a:ext uri="{FF2B5EF4-FFF2-40B4-BE49-F238E27FC236}">
              <a16:creationId xmlns:a16="http://schemas.microsoft.com/office/drawing/2014/main" id="{66433906-E166-446F-9AFD-6B92AED4F925}"/>
            </a:ext>
          </a:extLst>
        </xdr:cNvPr>
        <xdr:cNvSpPr/>
      </xdr:nvSpPr>
      <xdr:spPr>
        <a:xfrm>
          <a:off x="18605500" y="713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134982</xdr:rowOff>
    </xdr:from>
    <xdr:to>
      <xdr:col>102</xdr:col>
      <xdr:colOff>114300</xdr:colOff>
      <xdr:row>41</xdr:row>
      <xdr:rowOff>154097</xdr:rowOff>
    </xdr:to>
    <xdr:cxnSp macro="">
      <xdr:nvCxnSpPr>
        <xdr:cNvPr id="481" name="直線コネクタ 480">
          <a:extLst>
            <a:ext uri="{FF2B5EF4-FFF2-40B4-BE49-F238E27FC236}">
              <a16:creationId xmlns:a16="http://schemas.microsoft.com/office/drawing/2014/main" id="{627D1EE0-9808-44B4-992A-EADF682CFABC}"/>
            </a:ext>
          </a:extLst>
        </xdr:cNvPr>
        <xdr:cNvCxnSpPr/>
      </xdr:nvCxnSpPr>
      <xdr:spPr>
        <a:xfrm flipV="1">
          <a:off x="18656300" y="7164432"/>
          <a:ext cx="8890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167418</xdr:rowOff>
    </xdr:from>
    <xdr:ext cx="599010" cy="259045"/>
    <xdr:sp macro="" textlink="">
      <xdr:nvSpPr>
        <xdr:cNvPr id="482" name="n_1aveValue【一般廃棄物処理施設】&#10;一人当たり有形固定資産（償却資産）額">
          <a:extLst>
            <a:ext uri="{FF2B5EF4-FFF2-40B4-BE49-F238E27FC236}">
              <a16:creationId xmlns:a16="http://schemas.microsoft.com/office/drawing/2014/main" id="{B8A67EC9-A5C5-4511-8627-648038435AF2}"/>
            </a:ext>
          </a:extLst>
        </xdr:cNvPr>
        <xdr:cNvSpPr txBox="1"/>
      </xdr:nvSpPr>
      <xdr:spPr>
        <a:xfrm>
          <a:off x="210110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8190</xdr:rowOff>
    </xdr:from>
    <xdr:ext cx="599010" cy="259045"/>
    <xdr:sp macro="" textlink="">
      <xdr:nvSpPr>
        <xdr:cNvPr id="483" name="n_2aveValue【一般廃棄物処理施設】&#10;一人当たり有形固定資産（償却資産）額">
          <a:extLst>
            <a:ext uri="{FF2B5EF4-FFF2-40B4-BE49-F238E27FC236}">
              <a16:creationId xmlns:a16="http://schemas.microsoft.com/office/drawing/2014/main" id="{7F9DA7D4-A129-4FEF-824F-A6A85F651A24}"/>
            </a:ext>
          </a:extLst>
        </xdr:cNvPr>
        <xdr:cNvSpPr txBox="1"/>
      </xdr:nvSpPr>
      <xdr:spPr>
        <a:xfrm>
          <a:off x="20134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129085</xdr:rowOff>
    </xdr:from>
    <xdr:ext cx="599010" cy="259045"/>
    <xdr:sp macro="" textlink="">
      <xdr:nvSpPr>
        <xdr:cNvPr id="484" name="n_3aveValue【一般廃棄物処理施設】&#10;一人当たり有形固定資産（償却資産）額">
          <a:extLst>
            <a:ext uri="{FF2B5EF4-FFF2-40B4-BE49-F238E27FC236}">
              <a16:creationId xmlns:a16="http://schemas.microsoft.com/office/drawing/2014/main" id="{51E0A318-8E8A-436A-8DFE-F5D82488FA68}"/>
            </a:ext>
          </a:extLst>
        </xdr:cNvPr>
        <xdr:cNvSpPr txBox="1"/>
      </xdr:nvSpPr>
      <xdr:spPr>
        <a:xfrm>
          <a:off x="19245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135669</xdr:rowOff>
    </xdr:from>
    <xdr:ext cx="599010" cy="259045"/>
    <xdr:sp macro="" textlink="">
      <xdr:nvSpPr>
        <xdr:cNvPr id="485" name="n_4aveValue【一般廃棄物処理施設】&#10;一人当たり有形固定資産（償却資産）額">
          <a:extLst>
            <a:ext uri="{FF2B5EF4-FFF2-40B4-BE49-F238E27FC236}">
              <a16:creationId xmlns:a16="http://schemas.microsoft.com/office/drawing/2014/main" id="{6DC7CD3C-30B6-4B57-99D6-0AC90E7BFA46}"/>
            </a:ext>
          </a:extLst>
        </xdr:cNvPr>
        <xdr:cNvSpPr txBox="1"/>
      </xdr:nvSpPr>
      <xdr:spPr>
        <a:xfrm>
          <a:off x="18356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153740</xdr:rowOff>
    </xdr:from>
    <xdr:ext cx="599010" cy="259045"/>
    <xdr:sp macro="" textlink="">
      <xdr:nvSpPr>
        <xdr:cNvPr id="486" name="n_1mainValue【一般廃棄物処理施設】&#10;一人当たり有形固定資産（償却資産）額">
          <a:extLst>
            <a:ext uri="{FF2B5EF4-FFF2-40B4-BE49-F238E27FC236}">
              <a16:creationId xmlns:a16="http://schemas.microsoft.com/office/drawing/2014/main" id="{3EE0C2A5-EF6B-4F2D-B085-0F2F9C7AFF09}"/>
            </a:ext>
          </a:extLst>
        </xdr:cNvPr>
        <xdr:cNvSpPr txBox="1"/>
      </xdr:nvSpPr>
      <xdr:spPr>
        <a:xfrm>
          <a:off x="21011095" y="718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156781</xdr:rowOff>
    </xdr:from>
    <xdr:ext cx="599010" cy="259045"/>
    <xdr:sp macro="" textlink="">
      <xdr:nvSpPr>
        <xdr:cNvPr id="487" name="n_2mainValue【一般廃棄物処理施設】&#10;一人当たり有形固定資産（償却資産）額">
          <a:extLst>
            <a:ext uri="{FF2B5EF4-FFF2-40B4-BE49-F238E27FC236}">
              <a16:creationId xmlns:a16="http://schemas.microsoft.com/office/drawing/2014/main" id="{D5352BE0-C8D4-4CB7-BAFE-7A7073A84E1F}"/>
            </a:ext>
          </a:extLst>
        </xdr:cNvPr>
        <xdr:cNvSpPr txBox="1"/>
      </xdr:nvSpPr>
      <xdr:spPr>
        <a:xfrm>
          <a:off x="20134795" y="718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42</xdr:row>
      <xdr:rowOff>5459</xdr:rowOff>
    </xdr:from>
    <xdr:ext cx="599010" cy="259045"/>
    <xdr:sp macro="" textlink="">
      <xdr:nvSpPr>
        <xdr:cNvPr id="488" name="n_3mainValue【一般廃棄物処理施設】&#10;一人当たり有形固定資産（償却資産）額">
          <a:extLst>
            <a:ext uri="{FF2B5EF4-FFF2-40B4-BE49-F238E27FC236}">
              <a16:creationId xmlns:a16="http://schemas.microsoft.com/office/drawing/2014/main" id="{A1FF435F-8877-41CD-9D72-749E32D2B408}"/>
            </a:ext>
          </a:extLst>
        </xdr:cNvPr>
        <xdr:cNvSpPr txBox="1"/>
      </xdr:nvSpPr>
      <xdr:spPr>
        <a:xfrm>
          <a:off x="19245795" y="720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42</xdr:row>
      <xdr:rowOff>24574</xdr:rowOff>
    </xdr:from>
    <xdr:ext cx="599010" cy="259045"/>
    <xdr:sp macro="" textlink="">
      <xdr:nvSpPr>
        <xdr:cNvPr id="489" name="n_4mainValue【一般廃棄物処理施設】&#10;一人当たり有形固定資産（償却資産）額">
          <a:extLst>
            <a:ext uri="{FF2B5EF4-FFF2-40B4-BE49-F238E27FC236}">
              <a16:creationId xmlns:a16="http://schemas.microsoft.com/office/drawing/2014/main" id="{9864FF0E-3917-4B2D-96A9-F45ED705FD53}"/>
            </a:ext>
          </a:extLst>
        </xdr:cNvPr>
        <xdr:cNvSpPr txBox="1"/>
      </xdr:nvSpPr>
      <xdr:spPr>
        <a:xfrm>
          <a:off x="18356795" y="722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0" name="正方形/長方形 489">
          <a:extLst>
            <a:ext uri="{FF2B5EF4-FFF2-40B4-BE49-F238E27FC236}">
              <a16:creationId xmlns:a16="http://schemas.microsoft.com/office/drawing/2014/main" id="{5038547E-8813-44E0-B4E0-DD9AEF2DBC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1" name="正方形/長方形 490">
          <a:extLst>
            <a:ext uri="{FF2B5EF4-FFF2-40B4-BE49-F238E27FC236}">
              <a16:creationId xmlns:a16="http://schemas.microsoft.com/office/drawing/2014/main" id="{9FFD0784-403F-496C-AF0B-A578A397EB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2" name="正方形/長方形 491">
          <a:extLst>
            <a:ext uri="{FF2B5EF4-FFF2-40B4-BE49-F238E27FC236}">
              <a16:creationId xmlns:a16="http://schemas.microsoft.com/office/drawing/2014/main" id="{AD36FA88-5BF9-478A-AD6B-EB2A071AE2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3" name="正方形/長方形 492">
          <a:extLst>
            <a:ext uri="{FF2B5EF4-FFF2-40B4-BE49-F238E27FC236}">
              <a16:creationId xmlns:a16="http://schemas.microsoft.com/office/drawing/2014/main" id="{35EAA7D0-8AA2-4AB5-86A5-032BDC1989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4" name="正方形/長方形 493">
          <a:extLst>
            <a:ext uri="{FF2B5EF4-FFF2-40B4-BE49-F238E27FC236}">
              <a16:creationId xmlns:a16="http://schemas.microsoft.com/office/drawing/2014/main" id="{03D46F21-8D91-4BCE-9EA4-527085A84CC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5" name="正方形/長方形 494">
          <a:extLst>
            <a:ext uri="{FF2B5EF4-FFF2-40B4-BE49-F238E27FC236}">
              <a16:creationId xmlns:a16="http://schemas.microsoft.com/office/drawing/2014/main" id="{DC14E9E7-AAC8-4BDF-AC59-EDECBE0F46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6" name="正方形/長方形 495">
          <a:extLst>
            <a:ext uri="{FF2B5EF4-FFF2-40B4-BE49-F238E27FC236}">
              <a16:creationId xmlns:a16="http://schemas.microsoft.com/office/drawing/2014/main" id="{8513D99A-D160-4B28-9A74-6161811AB11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正方形/長方形 496">
          <a:extLst>
            <a:ext uri="{FF2B5EF4-FFF2-40B4-BE49-F238E27FC236}">
              <a16:creationId xmlns:a16="http://schemas.microsoft.com/office/drawing/2014/main" id="{7A8324D2-0AD5-42D5-A0B8-B3DCCB23A71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a:extLst>
            <a:ext uri="{FF2B5EF4-FFF2-40B4-BE49-F238E27FC236}">
              <a16:creationId xmlns:a16="http://schemas.microsoft.com/office/drawing/2014/main" id="{A763E993-932E-41B3-96E7-202C401D02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9" name="正方形/長方形 498">
          <a:extLst>
            <a:ext uri="{FF2B5EF4-FFF2-40B4-BE49-F238E27FC236}">
              <a16:creationId xmlns:a16="http://schemas.microsoft.com/office/drawing/2014/main" id="{3914A1CA-4A5D-4AD9-BB21-8F4F1CBD9F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0" name="正方形/長方形 499">
          <a:extLst>
            <a:ext uri="{FF2B5EF4-FFF2-40B4-BE49-F238E27FC236}">
              <a16:creationId xmlns:a16="http://schemas.microsoft.com/office/drawing/2014/main" id="{6B08BCCF-DE3A-41DC-BE0B-6910B4625B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1" name="正方形/長方形 500">
          <a:extLst>
            <a:ext uri="{FF2B5EF4-FFF2-40B4-BE49-F238E27FC236}">
              <a16:creationId xmlns:a16="http://schemas.microsoft.com/office/drawing/2014/main" id="{71510D1E-E3E2-4474-A2CE-420D2B954A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2" name="正方形/長方形 501">
          <a:extLst>
            <a:ext uri="{FF2B5EF4-FFF2-40B4-BE49-F238E27FC236}">
              <a16:creationId xmlns:a16="http://schemas.microsoft.com/office/drawing/2014/main" id="{4EE316B3-64CE-415A-A6C3-7CCBD97415B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3" name="正方形/長方形 502">
          <a:extLst>
            <a:ext uri="{FF2B5EF4-FFF2-40B4-BE49-F238E27FC236}">
              <a16:creationId xmlns:a16="http://schemas.microsoft.com/office/drawing/2014/main" id="{03684431-6A7C-4768-B2AE-755CCA5B3EE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4" name="正方形/長方形 503">
          <a:extLst>
            <a:ext uri="{FF2B5EF4-FFF2-40B4-BE49-F238E27FC236}">
              <a16:creationId xmlns:a16="http://schemas.microsoft.com/office/drawing/2014/main" id="{19F0657E-AD0A-48F8-BD18-13FA666E039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5" name="正方形/長方形 504">
          <a:extLst>
            <a:ext uri="{FF2B5EF4-FFF2-40B4-BE49-F238E27FC236}">
              <a16:creationId xmlns:a16="http://schemas.microsoft.com/office/drawing/2014/main" id="{EAC4A597-EFE3-4A83-83F2-20FE8D542AA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6" name="正方形/長方形 505">
          <a:extLst>
            <a:ext uri="{FF2B5EF4-FFF2-40B4-BE49-F238E27FC236}">
              <a16:creationId xmlns:a16="http://schemas.microsoft.com/office/drawing/2014/main" id="{4C83B4FB-AF7A-4E25-B1DD-D28ECE9564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7" name="正方形/長方形 506">
          <a:extLst>
            <a:ext uri="{FF2B5EF4-FFF2-40B4-BE49-F238E27FC236}">
              <a16:creationId xmlns:a16="http://schemas.microsoft.com/office/drawing/2014/main" id="{31EF6FB8-1A8F-4855-BB0E-D0A326AABC6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8" name="正方形/長方形 507">
          <a:extLst>
            <a:ext uri="{FF2B5EF4-FFF2-40B4-BE49-F238E27FC236}">
              <a16:creationId xmlns:a16="http://schemas.microsoft.com/office/drawing/2014/main" id="{70BB3F3D-057E-4F2C-81FF-725A338776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9" name="正方形/長方形 508">
          <a:extLst>
            <a:ext uri="{FF2B5EF4-FFF2-40B4-BE49-F238E27FC236}">
              <a16:creationId xmlns:a16="http://schemas.microsoft.com/office/drawing/2014/main" id="{806099E9-895E-4525-A9EF-BB69CA4CC2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0" name="正方形/長方形 509">
          <a:extLst>
            <a:ext uri="{FF2B5EF4-FFF2-40B4-BE49-F238E27FC236}">
              <a16:creationId xmlns:a16="http://schemas.microsoft.com/office/drawing/2014/main" id="{8ABF98F9-80EA-452B-A4A5-2B76F5F6EE9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1" name="正方形/長方形 510">
          <a:extLst>
            <a:ext uri="{FF2B5EF4-FFF2-40B4-BE49-F238E27FC236}">
              <a16:creationId xmlns:a16="http://schemas.microsoft.com/office/drawing/2014/main" id="{E75102F9-7972-4650-B2B2-5A581B3FBA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2" name="正方形/長方形 511">
          <a:extLst>
            <a:ext uri="{FF2B5EF4-FFF2-40B4-BE49-F238E27FC236}">
              <a16:creationId xmlns:a16="http://schemas.microsoft.com/office/drawing/2014/main" id="{8A17B25F-BD73-44A3-B2AC-FD15B50258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3" name="正方形/長方形 512">
          <a:extLst>
            <a:ext uri="{FF2B5EF4-FFF2-40B4-BE49-F238E27FC236}">
              <a16:creationId xmlns:a16="http://schemas.microsoft.com/office/drawing/2014/main" id="{C1142048-CBE6-4224-8B97-5E85377C3BD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4" name="テキスト ボックス 513">
          <a:extLst>
            <a:ext uri="{FF2B5EF4-FFF2-40B4-BE49-F238E27FC236}">
              <a16:creationId xmlns:a16="http://schemas.microsoft.com/office/drawing/2014/main" id="{EF20BF70-41F3-433F-95C6-6E62A6F9C8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5" name="直線コネクタ 514">
          <a:extLst>
            <a:ext uri="{FF2B5EF4-FFF2-40B4-BE49-F238E27FC236}">
              <a16:creationId xmlns:a16="http://schemas.microsoft.com/office/drawing/2014/main" id="{F67F7B06-9297-42B0-A5F2-7A5F21CD77F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6" name="テキスト ボックス 515">
          <a:extLst>
            <a:ext uri="{FF2B5EF4-FFF2-40B4-BE49-F238E27FC236}">
              <a16:creationId xmlns:a16="http://schemas.microsoft.com/office/drawing/2014/main" id="{22FE9973-C2AB-4CC3-9CFB-3878434576A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7" name="直線コネクタ 516">
          <a:extLst>
            <a:ext uri="{FF2B5EF4-FFF2-40B4-BE49-F238E27FC236}">
              <a16:creationId xmlns:a16="http://schemas.microsoft.com/office/drawing/2014/main" id="{80945505-57D7-42D8-8698-576AB19855F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8" name="テキスト ボックス 517">
          <a:extLst>
            <a:ext uri="{FF2B5EF4-FFF2-40B4-BE49-F238E27FC236}">
              <a16:creationId xmlns:a16="http://schemas.microsoft.com/office/drawing/2014/main" id="{13722119-A75C-49F2-B5F3-DFC7395807C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9" name="直線コネクタ 518">
          <a:extLst>
            <a:ext uri="{FF2B5EF4-FFF2-40B4-BE49-F238E27FC236}">
              <a16:creationId xmlns:a16="http://schemas.microsoft.com/office/drawing/2014/main" id="{3713199F-814B-4E61-B80C-698749B929B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0" name="テキスト ボックス 519">
          <a:extLst>
            <a:ext uri="{FF2B5EF4-FFF2-40B4-BE49-F238E27FC236}">
              <a16:creationId xmlns:a16="http://schemas.microsoft.com/office/drawing/2014/main" id="{F84A7DD5-C010-45A2-B951-2A534170023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1" name="直線コネクタ 520">
          <a:extLst>
            <a:ext uri="{FF2B5EF4-FFF2-40B4-BE49-F238E27FC236}">
              <a16:creationId xmlns:a16="http://schemas.microsoft.com/office/drawing/2014/main" id="{D978AC0E-A632-41E5-B3BE-1D7178A22BA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2" name="テキスト ボックス 521">
          <a:extLst>
            <a:ext uri="{FF2B5EF4-FFF2-40B4-BE49-F238E27FC236}">
              <a16:creationId xmlns:a16="http://schemas.microsoft.com/office/drawing/2014/main" id="{29B6384A-DD3D-4CE4-8602-B143F41390E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3" name="直線コネクタ 522">
          <a:extLst>
            <a:ext uri="{FF2B5EF4-FFF2-40B4-BE49-F238E27FC236}">
              <a16:creationId xmlns:a16="http://schemas.microsoft.com/office/drawing/2014/main" id="{B5593B3E-B69E-477D-B5C8-4F398D8C885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4" name="テキスト ボックス 523">
          <a:extLst>
            <a:ext uri="{FF2B5EF4-FFF2-40B4-BE49-F238E27FC236}">
              <a16:creationId xmlns:a16="http://schemas.microsoft.com/office/drawing/2014/main" id="{8ED9EFBA-A7C3-4369-91F0-41B08EEA2F9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5" name="直線コネクタ 524">
          <a:extLst>
            <a:ext uri="{FF2B5EF4-FFF2-40B4-BE49-F238E27FC236}">
              <a16:creationId xmlns:a16="http://schemas.microsoft.com/office/drawing/2014/main" id="{D8FE1B31-8A35-42C3-809C-1C0BE11D711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6" name="テキスト ボックス 525">
          <a:extLst>
            <a:ext uri="{FF2B5EF4-FFF2-40B4-BE49-F238E27FC236}">
              <a16:creationId xmlns:a16="http://schemas.microsoft.com/office/drawing/2014/main" id="{D975B45F-FA79-4D6F-BE7A-D540AA6EF47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7" name="直線コネクタ 526">
          <a:extLst>
            <a:ext uri="{FF2B5EF4-FFF2-40B4-BE49-F238E27FC236}">
              <a16:creationId xmlns:a16="http://schemas.microsoft.com/office/drawing/2014/main" id="{DB3D847A-445D-4129-BA4E-EBCD0B4DB63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8" name="テキスト ボックス 527">
          <a:extLst>
            <a:ext uri="{FF2B5EF4-FFF2-40B4-BE49-F238E27FC236}">
              <a16:creationId xmlns:a16="http://schemas.microsoft.com/office/drawing/2014/main" id="{3648C46B-30AE-48F9-9A92-6D7EF1CA658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9" name="直線コネクタ 528">
          <a:extLst>
            <a:ext uri="{FF2B5EF4-FFF2-40B4-BE49-F238E27FC236}">
              <a16:creationId xmlns:a16="http://schemas.microsoft.com/office/drawing/2014/main" id="{2387E770-E0A0-4E3F-9EC2-E9E9E2926B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消防施設】&#10;有形固定資産減価償却率グラフ枠">
          <a:extLst>
            <a:ext uri="{FF2B5EF4-FFF2-40B4-BE49-F238E27FC236}">
              <a16:creationId xmlns:a16="http://schemas.microsoft.com/office/drawing/2014/main" id="{B661DFDB-D27B-4E12-82DA-46063EF9DC9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168729</xdr:rowOff>
    </xdr:to>
    <xdr:cxnSp macro="">
      <xdr:nvCxnSpPr>
        <xdr:cNvPr id="531" name="直線コネクタ 530">
          <a:extLst>
            <a:ext uri="{FF2B5EF4-FFF2-40B4-BE49-F238E27FC236}">
              <a16:creationId xmlns:a16="http://schemas.microsoft.com/office/drawing/2014/main" id="{4D9AB5D5-B97A-421B-8890-97B670B7101D}"/>
            </a:ext>
          </a:extLst>
        </xdr:cNvPr>
        <xdr:cNvCxnSpPr/>
      </xdr:nvCxnSpPr>
      <xdr:spPr>
        <a:xfrm flipV="1">
          <a:off x="16318864"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2" name="【消防施設】&#10;有形固定資産減価償却率最小値テキスト">
          <a:extLst>
            <a:ext uri="{FF2B5EF4-FFF2-40B4-BE49-F238E27FC236}">
              <a16:creationId xmlns:a16="http://schemas.microsoft.com/office/drawing/2014/main" id="{41D9A785-6111-4234-959E-BECD64D1B45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3" name="直線コネクタ 532">
          <a:extLst>
            <a:ext uri="{FF2B5EF4-FFF2-40B4-BE49-F238E27FC236}">
              <a16:creationId xmlns:a16="http://schemas.microsoft.com/office/drawing/2014/main" id="{9DDB6179-BF3D-4811-8DD7-8FD79D542BC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340478" cy="259045"/>
    <xdr:sp macro="" textlink="">
      <xdr:nvSpPr>
        <xdr:cNvPr id="534" name="【消防施設】&#10;有形固定資産減価償却率最大値テキスト">
          <a:extLst>
            <a:ext uri="{FF2B5EF4-FFF2-40B4-BE49-F238E27FC236}">
              <a16:creationId xmlns:a16="http://schemas.microsoft.com/office/drawing/2014/main" id="{FBB55AAF-165D-4137-B847-DACEFE586D49}"/>
            </a:ext>
          </a:extLst>
        </xdr:cNvPr>
        <xdr:cNvSpPr txBox="1"/>
      </xdr:nvSpPr>
      <xdr:spPr>
        <a:xfrm>
          <a:off x="16357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35" name="直線コネクタ 534">
          <a:extLst>
            <a:ext uri="{FF2B5EF4-FFF2-40B4-BE49-F238E27FC236}">
              <a16:creationId xmlns:a16="http://schemas.microsoft.com/office/drawing/2014/main" id="{29DC1264-99E5-40FF-9A52-2F77E4F297EC}"/>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13079</xdr:rowOff>
    </xdr:from>
    <xdr:ext cx="405111" cy="259045"/>
    <xdr:sp macro="" textlink="">
      <xdr:nvSpPr>
        <xdr:cNvPr id="536" name="【消防施設】&#10;有形固定資産減価償却率平均値テキスト">
          <a:extLst>
            <a:ext uri="{FF2B5EF4-FFF2-40B4-BE49-F238E27FC236}">
              <a16:creationId xmlns:a16="http://schemas.microsoft.com/office/drawing/2014/main" id="{3F89AA50-C0EB-49B6-866A-05BD70145340}"/>
            </a:ext>
          </a:extLst>
        </xdr:cNvPr>
        <xdr:cNvSpPr txBox="1"/>
      </xdr:nvSpPr>
      <xdr:spPr>
        <a:xfrm>
          <a:off x="16357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537" name="フローチャート: 判断 536">
          <a:extLst>
            <a:ext uri="{FF2B5EF4-FFF2-40B4-BE49-F238E27FC236}">
              <a16:creationId xmlns:a16="http://schemas.microsoft.com/office/drawing/2014/main" id="{2EEAB59B-50FE-4371-8436-6A2E3240DFA6}"/>
            </a:ext>
          </a:extLst>
        </xdr:cNvPr>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5262</xdr:rowOff>
    </xdr:from>
    <xdr:to>
      <xdr:col>81</xdr:col>
      <xdr:colOff>101600</xdr:colOff>
      <xdr:row>83</xdr:row>
      <xdr:rowOff>106862</xdr:rowOff>
    </xdr:to>
    <xdr:sp macro="" textlink="">
      <xdr:nvSpPr>
        <xdr:cNvPr id="538" name="フローチャート: 判断 537">
          <a:extLst>
            <a:ext uri="{FF2B5EF4-FFF2-40B4-BE49-F238E27FC236}">
              <a16:creationId xmlns:a16="http://schemas.microsoft.com/office/drawing/2014/main" id="{0C05A73C-9AD4-4658-9607-B904F9CAD472}"/>
            </a:ext>
          </a:extLst>
        </xdr:cNvPr>
        <xdr:cNvSpPr/>
      </xdr:nvSpPr>
      <xdr:spPr>
        <a:xfrm>
          <a:off x="1543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39" name="フローチャート: 判断 538">
          <a:extLst>
            <a:ext uri="{FF2B5EF4-FFF2-40B4-BE49-F238E27FC236}">
              <a16:creationId xmlns:a16="http://schemas.microsoft.com/office/drawing/2014/main" id="{EC3D8228-3DD5-4580-8048-B345E09D1463}"/>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163649</xdr:rowOff>
    </xdr:from>
    <xdr:to>
      <xdr:col>72</xdr:col>
      <xdr:colOff>38100</xdr:colOff>
      <xdr:row>83</xdr:row>
      <xdr:rowOff>93799</xdr:rowOff>
    </xdr:to>
    <xdr:sp macro="" textlink="">
      <xdr:nvSpPr>
        <xdr:cNvPr id="540" name="フローチャート: 判断 539">
          <a:extLst>
            <a:ext uri="{FF2B5EF4-FFF2-40B4-BE49-F238E27FC236}">
              <a16:creationId xmlns:a16="http://schemas.microsoft.com/office/drawing/2014/main" id="{E9E2942E-3EC9-49F6-9382-69E106E1B4F3}"/>
            </a:ext>
          </a:extLst>
        </xdr:cNvPr>
        <xdr:cNvSpPr/>
      </xdr:nvSpPr>
      <xdr:spPr>
        <a:xfrm>
          <a:off x="13652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541" name="フローチャート: 判断 540">
          <a:extLst>
            <a:ext uri="{FF2B5EF4-FFF2-40B4-BE49-F238E27FC236}">
              <a16:creationId xmlns:a16="http://schemas.microsoft.com/office/drawing/2014/main" id="{1902CBAE-D5CE-4969-8239-FD0725CE0D3A}"/>
            </a:ext>
          </a:extLst>
        </xdr:cNvPr>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F7A2915F-A4E1-4C6D-9AE5-DD4519C19B6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84EDF8AD-1D7E-4365-A242-CE20C652C10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C061BF34-3A6B-438D-8825-7051199CAD1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DE6DA27C-9EE7-44E8-96A1-F04B70DFBD4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9E388C8A-C3F6-4F90-97B5-21E1A20A3FF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158750</xdr:rowOff>
    </xdr:from>
    <xdr:to>
      <xdr:col>81</xdr:col>
      <xdr:colOff>101600</xdr:colOff>
      <xdr:row>85</xdr:row>
      <xdr:rowOff>88900</xdr:rowOff>
    </xdr:to>
    <xdr:sp macro="" textlink="">
      <xdr:nvSpPr>
        <xdr:cNvPr id="547" name="楕円 546">
          <a:extLst>
            <a:ext uri="{FF2B5EF4-FFF2-40B4-BE49-F238E27FC236}">
              <a16:creationId xmlns:a16="http://schemas.microsoft.com/office/drawing/2014/main" id="{C2FA7DBF-E0DF-4E05-9E50-08FD22E729EF}"/>
            </a:ext>
          </a:extLst>
        </xdr:cNvPr>
        <xdr:cNvSpPr/>
      </xdr:nvSpPr>
      <xdr:spPr>
        <a:xfrm>
          <a:off x="15430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13426</xdr:rowOff>
    </xdr:from>
    <xdr:to>
      <xdr:col>76</xdr:col>
      <xdr:colOff>165100</xdr:colOff>
      <xdr:row>85</xdr:row>
      <xdr:rowOff>115026</xdr:rowOff>
    </xdr:to>
    <xdr:sp macro="" textlink="">
      <xdr:nvSpPr>
        <xdr:cNvPr id="548" name="楕円 547">
          <a:extLst>
            <a:ext uri="{FF2B5EF4-FFF2-40B4-BE49-F238E27FC236}">
              <a16:creationId xmlns:a16="http://schemas.microsoft.com/office/drawing/2014/main" id="{2B9618B9-E421-4940-B5FE-7D96B2DAFD2D}"/>
            </a:ext>
          </a:extLst>
        </xdr:cNvPr>
        <xdr:cNvSpPr/>
      </xdr:nvSpPr>
      <xdr:spPr>
        <a:xfrm>
          <a:off x="14541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38100</xdr:rowOff>
    </xdr:from>
    <xdr:to>
      <xdr:col>81</xdr:col>
      <xdr:colOff>50800</xdr:colOff>
      <xdr:row>85</xdr:row>
      <xdr:rowOff>64226</xdr:rowOff>
    </xdr:to>
    <xdr:cxnSp macro="">
      <xdr:nvCxnSpPr>
        <xdr:cNvPr id="549" name="直線コネクタ 548">
          <a:extLst>
            <a:ext uri="{FF2B5EF4-FFF2-40B4-BE49-F238E27FC236}">
              <a16:creationId xmlns:a16="http://schemas.microsoft.com/office/drawing/2014/main" id="{2854BBE0-0AC6-4BA0-9E51-4109AFD1D2B6}"/>
            </a:ext>
          </a:extLst>
        </xdr:cNvPr>
        <xdr:cNvCxnSpPr/>
      </xdr:nvCxnSpPr>
      <xdr:spPr>
        <a:xfrm flipV="1">
          <a:off x="14592300" y="146113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166914</xdr:rowOff>
    </xdr:from>
    <xdr:to>
      <xdr:col>72</xdr:col>
      <xdr:colOff>38100</xdr:colOff>
      <xdr:row>85</xdr:row>
      <xdr:rowOff>97064</xdr:rowOff>
    </xdr:to>
    <xdr:sp macro="" textlink="">
      <xdr:nvSpPr>
        <xdr:cNvPr id="550" name="楕円 549">
          <a:extLst>
            <a:ext uri="{FF2B5EF4-FFF2-40B4-BE49-F238E27FC236}">
              <a16:creationId xmlns:a16="http://schemas.microsoft.com/office/drawing/2014/main" id="{29ACB554-9783-45FA-820C-5143F14096A7}"/>
            </a:ext>
          </a:extLst>
        </xdr:cNvPr>
        <xdr:cNvSpPr/>
      </xdr:nvSpPr>
      <xdr:spPr>
        <a:xfrm>
          <a:off x="1365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46264</xdr:rowOff>
    </xdr:from>
    <xdr:to>
      <xdr:col>76</xdr:col>
      <xdr:colOff>114300</xdr:colOff>
      <xdr:row>85</xdr:row>
      <xdr:rowOff>64226</xdr:rowOff>
    </xdr:to>
    <xdr:cxnSp macro="">
      <xdr:nvCxnSpPr>
        <xdr:cNvPr id="551" name="直線コネクタ 550">
          <a:extLst>
            <a:ext uri="{FF2B5EF4-FFF2-40B4-BE49-F238E27FC236}">
              <a16:creationId xmlns:a16="http://schemas.microsoft.com/office/drawing/2014/main" id="{518387AF-307D-4348-B218-786ABA93DA45}"/>
            </a:ext>
          </a:extLst>
        </xdr:cNvPr>
        <xdr:cNvCxnSpPr/>
      </xdr:nvCxnSpPr>
      <xdr:spPr>
        <a:xfrm>
          <a:off x="13703300" y="146195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148952</xdr:rowOff>
    </xdr:from>
    <xdr:to>
      <xdr:col>67</xdr:col>
      <xdr:colOff>101600</xdr:colOff>
      <xdr:row>85</xdr:row>
      <xdr:rowOff>79102</xdr:rowOff>
    </xdr:to>
    <xdr:sp macro="" textlink="">
      <xdr:nvSpPr>
        <xdr:cNvPr id="552" name="楕円 551">
          <a:extLst>
            <a:ext uri="{FF2B5EF4-FFF2-40B4-BE49-F238E27FC236}">
              <a16:creationId xmlns:a16="http://schemas.microsoft.com/office/drawing/2014/main" id="{10401A61-4D8B-4AAA-9FF0-602BE11E9CE9}"/>
            </a:ext>
          </a:extLst>
        </xdr:cNvPr>
        <xdr:cNvSpPr/>
      </xdr:nvSpPr>
      <xdr:spPr>
        <a:xfrm>
          <a:off x="12763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28302</xdr:rowOff>
    </xdr:from>
    <xdr:to>
      <xdr:col>71</xdr:col>
      <xdr:colOff>177800</xdr:colOff>
      <xdr:row>85</xdr:row>
      <xdr:rowOff>46264</xdr:rowOff>
    </xdr:to>
    <xdr:cxnSp macro="">
      <xdr:nvCxnSpPr>
        <xdr:cNvPr id="553" name="直線コネクタ 552">
          <a:extLst>
            <a:ext uri="{FF2B5EF4-FFF2-40B4-BE49-F238E27FC236}">
              <a16:creationId xmlns:a16="http://schemas.microsoft.com/office/drawing/2014/main" id="{1789A1EB-5685-4C13-8DDC-C2B2CDD152DB}"/>
            </a:ext>
          </a:extLst>
        </xdr:cNvPr>
        <xdr:cNvCxnSpPr/>
      </xdr:nvCxnSpPr>
      <xdr:spPr>
        <a:xfrm>
          <a:off x="12814300" y="1460155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123389</xdr:rowOff>
    </xdr:from>
    <xdr:ext cx="405111" cy="259045"/>
    <xdr:sp macro="" textlink="">
      <xdr:nvSpPr>
        <xdr:cNvPr id="554" name="n_1aveValue【消防施設】&#10;有形固定資産減価償却率">
          <a:extLst>
            <a:ext uri="{FF2B5EF4-FFF2-40B4-BE49-F238E27FC236}">
              <a16:creationId xmlns:a16="http://schemas.microsoft.com/office/drawing/2014/main" id="{A8F91ECF-23D9-49B5-9429-9A1E5A3FB656}"/>
            </a:ext>
          </a:extLst>
        </xdr:cNvPr>
        <xdr:cNvSpPr txBox="1"/>
      </xdr:nvSpPr>
      <xdr:spPr>
        <a:xfrm>
          <a:off x="152660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555" name="n_2aveValue【消防施設】&#10;有形固定資産減価償却率">
          <a:extLst>
            <a:ext uri="{FF2B5EF4-FFF2-40B4-BE49-F238E27FC236}">
              <a16:creationId xmlns:a16="http://schemas.microsoft.com/office/drawing/2014/main" id="{27D4EA0A-8F8D-480B-8036-AFB168AF1E16}"/>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110326</xdr:rowOff>
    </xdr:from>
    <xdr:ext cx="405111" cy="259045"/>
    <xdr:sp macro="" textlink="">
      <xdr:nvSpPr>
        <xdr:cNvPr id="556" name="n_3aveValue【消防施設】&#10;有形固定資産減価償却率">
          <a:extLst>
            <a:ext uri="{FF2B5EF4-FFF2-40B4-BE49-F238E27FC236}">
              <a16:creationId xmlns:a16="http://schemas.microsoft.com/office/drawing/2014/main" id="{6DD3E00F-9943-44D5-83A2-A94A86058668}"/>
            </a:ext>
          </a:extLst>
        </xdr:cNvPr>
        <xdr:cNvSpPr txBox="1"/>
      </xdr:nvSpPr>
      <xdr:spPr>
        <a:xfrm>
          <a:off x="13500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557" name="n_4aveValue【消防施設】&#10;有形固定資産減価償却率">
          <a:extLst>
            <a:ext uri="{FF2B5EF4-FFF2-40B4-BE49-F238E27FC236}">
              <a16:creationId xmlns:a16="http://schemas.microsoft.com/office/drawing/2014/main" id="{C91B610A-CEA0-41F4-80F5-D320B2E66F44}"/>
            </a:ext>
          </a:extLst>
        </xdr:cNvPr>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80027</xdr:rowOff>
    </xdr:from>
    <xdr:ext cx="405111" cy="259045"/>
    <xdr:sp macro="" textlink="">
      <xdr:nvSpPr>
        <xdr:cNvPr id="558" name="n_1mainValue【消防施設】&#10;有形固定資産減価償却率">
          <a:extLst>
            <a:ext uri="{FF2B5EF4-FFF2-40B4-BE49-F238E27FC236}">
              <a16:creationId xmlns:a16="http://schemas.microsoft.com/office/drawing/2014/main" id="{5127D835-0F2C-4E37-B255-CA65834C3C5B}"/>
            </a:ext>
          </a:extLst>
        </xdr:cNvPr>
        <xdr:cNvSpPr txBox="1"/>
      </xdr:nvSpPr>
      <xdr:spPr>
        <a:xfrm>
          <a:off x="152660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106153</xdr:rowOff>
    </xdr:from>
    <xdr:ext cx="405111" cy="259045"/>
    <xdr:sp macro="" textlink="">
      <xdr:nvSpPr>
        <xdr:cNvPr id="559" name="n_2mainValue【消防施設】&#10;有形固定資産減価償却率">
          <a:extLst>
            <a:ext uri="{FF2B5EF4-FFF2-40B4-BE49-F238E27FC236}">
              <a16:creationId xmlns:a16="http://schemas.microsoft.com/office/drawing/2014/main" id="{325D05B2-3C5A-4A60-9091-FA11EA324A36}"/>
            </a:ext>
          </a:extLst>
        </xdr:cNvPr>
        <xdr:cNvSpPr txBox="1"/>
      </xdr:nvSpPr>
      <xdr:spPr>
        <a:xfrm>
          <a:off x="14389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88191</xdr:rowOff>
    </xdr:from>
    <xdr:ext cx="405111" cy="259045"/>
    <xdr:sp macro="" textlink="">
      <xdr:nvSpPr>
        <xdr:cNvPr id="560" name="n_3mainValue【消防施設】&#10;有形固定資産減価償却率">
          <a:extLst>
            <a:ext uri="{FF2B5EF4-FFF2-40B4-BE49-F238E27FC236}">
              <a16:creationId xmlns:a16="http://schemas.microsoft.com/office/drawing/2014/main" id="{A0019E74-1478-490F-901A-6D84CE27185E}"/>
            </a:ext>
          </a:extLst>
        </xdr:cNvPr>
        <xdr:cNvSpPr txBox="1"/>
      </xdr:nvSpPr>
      <xdr:spPr>
        <a:xfrm>
          <a:off x="13500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70229</xdr:rowOff>
    </xdr:from>
    <xdr:ext cx="405111" cy="259045"/>
    <xdr:sp macro="" textlink="">
      <xdr:nvSpPr>
        <xdr:cNvPr id="561" name="n_4mainValue【消防施設】&#10;有形固定資産減価償却率">
          <a:extLst>
            <a:ext uri="{FF2B5EF4-FFF2-40B4-BE49-F238E27FC236}">
              <a16:creationId xmlns:a16="http://schemas.microsoft.com/office/drawing/2014/main" id="{C8AAAF68-97A9-49C4-921A-EB3D5E588D84}"/>
            </a:ext>
          </a:extLst>
        </xdr:cNvPr>
        <xdr:cNvSpPr txBox="1"/>
      </xdr:nvSpPr>
      <xdr:spPr>
        <a:xfrm>
          <a:off x="12611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2" name="正方形/長方形 561">
          <a:extLst>
            <a:ext uri="{FF2B5EF4-FFF2-40B4-BE49-F238E27FC236}">
              <a16:creationId xmlns:a16="http://schemas.microsoft.com/office/drawing/2014/main" id="{7DE8282A-1B6D-42FE-9022-5026E69ED3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3" name="正方形/長方形 562">
          <a:extLst>
            <a:ext uri="{FF2B5EF4-FFF2-40B4-BE49-F238E27FC236}">
              <a16:creationId xmlns:a16="http://schemas.microsoft.com/office/drawing/2014/main" id="{283D869B-085C-425B-8249-1B854CDD34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4" name="正方形/長方形 563">
          <a:extLst>
            <a:ext uri="{FF2B5EF4-FFF2-40B4-BE49-F238E27FC236}">
              <a16:creationId xmlns:a16="http://schemas.microsoft.com/office/drawing/2014/main" id="{EC898731-9FB1-488D-A760-28186070FF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5" name="正方形/長方形 564">
          <a:extLst>
            <a:ext uri="{FF2B5EF4-FFF2-40B4-BE49-F238E27FC236}">
              <a16:creationId xmlns:a16="http://schemas.microsoft.com/office/drawing/2014/main" id="{43E1241A-5DFA-4EDC-AF4B-F9A42C63C4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6" name="正方形/長方形 565">
          <a:extLst>
            <a:ext uri="{FF2B5EF4-FFF2-40B4-BE49-F238E27FC236}">
              <a16:creationId xmlns:a16="http://schemas.microsoft.com/office/drawing/2014/main" id="{FC0EEA71-320D-4855-8B43-1827C58869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7" name="正方形/長方形 566">
          <a:extLst>
            <a:ext uri="{FF2B5EF4-FFF2-40B4-BE49-F238E27FC236}">
              <a16:creationId xmlns:a16="http://schemas.microsoft.com/office/drawing/2014/main" id="{460AD056-95CF-4C2F-B3E8-615A561643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8" name="正方形/長方形 567">
          <a:extLst>
            <a:ext uri="{FF2B5EF4-FFF2-40B4-BE49-F238E27FC236}">
              <a16:creationId xmlns:a16="http://schemas.microsoft.com/office/drawing/2014/main" id="{3799DF7D-CE51-4378-96E5-C73D1D92A8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9" name="正方形/長方形 568">
          <a:extLst>
            <a:ext uri="{FF2B5EF4-FFF2-40B4-BE49-F238E27FC236}">
              <a16:creationId xmlns:a16="http://schemas.microsoft.com/office/drawing/2014/main" id="{F7EF7070-03BD-4F82-83A4-7AFED59F73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0" name="テキスト ボックス 569">
          <a:extLst>
            <a:ext uri="{FF2B5EF4-FFF2-40B4-BE49-F238E27FC236}">
              <a16:creationId xmlns:a16="http://schemas.microsoft.com/office/drawing/2014/main" id="{87AD064B-2EC2-4E4A-B62C-68720E2BE4A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1" name="直線コネクタ 570">
          <a:extLst>
            <a:ext uri="{FF2B5EF4-FFF2-40B4-BE49-F238E27FC236}">
              <a16:creationId xmlns:a16="http://schemas.microsoft.com/office/drawing/2014/main" id="{278DCB00-7F77-4FD8-83AA-2A4F9E2D011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2" name="直線コネクタ 571">
          <a:extLst>
            <a:ext uri="{FF2B5EF4-FFF2-40B4-BE49-F238E27FC236}">
              <a16:creationId xmlns:a16="http://schemas.microsoft.com/office/drawing/2014/main" id="{87B0B6EF-E95A-41D8-9CFA-F659319D062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3" name="テキスト ボックス 572">
          <a:extLst>
            <a:ext uri="{FF2B5EF4-FFF2-40B4-BE49-F238E27FC236}">
              <a16:creationId xmlns:a16="http://schemas.microsoft.com/office/drawing/2014/main" id="{84A3BF4F-4775-4A76-95E8-2DD8943DF5A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4" name="直線コネクタ 573">
          <a:extLst>
            <a:ext uri="{FF2B5EF4-FFF2-40B4-BE49-F238E27FC236}">
              <a16:creationId xmlns:a16="http://schemas.microsoft.com/office/drawing/2014/main" id="{24846A8B-B839-42C2-A9D2-9CAD9A3BC94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5" name="テキスト ボックス 574">
          <a:extLst>
            <a:ext uri="{FF2B5EF4-FFF2-40B4-BE49-F238E27FC236}">
              <a16:creationId xmlns:a16="http://schemas.microsoft.com/office/drawing/2014/main" id="{F1D4C27D-B379-497B-A188-415D175F13B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6" name="直線コネクタ 575">
          <a:extLst>
            <a:ext uri="{FF2B5EF4-FFF2-40B4-BE49-F238E27FC236}">
              <a16:creationId xmlns:a16="http://schemas.microsoft.com/office/drawing/2014/main" id="{1432D39C-D8EC-493B-8125-C3BC14327A2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7" name="テキスト ボックス 576">
          <a:extLst>
            <a:ext uri="{FF2B5EF4-FFF2-40B4-BE49-F238E27FC236}">
              <a16:creationId xmlns:a16="http://schemas.microsoft.com/office/drawing/2014/main" id="{D2EFDAE9-CED8-4A84-A050-E6FD7B9ED29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8" name="直線コネクタ 577">
          <a:extLst>
            <a:ext uri="{FF2B5EF4-FFF2-40B4-BE49-F238E27FC236}">
              <a16:creationId xmlns:a16="http://schemas.microsoft.com/office/drawing/2014/main" id="{CF78BD25-92C8-4C26-B14E-FBF01EE85E9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9" name="テキスト ボックス 578">
          <a:extLst>
            <a:ext uri="{FF2B5EF4-FFF2-40B4-BE49-F238E27FC236}">
              <a16:creationId xmlns:a16="http://schemas.microsoft.com/office/drawing/2014/main" id="{1190ED32-9CC2-46A2-84E0-436E3423EA7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0" name="直線コネクタ 579">
          <a:extLst>
            <a:ext uri="{FF2B5EF4-FFF2-40B4-BE49-F238E27FC236}">
              <a16:creationId xmlns:a16="http://schemas.microsoft.com/office/drawing/2014/main" id="{20003C68-025C-4928-A3AC-7F956591124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1" name="テキスト ボックス 580">
          <a:extLst>
            <a:ext uri="{FF2B5EF4-FFF2-40B4-BE49-F238E27FC236}">
              <a16:creationId xmlns:a16="http://schemas.microsoft.com/office/drawing/2014/main" id="{DBF506E1-EC51-4323-A6B3-904858EC0B7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a:extLst>
            <a:ext uri="{FF2B5EF4-FFF2-40B4-BE49-F238E27FC236}">
              <a16:creationId xmlns:a16="http://schemas.microsoft.com/office/drawing/2014/main" id="{CB2D1704-63FF-4BEA-ADF3-CAB72E76070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3" name="テキスト ボックス 582">
          <a:extLst>
            <a:ext uri="{FF2B5EF4-FFF2-40B4-BE49-F238E27FC236}">
              <a16:creationId xmlns:a16="http://schemas.microsoft.com/office/drawing/2014/main" id="{5223A982-9180-49D6-9047-74F9A87ADC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4" name="【消防施設】&#10;一人当たり面積グラフ枠">
          <a:extLst>
            <a:ext uri="{FF2B5EF4-FFF2-40B4-BE49-F238E27FC236}">
              <a16:creationId xmlns:a16="http://schemas.microsoft.com/office/drawing/2014/main" id="{D3A6765F-C59D-4B09-9487-2AAE677271B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3048</xdr:rowOff>
    </xdr:from>
    <xdr:to>
      <xdr:col>116</xdr:col>
      <xdr:colOff>62864</xdr:colOff>
      <xdr:row>86</xdr:row>
      <xdr:rowOff>109728</xdr:rowOff>
    </xdr:to>
    <xdr:cxnSp macro="">
      <xdr:nvCxnSpPr>
        <xdr:cNvPr id="585" name="直線コネクタ 584">
          <a:extLst>
            <a:ext uri="{FF2B5EF4-FFF2-40B4-BE49-F238E27FC236}">
              <a16:creationId xmlns:a16="http://schemas.microsoft.com/office/drawing/2014/main" id="{5112DCB8-4BC0-43D7-9ADE-4A2DC3F5DB40}"/>
            </a:ext>
          </a:extLst>
        </xdr:cNvPr>
        <xdr:cNvCxnSpPr/>
      </xdr:nvCxnSpPr>
      <xdr:spPr>
        <a:xfrm flipV="1">
          <a:off x="22160864" y="13547598"/>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86" name="【消防施設】&#10;一人当たり面積最小値テキスト">
          <a:extLst>
            <a:ext uri="{FF2B5EF4-FFF2-40B4-BE49-F238E27FC236}">
              <a16:creationId xmlns:a16="http://schemas.microsoft.com/office/drawing/2014/main" id="{4BE30FE0-CDB3-4EC6-A0AF-7C982D972A84}"/>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87" name="直線コネクタ 586">
          <a:extLst>
            <a:ext uri="{FF2B5EF4-FFF2-40B4-BE49-F238E27FC236}">
              <a16:creationId xmlns:a16="http://schemas.microsoft.com/office/drawing/2014/main" id="{2B48EBBF-8745-49E4-849C-2CA4435824B2}"/>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121175</xdr:rowOff>
    </xdr:from>
    <xdr:ext cx="469744" cy="259045"/>
    <xdr:sp macro="" textlink="">
      <xdr:nvSpPr>
        <xdr:cNvPr id="588" name="【消防施設】&#10;一人当たり面積最大値テキスト">
          <a:extLst>
            <a:ext uri="{FF2B5EF4-FFF2-40B4-BE49-F238E27FC236}">
              <a16:creationId xmlns:a16="http://schemas.microsoft.com/office/drawing/2014/main" id="{F71DAADE-C86E-4D04-8B45-877FA2325151}"/>
            </a:ext>
          </a:extLst>
        </xdr:cNvPr>
        <xdr:cNvSpPr txBox="1"/>
      </xdr:nvSpPr>
      <xdr:spPr>
        <a:xfrm>
          <a:off x="22199600" y="133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3048</xdr:rowOff>
    </xdr:from>
    <xdr:to>
      <xdr:col>116</xdr:col>
      <xdr:colOff>152400</xdr:colOff>
      <xdr:row>79</xdr:row>
      <xdr:rowOff>3048</xdr:rowOff>
    </xdr:to>
    <xdr:cxnSp macro="">
      <xdr:nvCxnSpPr>
        <xdr:cNvPr id="589" name="直線コネクタ 588">
          <a:extLst>
            <a:ext uri="{FF2B5EF4-FFF2-40B4-BE49-F238E27FC236}">
              <a16:creationId xmlns:a16="http://schemas.microsoft.com/office/drawing/2014/main" id="{F8603789-E2EC-4FE5-ABDE-69A7634C780D}"/>
            </a:ext>
          </a:extLst>
        </xdr:cNvPr>
        <xdr:cNvCxnSpPr/>
      </xdr:nvCxnSpPr>
      <xdr:spPr>
        <a:xfrm>
          <a:off x="22072600" y="1354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2303</xdr:rowOff>
    </xdr:from>
    <xdr:ext cx="469744" cy="259045"/>
    <xdr:sp macro="" textlink="">
      <xdr:nvSpPr>
        <xdr:cNvPr id="590" name="【消防施設】&#10;一人当たり面積平均値テキスト">
          <a:extLst>
            <a:ext uri="{FF2B5EF4-FFF2-40B4-BE49-F238E27FC236}">
              <a16:creationId xmlns:a16="http://schemas.microsoft.com/office/drawing/2014/main" id="{F14F9D23-612F-4AC2-ACE8-36029F371FF7}"/>
            </a:ext>
          </a:extLst>
        </xdr:cNvPr>
        <xdr:cNvSpPr txBox="1"/>
      </xdr:nvSpPr>
      <xdr:spPr>
        <a:xfrm>
          <a:off x="22199600" y="1457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591" name="フローチャート: 判断 590">
          <a:extLst>
            <a:ext uri="{FF2B5EF4-FFF2-40B4-BE49-F238E27FC236}">
              <a16:creationId xmlns:a16="http://schemas.microsoft.com/office/drawing/2014/main" id="{D29A1488-475A-42A1-BD9E-7B04160A49F4}"/>
            </a:ext>
          </a:extLst>
        </xdr:cNvPr>
        <xdr:cNvSpPr/>
      </xdr:nvSpPr>
      <xdr:spPr>
        <a:xfrm>
          <a:off x="221107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5587</xdr:rowOff>
    </xdr:from>
    <xdr:to>
      <xdr:col>112</xdr:col>
      <xdr:colOff>38100</xdr:colOff>
      <xdr:row>85</xdr:row>
      <xdr:rowOff>107187</xdr:rowOff>
    </xdr:to>
    <xdr:sp macro="" textlink="">
      <xdr:nvSpPr>
        <xdr:cNvPr id="592" name="フローチャート: 判断 591">
          <a:extLst>
            <a:ext uri="{FF2B5EF4-FFF2-40B4-BE49-F238E27FC236}">
              <a16:creationId xmlns:a16="http://schemas.microsoft.com/office/drawing/2014/main" id="{0617C722-0507-4124-A5F4-9ADECED2EE6F}"/>
            </a:ext>
          </a:extLst>
        </xdr:cNvPr>
        <xdr:cNvSpPr/>
      </xdr:nvSpPr>
      <xdr:spPr>
        <a:xfrm>
          <a:off x="21272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126746</xdr:rowOff>
    </xdr:from>
    <xdr:to>
      <xdr:col>107</xdr:col>
      <xdr:colOff>101600</xdr:colOff>
      <xdr:row>85</xdr:row>
      <xdr:rowOff>56896</xdr:rowOff>
    </xdr:to>
    <xdr:sp macro="" textlink="">
      <xdr:nvSpPr>
        <xdr:cNvPr id="593" name="フローチャート: 判断 592">
          <a:extLst>
            <a:ext uri="{FF2B5EF4-FFF2-40B4-BE49-F238E27FC236}">
              <a16:creationId xmlns:a16="http://schemas.microsoft.com/office/drawing/2014/main" id="{FCEA7C3D-DB1F-4F62-BC77-C4B110B9BBAD}"/>
            </a:ext>
          </a:extLst>
        </xdr:cNvPr>
        <xdr:cNvSpPr/>
      </xdr:nvSpPr>
      <xdr:spPr>
        <a:xfrm>
          <a:off x="20383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116078</xdr:rowOff>
    </xdr:from>
    <xdr:to>
      <xdr:col>102</xdr:col>
      <xdr:colOff>165100</xdr:colOff>
      <xdr:row>85</xdr:row>
      <xdr:rowOff>46228</xdr:rowOff>
    </xdr:to>
    <xdr:sp macro="" textlink="">
      <xdr:nvSpPr>
        <xdr:cNvPr id="594" name="フローチャート: 判断 593">
          <a:extLst>
            <a:ext uri="{FF2B5EF4-FFF2-40B4-BE49-F238E27FC236}">
              <a16:creationId xmlns:a16="http://schemas.microsoft.com/office/drawing/2014/main" id="{FA175212-0254-4B30-8795-4CF6958910E1}"/>
            </a:ext>
          </a:extLst>
        </xdr:cNvPr>
        <xdr:cNvSpPr/>
      </xdr:nvSpPr>
      <xdr:spPr>
        <a:xfrm>
          <a:off x="19494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95" name="フローチャート: 判断 594">
          <a:extLst>
            <a:ext uri="{FF2B5EF4-FFF2-40B4-BE49-F238E27FC236}">
              <a16:creationId xmlns:a16="http://schemas.microsoft.com/office/drawing/2014/main" id="{B7723487-29AE-4C45-B0E8-1A90730FABFF}"/>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84713962-0D38-4A3B-8BB5-BA4BC695583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E46976E0-F00D-4476-852E-2998D0079C2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89D814BE-420C-4463-AF41-3F543D7573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8CA2B9BE-74C4-439E-A6AF-DE6135F98AE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94D5D4DC-2D8C-4CD1-B344-25E193BF7F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45213</xdr:rowOff>
    </xdr:from>
    <xdr:to>
      <xdr:col>112</xdr:col>
      <xdr:colOff>38100</xdr:colOff>
      <xdr:row>85</xdr:row>
      <xdr:rowOff>146813</xdr:rowOff>
    </xdr:to>
    <xdr:sp macro="" textlink="">
      <xdr:nvSpPr>
        <xdr:cNvPr id="601" name="楕円 600">
          <a:extLst>
            <a:ext uri="{FF2B5EF4-FFF2-40B4-BE49-F238E27FC236}">
              <a16:creationId xmlns:a16="http://schemas.microsoft.com/office/drawing/2014/main" id="{97374FE9-1AB9-4D2F-8AE8-12C361136188}"/>
            </a:ext>
          </a:extLst>
        </xdr:cNvPr>
        <xdr:cNvSpPr/>
      </xdr:nvSpPr>
      <xdr:spPr>
        <a:xfrm>
          <a:off x="21272500" y="14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48261</xdr:rowOff>
    </xdr:from>
    <xdr:to>
      <xdr:col>107</xdr:col>
      <xdr:colOff>101600</xdr:colOff>
      <xdr:row>85</xdr:row>
      <xdr:rowOff>149861</xdr:rowOff>
    </xdr:to>
    <xdr:sp macro="" textlink="">
      <xdr:nvSpPr>
        <xdr:cNvPr id="602" name="楕円 601">
          <a:extLst>
            <a:ext uri="{FF2B5EF4-FFF2-40B4-BE49-F238E27FC236}">
              <a16:creationId xmlns:a16="http://schemas.microsoft.com/office/drawing/2014/main" id="{4D75B6F5-A562-45DA-9D0A-465203859499}"/>
            </a:ext>
          </a:extLst>
        </xdr:cNvPr>
        <xdr:cNvSpPr/>
      </xdr:nvSpPr>
      <xdr:spPr>
        <a:xfrm>
          <a:off x="20383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96013</xdr:rowOff>
    </xdr:from>
    <xdr:to>
      <xdr:col>111</xdr:col>
      <xdr:colOff>177800</xdr:colOff>
      <xdr:row>85</xdr:row>
      <xdr:rowOff>99061</xdr:rowOff>
    </xdr:to>
    <xdr:cxnSp macro="">
      <xdr:nvCxnSpPr>
        <xdr:cNvPr id="603" name="直線コネクタ 602">
          <a:extLst>
            <a:ext uri="{FF2B5EF4-FFF2-40B4-BE49-F238E27FC236}">
              <a16:creationId xmlns:a16="http://schemas.microsoft.com/office/drawing/2014/main" id="{572117EE-4C87-4C6C-ACF2-D43E9E6ADCCE}"/>
            </a:ext>
          </a:extLst>
        </xdr:cNvPr>
        <xdr:cNvCxnSpPr/>
      </xdr:nvCxnSpPr>
      <xdr:spPr>
        <a:xfrm flipV="1">
          <a:off x="20434300" y="1466926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53594</xdr:rowOff>
    </xdr:from>
    <xdr:to>
      <xdr:col>102</xdr:col>
      <xdr:colOff>165100</xdr:colOff>
      <xdr:row>85</xdr:row>
      <xdr:rowOff>155194</xdr:rowOff>
    </xdr:to>
    <xdr:sp macro="" textlink="">
      <xdr:nvSpPr>
        <xdr:cNvPr id="604" name="楕円 603">
          <a:extLst>
            <a:ext uri="{FF2B5EF4-FFF2-40B4-BE49-F238E27FC236}">
              <a16:creationId xmlns:a16="http://schemas.microsoft.com/office/drawing/2014/main" id="{735AC8A3-9BEB-49E8-B0DF-9212F341DF12}"/>
            </a:ext>
          </a:extLst>
        </xdr:cNvPr>
        <xdr:cNvSpPr/>
      </xdr:nvSpPr>
      <xdr:spPr>
        <a:xfrm>
          <a:off x="19494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99061</xdr:rowOff>
    </xdr:from>
    <xdr:to>
      <xdr:col>107</xdr:col>
      <xdr:colOff>50800</xdr:colOff>
      <xdr:row>85</xdr:row>
      <xdr:rowOff>104394</xdr:rowOff>
    </xdr:to>
    <xdr:cxnSp macro="">
      <xdr:nvCxnSpPr>
        <xdr:cNvPr id="605" name="直線コネクタ 604">
          <a:extLst>
            <a:ext uri="{FF2B5EF4-FFF2-40B4-BE49-F238E27FC236}">
              <a16:creationId xmlns:a16="http://schemas.microsoft.com/office/drawing/2014/main" id="{A42FFB1C-5BC2-4357-9D70-6813989BF1E0}"/>
            </a:ext>
          </a:extLst>
        </xdr:cNvPr>
        <xdr:cNvCxnSpPr/>
      </xdr:nvCxnSpPr>
      <xdr:spPr>
        <a:xfrm flipV="1">
          <a:off x="19545300" y="1467231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57404</xdr:rowOff>
    </xdr:from>
    <xdr:to>
      <xdr:col>98</xdr:col>
      <xdr:colOff>38100</xdr:colOff>
      <xdr:row>85</xdr:row>
      <xdr:rowOff>159004</xdr:rowOff>
    </xdr:to>
    <xdr:sp macro="" textlink="">
      <xdr:nvSpPr>
        <xdr:cNvPr id="606" name="楕円 605">
          <a:extLst>
            <a:ext uri="{FF2B5EF4-FFF2-40B4-BE49-F238E27FC236}">
              <a16:creationId xmlns:a16="http://schemas.microsoft.com/office/drawing/2014/main" id="{67E7D915-DD93-4652-A40A-F6632F85C18F}"/>
            </a:ext>
          </a:extLst>
        </xdr:cNvPr>
        <xdr:cNvSpPr/>
      </xdr:nvSpPr>
      <xdr:spPr>
        <a:xfrm>
          <a:off x="18605500" y="146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104394</xdr:rowOff>
    </xdr:from>
    <xdr:to>
      <xdr:col>102</xdr:col>
      <xdr:colOff>114300</xdr:colOff>
      <xdr:row>85</xdr:row>
      <xdr:rowOff>108204</xdr:rowOff>
    </xdr:to>
    <xdr:cxnSp macro="">
      <xdr:nvCxnSpPr>
        <xdr:cNvPr id="607" name="直線コネクタ 606">
          <a:extLst>
            <a:ext uri="{FF2B5EF4-FFF2-40B4-BE49-F238E27FC236}">
              <a16:creationId xmlns:a16="http://schemas.microsoft.com/office/drawing/2014/main" id="{5DD68C1B-C075-4F16-B000-55B625C9E5E5}"/>
            </a:ext>
          </a:extLst>
        </xdr:cNvPr>
        <xdr:cNvCxnSpPr/>
      </xdr:nvCxnSpPr>
      <xdr:spPr>
        <a:xfrm flipV="1">
          <a:off x="18656300" y="146776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123714</xdr:rowOff>
    </xdr:from>
    <xdr:ext cx="469744" cy="259045"/>
    <xdr:sp macro="" textlink="">
      <xdr:nvSpPr>
        <xdr:cNvPr id="608" name="n_1aveValue【消防施設】&#10;一人当たり面積">
          <a:extLst>
            <a:ext uri="{FF2B5EF4-FFF2-40B4-BE49-F238E27FC236}">
              <a16:creationId xmlns:a16="http://schemas.microsoft.com/office/drawing/2014/main" id="{17345E30-B23D-4A82-A6A0-F4842C986445}"/>
            </a:ext>
          </a:extLst>
        </xdr:cNvPr>
        <xdr:cNvSpPr txBox="1"/>
      </xdr:nvSpPr>
      <xdr:spPr>
        <a:xfrm>
          <a:off x="21075727" y="143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73423</xdr:rowOff>
    </xdr:from>
    <xdr:ext cx="469744" cy="259045"/>
    <xdr:sp macro="" textlink="">
      <xdr:nvSpPr>
        <xdr:cNvPr id="609" name="n_2aveValue【消防施設】&#10;一人当たり面積">
          <a:extLst>
            <a:ext uri="{FF2B5EF4-FFF2-40B4-BE49-F238E27FC236}">
              <a16:creationId xmlns:a16="http://schemas.microsoft.com/office/drawing/2014/main" id="{77D7D939-D229-4D1C-B11E-23BE1E688AB5}"/>
            </a:ext>
          </a:extLst>
        </xdr:cNvPr>
        <xdr:cNvSpPr txBox="1"/>
      </xdr:nvSpPr>
      <xdr:spPr>
        <a:xfrm>
          <a:off x="20199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62755</xdr:rowOff>
    </xdr:from>
    <xdr:ext cx="469744" cy="259045"/>
    <xdr:sp macro="" textlink="">
      <xdr:nvSpPr>
        <xdr:cNvPr id="610" name="n_3aveValue【消防施設】&#10;一人当たり面積">
          <a:extLst>
            <a:ext uri="{FF2B5EF4-FFF2-40B4-BE49-F238E27FC236}">
              <a16:creationId xmlns:a16="http://schemas.microsoft.com/office/drawing/2014/main" id="{3D32046E-628D-4B33-8DEE-DDE92B35B541}"/>
            </a:ext>
          </a:extLst>
        </xdr:cNvPr>
        <xdr:cNvSpPr txBox="1"/>
      </xdr:nvSpPr>
      <xdr:spPr>
        <a:xfrm>
          <a:off x="19310427"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11" name="n_4aveValue【消防施設】&#10;一人当たり面積">
          <a:extLst>
            <a:ext uri="{FF2B5EF4-FFF2-40B4-BE49-F238E27FC236}">
              <a16:creationId xmlns:a16="http://schemas.microsoft.com/office/drawing/2014/main" id="{035C5D37-D836-49FB-882B-D3D9CB84FEA9}"/>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137940</xdr:rowOff>
    </xdr:from>
    <xdr:ext cx="469744" cy="259045"/>
    <xdr:sp macro="" textlink="">
      <xdr:nvSpPr>
        <xdr:cNvPr id="612" name="n_1mainValue【消防施設】&#10;一人当たり面積">
          <a:extLst>
            <a:ext uri="{FF2B5EF4-FFF2-40B4-BE49-F238E27FC236}">
              <a16:creationId xmlns:a16="http://schemas.microsoft.com/office/drawing/2014/main" id="{911DDFD0-38EF-4988-9B02-06AC41437FF0}"/>
            </a:ext>
          </a:extLst>
        </xdr:cNvPr>
        <xdr:cNvSpPr txBox="1"/>
      </xdr:nvSpPr>
      <xdr:spPr>
        <a:xfrm>
          <a:off x="210757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140988</xdr:rowOff>
    </xdr:from>
    <xdr:ext cx="469744" cy="259045"/>
    <xdr:sp macro="" textlink="">
      <xdr:nvSpPr>
        <xdr:cNvPr id="613" name="n_2mainValue【消防施設】&#10;一人当たり面積">
          <a:extLst>
            <a:ext uri="{FF2B5EF4-FFF2-40B4-BE49-F238E27FC236}">
              <a16:creationId xmlns:a16="http://schemas.microsoft.com/office/drawing/2014/main" id="{9D275FE7-D1F1-4FF9-85F0-E900CAEC8182}"/>
            </a:ext>
          </a:extLst>
        </xdr:cNvPr>
        <xdr:cNvSpPr txBox="1"/>
      </xdr:nvSpPr>
      <xdr:spPr>
        <a:xfrm>
          <a:off x="20199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146321</xdr:rowOff>
    </xdr:from>
    <xdr:ext cx="469744" cy="259045"/>
    <xdr:sp macro="" textlink="">
      <xdr:nvSpPr>
        <xdr:cNvPr id="614" name="n_3mainValue【消防施設】&#10;一人当たり面積">
          <a:extLst>
            <a:ext uri="{FF2B5EF4-FFF2-40B4-BE49-F238E27FC236}">
              <a16:creationId xmlns:a16="http://schemas.microsoft.com/office/drawing/2014/main" id="{AD02BDEF-4AA5-4574-BBB5-3A30166B4286}"/>
            </a:ext>
          </a:extLst>
        </xdr:cNvPr>
        <xdr:cNvSpPr txBox="1"/>
      </xdr:nvSpPr>
      <xdr:spPr>
        <a:xfrm>
          <a:off x="19310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150131</xdr:rowOff>
    </xdr:from>
    <xdr:ext cx="469744" cy="259045"/>
    <xdr:sp macro="" textlink="">
      <xdr:nvSpPr>
        <xdr:cNvPr id="615" name="n_4mainValue【消防施設】&#10;一人当たり面積">
          <a:extLst>
            <a:ext uri="{FF2B5EF4-FFF2-40B4-BE49-F238E27FC236}">
              <a16:creationId xmlns:a16="http://schemas.microsoft.com/office/drawing/2014/main" id="{64D901FF-3287-40B8-8FC8-E6D86FFE0C59}"/>
            </a:ext>
          </a:extLst>
        </xdr:cNvPr>
        <xdr:cNvSpPr txBox="1"/>
      </xdr:nvSpPr>
      <xdr:spPr>
        <a:xfrm>
          <a:off x="18421427" y="1472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BA43155B-CC85-4763-8FCC-F26947D75A2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634AD624-4D9C-4BE7-BB02-CDFC15F20C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9E4A2318-8142-4DFA-AD17-2758A7263E2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5B5D7A82-C438-4D48-86D8-80B862B3D4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C26E8EAC-5CC7-4C3E-966E-C6930A9FF9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CF735DBA-69C1-4368-8CCC-ED91A25D172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84CDFB76-1B61-4C3C-B8A7-E369C5F362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DDC49374-C457-4D5F-8EA5-83F5EC2B615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C8F354AF-3AB8-4542-9D1F-44892C84EDB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CF3FCD30-CAF8-428C-A12C-6EC718C8550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4C7FE7A3-2E28-4375-B98E-293A075498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7" name="直線コネクタ 626">
          <a:extLst>
            <a:ext uri="{FF2B5EF4-FFF2-40B4-BE49-F238E27FC236}">
              <a16:creationId xmlns:a16="http://schemas.microsoft.com/office/drawing/2014/main" id="{8DE77C5A-F3B5-4743-B8B5-4CCAFC459FB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8" name="テキスト ボックス 627">
          <a:extLst>
            <a:ext uri="{FF2B5EF4-FFF2-40B4-BE49-F238E27FC236}">
              <a16:creationId xmlns:a16="http://schemas.microsoft.com/office/drawing/2014/main" id="{4BE427A7-2C2C-48F5-8317-195A7CE1ED5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9" name="直線コネクタ 628">
          <a:extLst>
            <a:ext uri="{FF2B5EF4-FFF2-40B4-BE49-F238E27FC236}">
              <a16:creationId xmlns:a16="http://schemas.microsoft.com/office/drawing/2014/main" id="{96EBF542-3B3D-4BB4-9831-1606C14CAC4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0" name="テキスト ボックス 629">
          <a:extLst>
            <a:ext uri="{FF2B5EF4-FFF2-40B4-BE49-F238E27FC236}">
              <a16:creationId xmlns:a16="http://schemas.microsoft.com/office/drawing/2014/main" id="{E6C402BF-6ADF-40AD-B0EC-23F94151DF3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1" name="直線コネクタ 630">
          <a:extLst>
            <a:ext uri="{FF2B5EF4-FFF2-40B4-BE49-F238E27FC236}">
              <a16:creationId xmlns:a16="http://schemas.microsoft.com/office/drawing/2014/main" id="{53837D51-3938-4D04-892C-EFE87A8AA34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2" name="テキスト ボックス 631">
          <a:extLst>
            <a:ext uri="{FF2B5EF4-FFF2-40B4-BE49-F238E27FC236}">
              <a16:creationId xmlns:a16="http://schemas.microsoft.com/office/drawing/2014/main" id="{4C508387-7686-4AE5-A492-E26C56990D7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3" name="直線コネクタ 632">
          <a:extLst>
            <a:ext uri="{FF2B5EF4-FFF2-40B4-BE49-F238E27FC236}">
              <a16:creationId xmlns:a16="http://schemas.microsoft.com/office/drawing/2014/main" id="{3CA39234-41EE-43C8-B9F1-E910BB846EF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4" name="テキスト ボックス 633">
          <a:extLst>
            <a:ext uri="{FF2B5EF4-FFF2-40B4-BE49-F238E27FC236}">
              <a16:creationId xmlns:a16="http://schemas.microsoft.com/office/drawing/2014/main" id="{15749BB2-D2F3-4898-963F-786C5B239F7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5" name="直線コネクタ 634">
          <a:extLst>
            <a:ext uri="{FF2B5EF4-FFF2-40B4-BE49-F238E27FC236}">
              <a16:creationId xmlns:a16="http://schemas.microsoft.com/office/drawing/2014/main" id="{14638F64-3FBC-4392-A73E-23C8E368A7A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36" name="テキスト ボックス 635">
          <a:extLst>
            <a:ext uri="{FF2B5EF4-FFF2-40B4-BE49-F238E27FC236}">
              <a16:creationId xmlns:a16="http://schemas.microsoft.com/office/drawing/2014/main" id="{F977B404-4D8B-4732-A853-1571730C922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a:extLst>
            <a:ext uri="{FF2B5EF4-FFF2-40B4-BE49-F238E27FC236}">
              <a16:creationId xmlns:a16="http://schemas.microsoft.com/office/drawing/2014/main" id="{F65F6788-A812-466E-B47E-82C5CCFF535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庁舎】&#10;有形固定資産減価償却率グラフ枠">
          <a:extLst>
            <a:ext uri="{FF2B5EF4-FFF2-40B4-BE49-F238E27FC236}">
              <a16:creationId xmlns:a16="http://schemas.microsoft.com/office/drawing/2014/main" id="{55A815E6-F730-4DB7-A381-87C0CFA6C09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39" name="直線コネクタ 638">
          <a:extLst>
            <a:ext uri="{FF2B5EF4-FFF2-40B4-BE49-F238E27FC236}">
              <a16:creationId xmlns:a16="http://schemas.microsoft.com/office/drawing/2014/main" id="{1B862B98-D537-451E-A81B-1D634A3A25C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40" name="【庁舎】&#10;有形固定資産減価償却率最小値テキスト">
          <a:extLst>
            <a:ext uri="{FF2B5EF4-FFF2-40B4-BE49-F238E27FC236}">
              <a16:creationId xmlns:a16="http://schemas.microsoft.com/office/drawing/2014/main" id="{8338D7C6-077D-4D63-8AEA-B71A33D7420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41" name="直線コネクタ 640">
          <a:extLst>
            <a:ext uri="{FF2B5EF4-FFF2-40B4-BE49-F238E27FC236}">
              <a16:creationId xmlns:a16="http://schemas.microsoft.com/office/drawing/2014/main" id="{51BBD609-A025-45DF-A238-42A450CC06A8}"/>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42" name="【庁舎】&#10;有形固定資産減価償却率最大値テキスト">
          <a:extLst>
            <a:ext uri="{FF2B5EF4-FFF2-40B4-BE49-F238E27FC236}">
              <a16:creationId xmlns:a16="http://schemas.microsoft.com/office/drawing/2014/main" id="{47201BC8-29A9-4377-95A7-15404813D7D8}"/>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3" name="直線コネクタ 642">
          <a:extLst>
            <a:ext uri="{FF2B5EF4-FFF2-40B4-BE49-F238E27FC236}">
              <a16:creationId xmlns:a16="http://schemas.microsoft.com/office/drawing/2014/main" id="{823EC1DC-670D-4E0B-82B3-9D131B057C7D}"/>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644" name="【庁舎】&#10;有形固定資産減価償却率平均値テキスト">
          <a:extLst>
            <a:ext uri="{FF2B5EF4-FFF2-40B4-BE49-F238E27FC236}">
              <a16:creationId xmlns:a16="http://schemas.microsoft.com/office/drawing/2014/main" id="{BB7117F3-992E-4B32-8B01-0FBD9EB90D89}"/>
            </a:ext>
          </a:extLst>
        </xdr:cNvPr>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45" name="フローチャート: 判断 644">
          <a:extLst>
            <a:ext uri="{FF2B5EF4-FFF2-40B4-BE49-F238E27FC236}">
              <a16:creationId xmlns:a16="http://schemas.microsoft.com/office/drawing/2014/main" id="{0FC30E7D-AE99-450E-848C-6BBE59C4DBDA}"/>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646" name="フローチャート: 判断 645">
          <a:extLst>
            <a:ext uri="{FF2B5EF4-FFF2-40B4-BE49-F238E27FC236}">
              <a16:creationId xmlns:a16="http://schemas.microsoft.com/office/drawing/2014/main" id="{75080AA8-58C9-4C26-847E-41F2A4545324}"/>
            </a:ext>
          </a:extLst>
        </xdr:cNvPr>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647" name="フローチャート: 判断 646">
          <a:extLst>
            <a:ext uri="{FF2B5EF4-FFF2-40B4-BE49-F238E27FC236}">
              <a16:creationId xmlns:a16="http://schemas.microsoft.com/office/drawing/2014/main" id="{8E80ACEA-86A0-452D-8C4D-40E1431741A4}"/>
            </a:ext>
          </a:extLst>
        </xdr:cNvPr>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648" name="フローチャート: 判断 647">
          <a:extLst>
            <a:ext uri="{FF2B5EF4-FFF2-40B4-BE49-F238E27FC236}">
              <a16:creationId xmlns:a16="http://schemas.microsoft.com/office/drawing/2014/main" id="{C68AFFD9-60D9-4A5C-9510-EFA4BCB24092}"/>
            </a:ext>
          </a:extLst>
        </xdr:cNvPr>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649" name="フローチャート: 判断 648">
          <a:extLst>
            <a:ext uri="{FF2B5EF4-FFF2-40B4-BE49-F238E27FC236}">
              <a16:creationId xmlns:a16="http://schemas.microsoft.com/office/drawing/2014/main" id="{2FD256D2-FE5F-4534-845D-8B763DC7C177}"/>
            </a:ext>
          </a:extLst>
        </xdr:cNvPr>
        <xdr:cNvSpPr/>
      </xdr:nvSpPr>
      <xdr:spPr>
        <a:xfrm>
          <a:off x="1276350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6C62203E-0F2D-4B38-903B-3C3E30100C5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9017CDD1-B6AB-4AF4-9294-9970E8D4E5D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73FAC547-A61D-4635-9C27-360455F4482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ACCA083B-2A69-4BD7-8D9E-E6C8CAEB9B0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61DF668E-49FF-4E15-85F7-3EE0CFB7E68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121920</xdr:rowOff>
    </xdr:from>
    <xdr:to>
      <xdr:col>81</xdr:col>
      <xdr:colOff>101600</xdr:colOff>
      <xdr:row>105</xdr:row>
      <xdr:rowOff>52070</xdr:rowOff>
    </xdr:to>
    <xdr:sp macro="" textlink="">
      <xdr:nvSpPr>
        <xdr:cNvPr id="655" name="楕円 654">
          <a:extLst>
            <a:ext uri="{FF2B5EF4-FFF2-40B4-BE49-F238E27FC236}">
              <a16:creationId xmlns:a16="http://schemas.microsoft.com/office/drawing/2014/main" id="{1F50C264-942B-440E-9B3F-559DA184C197}"/>
            </a:ext>
          </a:extLst>
        </xdr:cNvPr>
        <xdr:cNvSpPr/>
      </xdr:nvSpPr>
      <xdr:spPr>
        <a:xfrm>
          <a:off x="154305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99061</xdr:rowOff>
    </xdr:from>
    <xdr:to>
      <xdr:col>76</xdr:col>
      <xdr:colOff>165100</xdr:colOff>
      <xdr:row>105</xdr:row>
      <xdr:rowOff>29211</xdr:rowOff>
    </xdr:to>
    <xdr:sp macro="" textlink="">
      <xdr:nvSpPr>
        <xdr:cNvPr id="656" name="楕円 655">
          <a:extLst>
            <a:ext uri="{FF2B5EF4-FFF2-40B4-BE49-F238E27FC236}">
              <a16:creationId xmlns:a16="http://schemas.microsoft.com/office/drawing/2014/main" id="{49FF8AD9-1AEC-4661-A35D-44767E0A02FC}"/>
            </a:ext>
          </a:extLst>
        </xdr:cNvPr>
        <xdr:cNvSpPr/>
      </xdr:nvSpPr>
      <xdr:spPr>
        <a:xfrm>
          <a:off x="14541500" y="179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149861</xdr:rowOff>
    </xdr:from>
    <xdr:to>
      <xdr:col>81</xdr:col>
      <xdr:colOff>50800</xdr:colOff>
      <xdr:row>105</xdr:row>
      <xdr:rowOff>1270</xdr:rowOff>
    </xdr:to>
    <xdr:cxnSp macro="">
      <xdr:nvCxnSpPr>
        <xdr:cNvPr id="657" name="直線コネクタ 656">
          <a:extLst>
            <a:ext uri="{FF2B5EF4-FFF2-40B4-BE49-F238E27FC236}">
              <a16:creationId xmlns:a16="http://schemas.microsoft.com/office/drawing/2014/main" id="{2F3FD18C-BBD7-4D21-85AC-7300239C13F7}"/>
            </a:ext>
          </a:extLst>
        </xdr:cNvPr>
        <xdr:cNvCxnSpPr/>
      </xdr:nvCxnSpPr>
      <xdr:spPr>
        <a:xfrm>
          <a:off x="14592300" y="17980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76200</xdr:rowOff>
    </xdr:from>
    <xdr:to>
      <xdr:col>72</xdr:col>
      <xdr:colOff>38100</xdr:colOff>
      <xdr:row>105</xdr:row>
      <xdr:rowOff>6350</xdr:rowOff>
    </xdr:to>
    <xdr:sp macro="" textlink="">
      <xdr:nvSpPr>
        <xdr:cNvPr id="658" name="楕円 657">
          <a:extLst>
            <a:ext uri="{FF2B5EF4-FFF2-40B4-BE49-F238E27FC236}">
              <a16:creationId xmlns:a16="http://schemas.microsoft.com/office/drawing/2014/main" id="{95DEEAA5-20FF-4E3D-9E3D-8EECE280CBB3}"/>
            </a:ext>
          </a:extLst>
        </xdr:cNvPr>
        <xdr:cNvSpPr/>
      </xdr:nvSpPr>
      <xdr:spPr>
        <a:xfrm>
          <a:off x="136525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127000</xdr:rowOff>
    </xdr:from>
    <xdr:to>
      <xdr:col>76</xdr:col>
      <xdr:colOff>114300</xdr:colOff>
      <xdr:row>104</xdr:row>
      <xdr:rowOff>149861</xdr:rowOff>
    </xdr:to>
    <xdr:cxnSp macro="">
      <xdr:nvCxnSpPr>
        <xdr:cNvPr id="659" name="直線コネクタ 658">
          <a:extLst>
            <a:ext uri="{FF2B5EF4-FFF2-40B4-BE49-F238E27FC236}">
              <a16:creationId xmlns:a16="http://schemas.microsoft.com/office/drawing/2014/main" id="{C8F5627F-2C56-4B52-A200-CB3234A9B7AB}"/>
            </a:ext>
          </a:extLst>
        </xdr:cNvPr>
        <xdr:cNvCxnSpPr/>
      </xdr:nvCxnSpPr>
      <xdr:spPr>
        <a:xfrm>
          <a:off x="13703300" y="17957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53339</xdr:rowOff>
    </xdr:from>
    <xdr:to>
      <xdr:col>67</xdr:col>
      <xdr:colOff>101600</xdr:colOff>
      <xdr:row>104</xdr:row>
      <xdr:rowOff>154939</xdr:rowOff>
    </xdr:to>
    <xdr:sp macro="" textlink="">
      <xdr:nvSpPr>
        <xdr:cNvPr id="660" name="楕円 659">
          <a:extLst>
            <a:ext uri="{FF2B5EF4-FFF2-40B4-BE49-F238E27FC236}">
              <a16:creationId xmlns:a16="http://schemas.microsoft.com/office/drawing/2014/main" id="{0665FCCE-86DF-4CF1-B570-8D8177FA18EA}"/>
            </a:ext>
          </a:extLst>
        </xdr:cNvPr>
        <xdr:cNvSpPr/>
      </xdr:nvSpPr>
      <xdr:spPr>
        <a:xfrm>
          <a:off x="12763500" y="1788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104139</xdr:rowOff>
    </xdr:from>
    <xdr:to>
      <xdr:col>71</xdr:col>
      <xdr:colOff>177800</xdr:colOff>
      <xdr:row>104</xdr:row>
      <xdr:rowOff>127000</xdr:rowOff>
    </xdr:to>
    <xdr:cxnSp macro="">
      <xdr:nvCxnSpPr>
        <xdr:cNvPr id="661" name="直線コネクタ 660">
          <a:extLst>
            <a:ext uri="{FF2B5EF4-FFF2-40B4-BE49-F238E27FC236}">
              <a16:creationId xmlns:a16="http://schemas.microsoft.com/office/drawing/2014/main" id="{2CFB390F-C60E-4DD8-BD03-8324DB1AF3C6}"/>
            </a:ext>
          </a:extLst>
        </xdr:cNvPr>
        <xdr:cNvCxnSpPr/>
      </xdr:nvCxnSpPr>
      <xdr:spPr>
        <a:xfrm>
          <a:off x="12814300" y="17934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140988</xdr:rowOff>
    </xdr:from>
    <xdr:ext cx="405111" cy="259045"/>
    <xdr:sp macro="" textlink="">
      <xdr:nvSpPr>
        <xdr:cNvPr id="662" name="n_1aveValue【庁舎】&#10;有形固定資産減価償却率">
          <a:extLst>
            <a:ext uri="{FF2B5EF4-FFF2-40B4-BE49-F238E27FC236}">
              <a16:creationId xmlns:a16="http://schemas.microsoft.com/office/drawing/2014/main" id="{B71FC672-399C-4FC9-8FB1-BB830F0E7A96}"/>
            </a:ext>
          </a:extLst>
        </xdr:cNvPr>
        <xdr:cNvSpPr txBox="1"/>
      </xdr:nvSpPr>
      <xdr:spPr>
        <a:xfrm>
          <a:off x="152660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157497</xdr:rowOff>
    </xdr:from>
    <xdr:ext cx="405111" cy="259045"/>
    <xdr:sp macro="" textlink="">
      <xdr:nvSpPr>
        <xdr:cNvPr id="663" name="n_2aveValue【庁舎】&#10;有形固定資産減価償却率">
          <a:extLst>
            <a:ext uri="{FF2B5EF4-FFF2-40B4-BE49-F238E27FC236}">
              <a16:creationId xmlns:a16="http://schemas.microsoft.com/office/drawing/2014/main" id="{08AEE658-4E5D-4F47-A962-4A50F9EFF5A0}"/>
            </a:ext>
          </a:extLst>
        </xdr:cNvPr>
        <xdr:cNvSpPr txBox="1"/>
      </xdr:nvSpPr>
      <xdr:spPr>
        <a:xfrm>
          <a:off x="14389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664" name="n_3aveValue【庁舎】&#10;有形固定資産減価償却率">
          <a:extLst>
            <a:ext uri="{FF2B5EF4-FFF2-40B4-BE49-F238E27FC236}">
              <a16:creationId xmlns:a16="http://schemas.microsoft.com/office/drawing/2014/main" id="{289C8DB6-5F06-46F0-A3E1-3C93A545023A}"/>
            </a:ext>
          </a:extLst>
        </xdr:cNvPr>
        <xdr:cNvSpPr txBox="1"/>
      </xdr:nvSpPr>
      <xdr:spPr>
        <a:xfrm>
          <a:off x="13500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130827</xdr:rowOff>
    </xdr:from>
    <xdr:ext cx="405111" cy="259045"/>
    <xdr:sp macro="" textlink="">
      <xdr:nvSpPr>
        <xdr:cNvPr id="665" name="n_4aveValue【庁舎】&#10;有形固定資産減価償却率">
          <a:extLst>
            <a:ext uri="{FF2B5EF4-FFF2-40B4-BE49-F238E27FC236}">
              <a16:creationId xmlns:a16="http://schemas.microsoft.com/office/drawing/2014/main" id="{239A5612-44F3-4598-A857-672A261C22B8}"/>
            </a:ext>
          </a:extLst>
        </xdr:cNvPr>
        <xdr:cNvSpPr txBox="1"/>
      </xdr:nvSpPr>
      <xdr:spPr>
        <a:xfrm>
          <a:off x="12611744"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43197</xdr:rowOff>
    </xdr:from>
    <xdr:ext cx="405111" cy="259045"/>
    <xdr:sp macro="" textlink="">
      <xdr:nvSpPr>
        <xdr:cNvPr id="666" name="n_1mainValue【庁舎】&#10;有形固定資産減価償却率">
          <a:extLst>
            <a:ext uri="{FF2B5EF4-FFF2-40B4-BE49-F238E27FC236}">
              <a16:creationId xmlns:a16="http://schemas.microsoft.com/office/drawing/2014/main" id="{BA4CDF9A-E779-45DE-996F-80BD310053BA}"/>
            </a:ext>
          </a:extLst>
        </xdr:cNvPr>
        <xdr:cNvSpPr txBox="1"/>
      </xdr:nvSpPr>
      <xdr:spPr>
        <a:xfrm>
          <a:off x="15266044" y="180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20338</xdr:rowOff>
    </xdr:from>
    <xdr:ext cx="405111" cy="259045"/>
    <xdr:sp macro="" textlink="">
      <xdr:nvSpPr>
        <xdr:cNvPr id="667" name="n_2mainValue【庁舎】&#10;有形固定資産減価償却率">
          <a:extLst>
            <a:ext uri="{FF2B5EF4-FFF2-40B4-BE49-F238E27FC236}">
              <a16:creationId xmlns:a16="http://schemas.microsoft.com/office/drawing/2014/main" id="{4017AC13-9AD7-49B5-A59E-4025641A993A}"/>
            </a:ext>
          </a:extLst>
        </xdr:cNvPr>
        <xdr:cNvSpPr txBox="1"/>
      </xdr:nvSpPr>
      <xdr:spPr>
        <a:xfrm>
          <a:off x="143897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168927</xdr:rowOff>
    </xdr:from>
    <xdr:ext cx="405111" cy="259045"/>
    <xdr:sp macro="" textlink="">
      <xdr:nvSpPr>
        <xdr:cNvPr id="668" name="n_3mainValue【庁舎】&#10;有形固定資産減価償却率">
          <a:extLst>
            <a:ext uri="{FF2B5EF4-FFF2-40B4-BE49-F238E27FC236}">
              <a16:creationId xmlns:a16="http://schemas.microsoft.com/office/drawing/2014/main" id="{0843987C-BECA-4EBF-AD01-53DB2BCFF834}"/>
            </a:ext>
          </a:extLst>
        </xdr:cNvPr>
        <xdr:cNvSpPr txBox="1"/>
      </xdr:nvSpPr>
      <xdr:spPr>
        <a:xfrm>
          <a:off x="13500744"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146066</xdr:rowOff>
    </xdr:from>
    <xdr:ext cx="405111" cy="259045"/>
    <xdr:sp macro="" textlink="">
      <xdr:nvSpPr>
        <xdr:cNvPr id="669" name="n_4mainValue【庁舎】&#10;有形固定資産減価償却率">
          <a:extLst>
            <a:ext uri="{FF2B5EF4-FFF2-40B4-BE49-F238E27FC236}">
              <a16:creationId xmlns:a16="http://schemas.microsoft.com/office/drawing/2014/main" id="{2782A485-EB9D-4F84-9ED5-2A10FB927E14}"/>
            </a:ext>
          </a:extLst>
        </xdr:cNvPr>
        <xdr:cNvSpPr txBox="1"/>
      </xdr:nvSpPr>
      <xdr:spPr>
        <a:xfrm>
          <a:off x="12611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0" name="正方形/長方形 669">
          <a:extLst>
            <a:ext uri="{FF2B5EF4-FFF2-40B4-BE49-F238E27FC236}">
              <a16:creationId xmlns:a16="http://schemas.microsoft.com/office/drawing/2014/main" id="{00120C43-A926-4BFF-A57A-0F1C12B3E5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1" name="正方形/長方形 670">
          <a:extLst>
            <a:ext uri="{FF2B5EF4-FFF2-40B4-BE49-F238E27FC236}">
              <a16:creationId xmlns:a16="http://schemas.microsoft.com/office/drawing/2014/main" id="{07C62999-CE03-4D09-872A-254619D39CD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2" name="正方形/長方形 671">
          <a:extLst>
            <a:ext uri="{FF2B5EF4-FFF2-40B4-BE49-F238E27FC236}">
              <a16:creationId xmlns:a16="http://schemas.microsoft.com/office/drawing/2014/main" id="{F827AEFB-368A-4B7F-B544-D1E119E326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3" name="正方形/長方形 672">
          <a:extLst>
            <a:ext uri="{FF2B5EF4-FFF2-40B4-BE49-F238E27FC236}">
              <a16:creationId xmlns:a16="http://schemas.microsoft.com/office/drawing/2014/main" id="{E76FB1B7-FD62-4AEE-AA04-E5EE46BBAC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4" name="正方形/長方形 673">
          <a:extLst>
            <a:ext uri="{FF2B5EF4-FFF2-40B4-BE49-F238E27FC236}">
              <a16:creationId xmlns:a16="http://schemas.microsoft.com/office/drawing/2014/main" id="{C5EF3E53-C6CC-4BF6-93CB-A028E0DC0D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5" name="正方形/長方形 674">
          <a:extLst>
            <a:ext uri="{FF2B5EF4-FFF2-40B4-BE49-F238E27FC236}">
              <a16:creationId xmlns:a16="http://schemas.microsoft.com/office/drawing/2014/main" id="{96034E65-8C02-434A-A5EE-B333D94419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6" name="正方形/長方形 675">
          <a:extLst>
            <a:ext uri="{FF2B5EF4-FFF2-40B4-BE49-F238E27FC236}">
              <a16:creationId xmlns:a16="http://schemas.microsoft.com/office/drawing/2014/main" id="{0AA450B4-159B-4A46-873C-2C52CC058C7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7" name="正方形/長方形 676">
          <a:extLst>
            <a:ext uri="{FF2B5EF4-FFF2-40B4-BE49-F238E27FC236}">
              <a16:creationId xmlns:a16="http://schemas.microsoft.com/office/drawing/2014/main" id="{77269A5C-7610-446C-9383-7DE1C99ED19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8" name="テキスト ボックス 677">
          <a:extLst>
            <a:ext uri="{FF2B5EF4-FFF2-40B4-BE49-F238E27FC236}">
              <a16:creationId xmlns:a16="http://schemas.microsoft.com/office/drawing/2014/main" id="{3663BA37-1BD7-4AA8-A82A-2D41A591BC4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9" name="直線コネクタ 678">
          <a:extLst>
            <a:ext uri="{FF2B5EF4-FFF2-40B4-BE49-F238E27FC236}">
              <a16:creationId xmlns:a16="http://schemas.microsoft.com/office/drawing/2014/main" id="{C6821C08-FEF2-483F-9A50-A183DA923A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0" name="直線コネクタ 679">
          <a:extLst>
            <a:ext uri="{FF2B5EF4-FFF2-40B4-BE49-F238E27FC236}">
              <a16:creationId xmlns:a16="http://schemas.microsoft.com/office/drawing/2014/main" id="{ADF908EE-62C7-4F63-BFF2-F6EC1A80702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1" name="テキスト ボックス 680">
          <a:extLst>
            <a:ext uri="{FF2B5EF4-FFF2-40B4-BE49-F238E27FC236}">
              <a16:creationId xmlns:a16="http://schemas.microsoft.com/office/drawing/2014/main" id="{8C0D45CA-3DB0-499A-88BE-A7D974C0C51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2" name="直線コネクタ 681">
          <a:extLst>
            <a:ext uri="{FF2B5EF4-FFF2-40B4-BE49-F238E27FC236}">
              <a16:creationId xmlns:a16="http://schemas.microsoft.com/office/drawing/2014/main" id="{33CACBF8-4ACF-435D-92C4-FB3CA6C2F05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3" name="テキスト ボックス 682">
          <a:extLst>
            <a:ext uri="{FF2B5EF4-FFF2-40B4-BE49-F238E27FC236}">
              <a16:creationId xmlns:a16="http://schemas.microsoft.com/office/drawing/2014/main" id="{16A37506-8899-4313-B4F1-A6EB054E4C1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4" name="直線コネクタ 683">
          <a:extLst>
            <a:ext uri="{FF2B5EF4-FFF2-40B4-BE49-F238E27FC236}">
              <a16:creationId xmlns:a16="http://schemas.microsoft.com/office/drawing/2014/main" id="{01B50A6C-5593-4438-8FB2-89E7EA74D8A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5" name="テキスト ボックス 684">
          <a:extLst>
            <a:ext uri="{FF2B5EF4-FFF2-40B4-BE49-F238E27FC236}">
              <a16:creationId xmlns:a16="http://schemas.microsoft.com/office/drawing/2014/main" id="{65385C55-B18A-49A6-B06B-1122F445A3C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6" name="直線コネクタ 685">
          <a:extLst>
            <a:ext uri="{FF2B5EF4-FFF2-40B4-BE49-F238E27FC236}">
              <a16:creationId xmlns:a16="http://schemas.microsoft.com/office/drawing/2014/main" id="{299DC0D1-C5BA-48BD-AC9C-43665176ADD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7" name="テキスト ボックス 686">
          <a:extLst>
            <a:ext uri="{FF2B5EF4-FFF2-40B4-BE49-F238E27FC236}">
              <a16:creationId xmlns:a16="http://schemas.microsoft.com/office/drawing/2014/main" id="{39637861-8F7D-4C56-A089-0C5EAE7134A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8" name="直線コネクタ 687">
          <a:extLst>
            <a:ext uri="{FF2B5EF4-FFF2-40B4-BE49-F238E27FC236}">
              <a16:creationId xmlns:a16="http://schemas.microsoft.com/office/drawing/2014/main" id="{9676320F-A187-48BB-A524-9FB62D7C964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9" name="テキスト ボックス 688">
          <a:extLst>
            <a:ext uri="{FF2B5EF4-FFF2-40B4-BE49-F238E27FC236}">
              <a16:creationId xmlns:a16="http://schemas.microsoft.com/office/drawing/2014/main" id="{D314E2C8-DB13-4BC8-AA62-A1D4A9A1FB7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a:extLst>
            <a:ext uri="{FF2B5EF4-FFF2-40B4-BE49-F238E27FC236}">
              <a16:creationId xmlns:a16="http://schemas.microsoft.com/office/drawing/2014/main" id="{FCA03542-71CC-4A7A-A43F-5E00AAD27B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1" name="テキスト ボックス 690">
          <a:extLst>
            <a:ext uri="{FF2B5EF4-FFF2-40B4-BE49-F238E27FC236}">
              <a16:creationId xmlns:a16="http://schemas.microsoft.com/office/drawing/2014/main" id="{2D04C5DF-DD57-492E-BF83-473CCBB9261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庁舎】&#10;一人当たり面積グラフ枠">
          <a:extLst>
            <a:ext uri="{FF2B5EF4-FFF2-40B4-BE49-F238E27FC236}">
              <a16:creationId xmlns:a16="http://schemas.microsoft.com/office/drawing/2014/main" id="{186EC19C-DAC0-4A20-B5F5-8CC42A59360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693" name="直線コネクタ 692">
          <a:extLst>
            <a:ext uri="{FF2B5EF4-FFF2-40B4-BE49-F238E27FC236}">
              <a16:creationId xmlns:a16="http://schemas.microsoft.com/office/drawing/2014/main" id="{1D37636E-B530-4038-AD27-2026664D7554}"/>
            </a:ext>
          </a:extLst>
        </xdr:cNvPr>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694" name="【庁舎】&#10;一人当たり面積最小値テキスト">
          <a:extLst>
            <a:ext uri="{FF2B5EF4-FFF2-40B4-BE49-F238E27FC236}">
              <a16:creationId xmlns:a16="http://schemas.microsoft.com/office/drawing/2014/main" id="{E4E1AE73-B42D-485A-AF57-B450942EF79C}"/>
            </a:ext>
          </a:extLst>
        </xdr:cNvPr>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695" name="直線コネクタ 694">
          <a:extLst>
            <a:ext uri="{FF2B5EF4-FFF2-40B4-BE49-F238E27FC236}">
              <a16:creationId xmlns:a16="http://schemas.microsoft.com/office/drawing/2014/main" id="{3288152E-32FA-40DB-933D-FAC61E87A183}"/>
            </a:ext>
          </a:extLst>
        </xdr:cNvPr>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696" name="【庁舎】&#10;一人当たり面積最大値テキスト">
          <a:extLst>
            <a:ext uri="{FF2B5EF4-FFF2-40B4-BE49-F238E27FC236}">
              <a16:creationId xmlns:a16="http://schemas.microsoft.com/office/drawing/2014/main" id="{D72D835A-135B-4518-88DB-CA5DF655DA6A}"/>
            </a:ext>
          </a:extLst>
        </xdr:cNvPr>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697" name="直線コネクタ 696">
          <a:extLst>
            <a:ext uri="{FF2B5EF4-FFF2-40B4-BE49-F238E27FC236}">
              <a16:creationId xmlns:a16="http://schemas.microsoft.com/office/drawing/2014/main" id="{6477E46C-E634-468E-B6E5-219799E05974}"/>
            </a:ext>
          </a:extLst>
        </xdr:cNvPr>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76216</xdr:rowOff>
    </xdr:from>
    <xdr:ext cx="469744" cy="259045"/>
    <xdr:sp macro="" textlink="">
      <xdr:nvSpPr>
        <xdr:cNvPr id="698" name="【庁舎】&#10;一人当たり面積平均値テキスト">
          <a:extLst>
            <a:ext uri="{FF2B5EF4-FFF2-40B4-BE49-F238E27FC236}">
              <a16:creationId xmlns:a16="http://schemas.microsoft.com/office/drawing/2014/main" id="{33545F4E-2A29-4A74-B505-7CAC64C11854}"/>
            </a:ext>
          </a:extLst>
        </xdr:cNvPr>
        <xdr:cNvSpPr txBox="1"/>
      </xdr:nvSpPr>
      <xdr:spPr>
        <a:xfrm>
          <a:off x="221996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699" name="フローチャート: 判断 698">
          <a:extLst>
            <a:ext uri="{FF2B5EF4-FFF2-40B4-BE49-F238E27FC236}">
              <a16:creationId xmlns:a16="http://schemas.microsoft.com/office/drawing/2014/main" id="{B67128AC-330C-43E8-BF28-9CF894BE8068}"/>
            </a:ext>
          </a:extLst>
        </xdr:cNvPr>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700" name="フローチャート: 判断 699">
          <a:extLst>
            <a:ext uri="{FF2B5EF4-FFF2-40B4-BE49-F238E27FC236}">
              <a16:creationId xmlns:a16="http://schemas.microsoft.com/office/drawing/2014/main" id="{0C3B3B80-57AF-4589-A26A-B2B37886104F}"/>
            </a:ext>
          </a:extLst>
        </xdr:cNvPr>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701" name="フローチャート: 判断 700">
          <a:extLst>
            <a:ext uri="{FF2B5EF4-FFF2-40B4-BE49-F238E27FC236}">
              <a16:creationId xmlns:a16="http://schemas.microsoft.com/office/drawing/2014/main" id="{C461F950-BD55-4B46-B5E0-E2258B70E7EB}"/>
            </a:ext>
          </a:extLst>
        </xdr:cNvPr>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702" name="フローチャート: 判断 701">
          <a:extLst>
            <a:ext uri="{FF2B5EF4-FFF2-40B4-BE49-F238E27FC236}">
              <a16:creationId xmlns:a16="http://schemas.microsoft.com/office/drawing/2014/main" id="{DC9D80EA-406C-4F3E-92F9-7ABCC49604CC}"/>
            </a:ext>
          </a:extLst>
        </xdr:cNvPr>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703" name="フローチャート: 判断 702">
          <a:extLst>
            <a:ext uri="{FF2B5EF4-FFF2-40B4-BE49-F238E27FC236}">
              <a16:creationId xmlns:a16="http://schemas.microsoft.com/office/drawing/2014/main" id="{40B99DBE-18D4-4475-9F8F-C89078EF4681}"/>
            </a:ext>
          </a:extLst>
        </xdr:cNvPr>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F5EFD92D-82BE-4FBF-BBAB-48A3ACF25F6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9F3B71EC-1FE9-4BAD-8B08-F426A540EB0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C6DFD7DA-4905-4854-B2E5-4C043B34AF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182ACABD-0284-49AE-BF13-40790C77AD4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E608B402-DB1C-4593-A6DE-31001C17FEB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25019</xdr:rowOff>
    </xdr:from>
    <xdr:to>
      <xdr:col>112</xdr:col>
      <xdr:colOff>38100</xdr:colOff>
      <xdr:row>106</xdr:row>
      <xdr:rowOff>126619</xdr:rowOff>
    </xdr:to>
    <xdr:sp macro="" textlink="">
      <xdr:nvSpPr>
        <xdr:cNvPr id="709" name="楕円 708">
          <a:extLst>
            <a:ext uri="{FF2B5EF4-FFF2-40B4-BE49-F238E27FC236}">
              <a16:creationId xmlns:a16="http://schemas.microsoft.com/office/drawing/2014/main" id="{BE7B0DEE-B788-4166-B695-503AC7443D9F}"/>
            </a:ext>
          </a:extLst>
        </xdr:cNvPr>
        <xdr:cNvSpPr/>
      </xdr:nvSpPr>
      <xdr:spPr>
        <a:xfrm>
          <a:off x="21272500" y="1819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33401</xdr:rowOff>
    </xdr:from>
    <xdr:to>
      <xdr:col>107</xdr:col>
      <xdr:colOff>101600</xdr:colOff>
      <xdr:row>106</xdr:row>
      <xdr:rowOff>135001</xdr:rowOff>
    </xdr:to>
    <xdr:sp macro="" textlink="">
      <xdr:nvSpPr>
        <xdr:cNvPr id="710" name="楕円 709">
          <a:extLst>
            <a:ext uri="{FF2B5EF4-FFF2-40B4-BE49-F238E27FC236}">
              <a16:creationId xmlns:a16="http://schemas.microsoft.com/office/drawing/2014/main" id="{2C0C1BA1-0ED9-47BF-9487-53DA038BC0A7}"/>
            </a:ext>
          </a:extLst>
        </xdr:cNvPr>
        <xdr:cNvSpPr/>
      </xdr:nvSpPr>
      <xdr:spPr>
        <a:xfrm>
          <a:off x="20383500" y="182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75819</xdr:rowOff>
    </xdr:from>
    <xdr:to>
      <xdr:col>111</xdr:col>
      <xdr:colOff>177800</xdr:colOff>
      <xdr:row>106</xdr:row>
      <xdr:rowOff>84201</xdr:rowOff>
    </xdr:to>
    <xdr:cxnSp macro="">
      <xdr:nvCxnSpPr>
        <xdr:cNvPr id="711" name="直線コネクタ 710">
          <a:extLst>
            <a:ext uri="{FF2B5EF4-FFF2-40B4-BE49-F238E27FC236}">
              <a16:creationId xmlns:a16="http://schemas.microsoft.com/office/drawing/2014/main" id="{4C1E5728-C5BB-40CD-A9A4-65E23DBF707E}"/>
            </a:ext>
          </a:extLst>
        </xdr:cNvPr>
        <xdr:cNvCxnSpPr/>
      </xdr:nvCxnSpPr>
      <xdr:spPr>
        <a:xfrm flipV="1">
          <a:off x="20434300" y="1824951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44831</xdr:rowOff>
    </xdr:from>
    <xdr:to>
      <xdr:col>102</xdr:col>
      <xdr:colOff>165100</xdr:colOff>
      <xdr:row>106</xdr:row>
      <xdr:rowOff>146431</xdr:rowOff>
    </xdr:to>
    <xdr:sp macro="" textlink="">
      <xdr:nvSpPr>
        <xdr:cNvPr id="712" name="楕円 711">
          <a:extLst>
            <a:ext uri="{FF2B5EF4-FFF2-40B4-BE49-F238E27FC236}">
              <a16:creationId xmlns:a16="http://schemas.microsoft.com/office/drawing/2014/main" id="{8AC6F0BC-615C-4BAD-A06E-44249AB1FC6F}"/>
            </a:ext>
          </a:extLst>
        </xdr:cNvPr>
        <xdr:cNvSpPr/>
      </xdr:nvSpPr>
      <xdr:spPr>
        <a:xfrm>
          <a:off x="19494500" y="182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84201</xdr:rowOff>
    </xdr:from>
    <xdr:to>
      <xdr:col>107</xdr:col>
      <xdr:colOff>50800</xdr:colOff>
      <xdr:row>106</xdr:row>
      <xdr:rowOff>95631</xdr:rowOff>
    </xdr:to>
    <xdr:cxnSp macro="">
      <xdr:nvCxnSpPr>
        <xdr:cNvPr id="713" name="直線コネクタ 712">
          <a:extLst>
            <a:ext uri="{FF2B5EF4-FFF2-40B4-BE49-F238E27FC236}">
              <a16:creationId xmlns:a16="http://schemas.microsoft.com/office/drawing/2014/main" id="{6644E85B-2FF9-4EFA-97D9-19A2547D8D2C}"/>
            </a:ext>
          </a:extLst>
        </xdr:cNvPr>
        <xdr:cNvCxnSpPr/>
      </xdr:nvCxnSpPr>
      <xdr:spPr>
        <a:xfrm flipV="1">
          <a:off x="19545300" y="182579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714" name="楕円 713">
          <a:extLst>
            <a:ext uri="{FF2B5EF4-FFF2-40B4-BE49-F238E27FC236}">
              <a16:creationId xmlns:a16="http://schemas.microsoft.com/office/drawing/2014/main" id="{E2D22ACE-8304-4EC6-982A-37C30D12C032}"/>
            </a:ext>
          </a:extLst>
        </xdr:cNvPr>
        <xdr:cNvSpPr/>
      </xdr:nvSpPr>
      <xdr:spPr>
        <a:xfrm>
          <a:off x="18605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95631</xdr:rowOff>
    </xdr:from>
    <xdr:to>
      <xdr:col>102</xdr:col>
      <xdr:colOff>114300</xdr:colOff>
      <xdr:row>106</xdr:row>
      <xdr:rowOff>102870</xdr:rowOff>
    </xdr:to>
    <xdr:cxnSp macro="">
      <xdr:nvCxnSpPr>
        <xdr:cNvPr id="715" name="直線コネクタ 714">
          <a:extLst>
            <a:ext uri="{FF2B5EF4-FFF2-40B4-BE49-F238E27FC236}">
              <a16:creationId xmlns:a16="http://schemas.microsoft.com/office/drawing/2014/main" id="{6DD168C6-8B3D-45C9-80ED-3ED5116B7920}"/>
            </a:ext>
          </a:extLst>
        </xdr:cNvPr>
        <xdr:cNvCxnSpPr/>
      </xdr:nvCxnSpPr>
      <xdr:spPr>
        <a:xfrm flipV="1">
          <a:off x="18656300" y="1826933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30115</xdr:rowOff>
    </xdr:from>
    <xdr:ext cx="469744" cy="259045"/>
    <xdr:sp macro="" textlink="">
      <xdr:nvSpPr>
        <xdr:cNvPr id="716" name="n_1aveValue【庁舎】&#10;一人当たり面積">
          <a:extLst>
            <a:ext uri="{FF2B5EF4-FFF2-40B4-BE49-F238E27FC236}">
              <a16:creationId xmlns:a16="http://schemas.microsoft.com/office/drawing/2014/main" id="{B5B9DDE2-F0C1-476D-90FE-BCF5ABA139D8}"/>
            </a:ext>
          </a:extLst>
        </xdr:cNvPr>
        <xdr:cNvSpPr txBox="1"/>
      </xdr:nvSpPr>
      <xdr:spPr>
        <a:xfrm>
          <a:off x="210757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34307</xdr:rowOff>
    </xdr:from>
    <xdr:ext cx="469744" cy="259045"/>
    <xdr:sp macro="" textlink="">
      <xdr:nvSpPr>
        <xdr:cNvPr id="717" name="n_2aveValue【庁舎】&#10;一人当たり面積">
          <a:extLst>
            <a:ext uri="{FF2B5EF4-FFF2-40B4-BE49-F238E27FC236}">
              <a16:creationId xmlns:a16="http://schemas.microsoft.com/office/drawing/2014/main" id="{5AAE5B37-A6F9-4377-8E88-F4D4D647E16C}"/>
            </a:ext>
          </a:extLst>
        </xdr:cNvPr>
        <xdr:cNvSpPr txBox="1"/>
      </xdr:nvSpPr>
      <xdr:spPr>
        <a:xfrm>
          <a:off x="20199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28591</xdr:rowOff>
    </xdr:from>
    <xdr:ext cx="469744" cy="259045"/>
    <xdr:sp macro="" textlink="">
      <xdr:nvSpPr>
        <xdr:cNvPr id="718" name="n_3aveValue【庁舎】&#10;一人当たり面積">
          <a:extLst>
            <a:ext uri="{FF2B5EF4-FFF2-40B4-BE49-F238E27FC236}">
              <a16:creationId xmlns:a16="http://schemas.microsoft.com/office/drawing/2014/main" id="{5FCE99B4-8130-4B57-9C8F-9A8D60363553}"/>
            </a:ext>
          </a:extLst>
        </xdr:cNvPr>
        <xdr:cNvSpPr txBox="1"/>
      </xdr:nvSpPr>
      <xdr:spPr>
        <a:xfrm>
          <a:off x="19310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51452</xdr:rowOff>
    </xdr:from>
    <xdr:ext cx="469744" cy="259045"/>
    <xdr:sp macro="" textlink="">
      <xdr:nvSpPr>
        <xdr:cNvPr id="719" name="n_4aveValue【庁舎】&#10;一人当たり面積">
          <a:extLst>
            <a:ext uri="{FF2B5EF4-FFF2-40B4-BE49-F238E27FC236}">
              <a16:creationId xmlns:a16="http://schemas.microsoft.com/office/drawing/2014/main" id="{BBC64299-30D8-410F-9200-A0188A3DEAEF}"/>
            </a:ext>
          </a:extLst>
        </xdr:cNvPr>
        <xdr:cNvSpPr txBox="1"/>
      </xdr:nvSpPr>
      <xdr:spPr>
        <a:xfrm>
          <a:off x="18421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143146</xdr:rowOff>
    </xdr:from>
    <xdr:ext cx="469744" cy="259045"/>
    <xdr:sp macro="" textlink="">
      <xdr:nvSpPr>
        <xdr:cNvPr id="720" name="n_1mainValue【庁舎】&#10;一人当たり面積">
          <a:extLst>
            <a:ext uri="{FF2B5EF4-FFF2-40B4-BE49-F238E27FC236}">
              <a16:creationId xmlns:a16="http://schemas.microsoft.com/office/drawing/2014/main" id="{DFBE11BA-952D-4A35-8DA2-FF31195F6FF2}"/>
            </a:ext>
          </a:extLst>
        </xdr:cNvPr>
        <xdr:cNvSpPr txBox="1"/>
      </xdr:nvSpPr>
      <xdr:spPr>
        <a:xfrm>
          <a:off x="21075727" y="1797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151528</xdr:rowOff>
    </xdr:from>
    <xdr:ext cx="469744" cy="259045"/>
    <xdr:sp macro="" textlink="">
      <xdr:nvSpPr>
        <xdr:cNvPr id="721" name="n_2mainValue【庁舎】&#10;一人当たり面積">
          <a:extLst>
            <a:ext uri="{FF2B5EF4-FFF2-40B4-BE49-F238E27FC236}">
              <a16:creationId xmlns:a16="http://schemas.microsoft.com/office/drawing/2014/main" id="{89D1E3C6-6B58-47D1-A0D5-3274748467AC}"/>
            </a:ext>
          </a:extLst>
        </xdr:cNvPr>
        <xdr:cNvSpPr txBox="1"/>
      </xdr:nvSpPr>
      <xdr:spPr>
        <a:xfrm>
          <a:off x="20199427" y="179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162958</xdr:rowOff>
    </xdr:from>
    <xdr:ext cx="469744" cy="259045"/>
    <xdr:sp macro="" textlink="">
      <xdr:nvSpPr>
        <xdr:cNvPr id="722" name="n_3mainValue【庁舎】&#10;一人当たり面積">
          <a:extLst>
            <a:ext uri="{FF2B5EF4-FFF2-40B4-BE49-F238E27FC236}">
              <a16:creationId xmlns:a16="http://schemas.microsoft.com/office/drawing/2014/main" id="{4C9DE73F-904A-4E0A-953D-C7E72E2A06D3}"/>
            </a:ext>
          </a:extLst>
        </xdr:cNvPr>
        <xdr:cNvSpPr txBox="1"/>
      </xdr:nvSpPr>
      <xdr:spPr>
        <a:xfrm>
          <a:off x="19310427" y="1799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723" name="n_4mainValue【庁舎】&#10;一人当たり面積">
          <a:extLst>
            <a:ext uri="{FF2B5EF4-FFF2-40B4-BE49-F238E27FC236}">
              <a16:creationId xmlns:a16="http://schemas.microsoft.com/office/drawing/2014/main" id="{66040313-42E3-4B7D-B364-3D6C770608F7}"/>
            </a:ext>
          </a:extLst>
        </xdr:cNvPr>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a:extLst>
            <a:ext uri="{FF2B5EF4-FFF2-40B4-BE49-F238E27FC236}">
              <a16:creationId xmlns:a16="http://schemas.microsoft.com/office/drawing/2014/main" id="{D955E88F-A0DD-49C1-9843-49DD75846E9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a:extLst>
            <a:ext uri="{FF2B5EF4-FFF2-40B4-BE49-F238E27FC236}">
              <a16:creationId xmlns:a16="http://schemas.microsoft.com/office/drawing/2014/main" id="{751E5E7E-AD24-40E6-AC1E-1BCDDFF8986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a:extLst>
            <a:ext uri="{FF2B5EF4-FFF2-40B4-BE49-F238E27FC236}">
              <a16:creationId xmlns:a16="http://schemas.microsoft.com/office/drawing/2014/main" id="{FE674E24-E597-43A4-B735-921B35EE1C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ほとんどの施設において、類似団体と比較して有形固定資産減価償却率が高くなっている。令和２年度に作成した個別施設計画に基づいて老朽化対策に取り組んでいく。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令和元年度については、提出時点において固定資産台帳未整備であったため数値が入っていない。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
2,365
25.50
3,890,112
3,679,443
84,891
1,939,266
3,593,518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就業者の高齢化と後継者不足に伴う就業者数の減少が続いている。また離島という地理的要因により企業の誘致は困難であり、財政基盤は弱く、類似団体を下回っている。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基幹産業である農漁業とそれを支える商工業の振興策を継続しつつ、起業支援策の拡充を図り、就業者の確保と育成を進める。また、町の強みを生かした</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次産業化、観光業等を推進し、外貨獲得による税収増に繋げるなど、財政の基盤づくりに努める。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年度から令和元年度にかけて光通信ケーブル等を整備し、以前より情報通信基盤が整ったため、民間企業の誘致を図っていく。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169773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80.1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％となったものの、類似団体平均を下回っている。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増加の主な要因は、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年度借入分の過疎対策事業債及び辺地対策事業債の償還開始に伴う元金償還金の増によるものである。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136948</xdr:rowOff>
    </xdr:from>
    <xdr:to>
      <xdr:col>23</xdr:col>
      <xdr:colOff>133350</xdr:colOff>
      <xdr:row>62</xdr:row>
      <xdr:rowOff>169121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66848"/>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136119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3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62</xdr:row>
      <xdr:rowOff>136948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90437"/>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62</xdr:row>
      <xdr:rowOff>76623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9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135467</xdr:rowOff>
    </xdr:from>
    <xdr:to>
      <xdr:col>11</xdr:col>
      <xdr:colOff>31750</xdr:colOff>
      <xdr:row>62</xdr:row>
      <xdr:rowOff>76623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9391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134848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86148</xdr:rowOff>
    </xdr:from>
    <xdr:to>
      <xdr:col>19</xdr:col>
      <xdr:colOff>184150</xdr:colOff>
      <xdr:row>63</xdr:row>
      <xdr:rowOff>16298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26475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8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[452,414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と同程度で推移しているが、最小値と比較すると多額である。これは、離島という地理的要因等によりごみ・し尿処理施設やこども園を直営で行っているためで、人件費、物件費及び維持補修費に多額の経費を要するからであ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この分野に関しては、町内に民間事業者が存在せず、民間委託によるコスト削減が難しいため、事業の効率化等によるコスト削減を図るよう努力する。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164209</xdr:rowOff>
    </xdr:from>
    <xdr:to>
      <xdr:col>23</xdr:col>
      <xdr:colOff>133350</xdr:colOff>
      <xdr:row>83</xdr:row>
      <xdr:rowOff>32710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23109"/>
          <a:ext cx="8382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142276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9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124920</xdr:rowOff>
    </xdr:from>
    <xdr:to>
      <xdr:col>19</xdr:col>
      <xdr:colOff>133350</xdr:colOff>
      <xdr:row>82</xdr:row>
      <xdr:rowOff>164209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3820"/>
          <a:ext cx="889000" cy="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109834</xdr:rowOff>
    </xdr:from>
    <xdr:to>
      <xdr:col>15</xdr:col>
      <xdr:colOff>82550</xdr:colOff>
      <xdr:row>82</xdr:row>
      <xdr:rowOff>124920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68734"/>
          <a:ext cx="889000" cy="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108432</xdr:rowOff>
    </xdr:from>
    <xdr:to>
      <xdr:col>11</xdr:col>
      <xdr:colOff>31750</xdr:colOff>
      <xdr:row>82</xdr:row>
      <xdr:rowOff>109834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67332"/>
          <a:ext cx="8890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164623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153360</xdr:rowOff>
    </xdr:from>
    <xdr:to>
      <xdr:col>23</xdr:col>
      <xdr:colOff>184150</xdr:colOff>
      <xdr:row>83</xdr:row>
      <xdr:rowOff>83510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125437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8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113409</xdr:rowOff>
    </xdr:from>
    <xdr:to>
      <xdr:col>19</xdr:col>
      <xdr:colOff>184150</xdr:colOff>
      <xdr:row>83</xdr:row>
      <xdr:rowOff>43559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53736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41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74120</xdr:rowOff>
    </xdr:from>
    <xdr:to>
      <xdr:col>15</xdr:col>
      <xdr:colOff>133350</xdr:colOff>
      <xdr:row>83</xdr:row>
      <xdr:rowOff>4270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14447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59034</xdr:rowOff>
    </xdr:from>
    <xdr:to>
      <xdr:col>11</xdr:col>
      <xdr:colOff>82550</xdr:colOff>
      <xdr:row>82</xdr:row>
      <xdr:rowOff>160634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1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170811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8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57632</xdr:rowOff>
    </xdr:from>
    <xdr:to>
      <xdr:col>7</xdr:col>
      <xdr:colOff>31750</xdr:colOff>
      <xdr:row>82</xdr:row>
      <xdr:rowOff>159232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169409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8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類似団体平均をわずかに下回っている。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年度以降、管理職手当のカット（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％の減）、退職時特別昇給の廃止、昇給停止年齢の適正化、特殊勤務手当の見直しなどを実施している。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今後とも、さらなる適正・効率的な人事配置を目指すとともに、給与の適正化に努める。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123189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26734"/>
          <a:ext cx="838200" cy="1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60554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97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37254</xdr:rowOff>
    </xdr:from>
    <xdr:to>
      <xdr:col>77</xdr:col>
      <xdr:colOff>44450</xdr:colOff>
      <xdr:row>87</xdr:row>
      <xdr:rowOff>10584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8195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3404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09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37254</xdr:rowOff>
    </xdr:from>
    <xdr:to>
      <xdr:col>72</xdr:col>
      <xdr:colOff>203200</xdr:colOff>
      <xdr:row>88</xdr:row>
      <xdr:rowOff>32173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81954"/>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18627</xdr:rowOff>
    </xdr:from>
    <xdr:to>
      <xdr:col>68</xdr:col>
      <xdr:colOff>152400</xdr:colOff>
      <xdr:row>88</xdr:row>
      <xdr:rowOff>32173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3477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168081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88916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71561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44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157904</xdr:rowOff>
    </xdr:from>
    <xdr:to>
      <xdr:col>73</xdr:col>
      <xdr:colOff>44450</xdr:colOff>
      <xdr:row>86</xdr:row>
      <xdr:rowOff>88054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98231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0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152823</xdr:rowOff>
    </xdr:from>
    <xdr:to>
      <xdr:col>68</xdr:col>
      <xdr:colOff>203200</xdr:colOff>
      <xdr:row>88</xdr:row>
      <xdr:rowOff>82973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67750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139277</xdr:rowOff>
    </xdr:from>
    <xdr:to>
      <xdr:col>64</xdr:col>
      <xdr:colOff>152400</xdr:colOff>
      <xdr:row>87</xdr:row>
      <xdr:rowOff>69427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79604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類似団体平均を上回っている。これは、一島一町であることから、ゴミ・し尿処理・こども園の運営を、町が直営で行っているためである。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この分野に関し、町内に民間事業者が存在せず、民間委託による職員数の減は見込めないため、事業の更なる効率化を進め、適正な定員管理に努める。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144671</xdr:rowOff>
    </xdr:from>
    <xdr:to>
      <xdr:col>81</xdr:col>
      <xdr:colOff>44450</xdr:colOff>
      <xdr:row>61</xdr:row>
      <xdr:rowOff>31478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31671"/>
          <a:ext cx="838200" cy="5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38008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144671</xdr:rowOff>
    </xdr:from>
    <xdr:to>
      <xdr:col>77</xdr:col>
      <xdr:colOff>44450</xdr:colOff>
      <xdr:row>60</xdr:row>
      <xdr:rowOff>155357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31671"/>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104339</xdr:rowOff>
    </xdr:from>
    <xdr:to>
      <xdr:col>72</xdr:col>
      <xdr:colOff>203200</xdr:colOff>
      <xdr:row>60</xdr:row>
      <xdr:rowOff>155357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91339"/>
          <a:ext cx="889000" cy="5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114643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50909</xdr:rowOff>
    </xdr:from>
    <xdr:to>
      <xdr:col>68</xdr:col>
      <xdr:colOff>152400</xdr:colOff>
      <xdr:row>60</xdr:row>
      <xdr:rowOff>104339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37909"/>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112230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93616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152128</xdr:rowOff>
    </xdr:from>
    <xdr:to>
      <xdr:col>81</xdr:col>
      <xdr:colOff>95250</xdr:colOff>
      <xdr:row>61</xdr:row>
      <xdr:rowOff>82278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124205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1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93871</xdr:rowOff>
    </xdr:from>
    <xdr:to>
      <xdr:col>77</xdr:col>
      <xdr:colOff>95250</xdr:colOff>
      <xdr:row>61</xdr:row>
      <xdr:rowOff>24021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8798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67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104557</xdr:rowOff>
    </xdr:from>
    <xdr:to>
      <xdr:col>73</xdr:col>
      <xdr:colOff>44450</xdr:colOff>
      <xdr:row>61</xdr:row>
      <xdr:rowOff>34707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9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19484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7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53539</xdr:rowOff>
    </xdr:from>
    <xdr:to>
      <xdr:col>68</xdr:col>
      <xdr:colOff>203200</xdr:colOff>
      <xdr:row>60</xdr:row>
      <xdr:rowOff>155139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139916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2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xdr:rowOff>
    </xdr:from>
    <xdr:to>
      <xdr:col>64</xdr:col>
      <xdr:colOff>152400</xdr:colOff>
      <xdr:row>60</xdr:row>
      <xdr:rowOff>101709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％となったものの、類似団体平均を下回っている。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増加の主な要因は、平成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年度借入分の過疎対策事業債及び辺地対策事業債の償還開始に伴う元金償還金の増によるものである。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今後は診療所建設事業等の大型事業に係る借入を予定しており、その償還が始まる数年後には上昇することが見込まれる。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160782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8500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151130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32766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913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109982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622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109982</xdr:rowOff>
    </xdr:from>
    <xdr:to>
      <xdr:col>81</xdr:col>
      <xdr:colOff>95250</xdr:colOff>
      <xdr:row>41</xdr:row>
      <xdr:rowOff>40132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126509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1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％以下を堅持している。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
2,365
25.50
3,890,112
3,679,443
84,891
1,939,266
3,593,518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類似団体と比較すると、人件費に係る経常収支比率は高くなっている。これは、ごみ・し尿処理施設やこども園等の施設の運営を直営で行うことで職員数が多くなっていることが主な要因である。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この分野に関し、町内に民間事業者が存在せず、民間委託による職員数の減は見込めないため、事業の更なる効率化と適正な定員管理に努め、人件費の抑制につなげる。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180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物件費に係る経常収支比率はわずかに低くなっている。しかし、人件費同様ごみ・し尿処理施設やこども園等の施設の運営を直営で行っているため、施設の維持管理に多額の経費を要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この分野に関し、町内に民間事業者が存在せず、民間委託によるコスト削減は見込めないため、事業の更なる効率化を進め、事業費の抑制に取り組む。</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23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23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1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17</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39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類似団体平均を少し上回っている。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年度から福祉事務所を設置したことで、これまで県が行っていた生活保護費の支給を町が行っていることが主な要因である。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12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82550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1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82550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6350</xdr:rowOff>
    </xdr:from>
    <xdr:to>
      <xdr:col>11</xdr:col>
      <xdr:colOff>9525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36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31750</xdr:rowOff>
    </xdr:from>
    <xdr:to>
      <xdr:col>20</xdr:col>
      <xdr:colOff>38100</xdr:colOff>
      <xdr:row>55</xdr:row>
      <xdr:rowOff>133350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118127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127000</xdr:rowOff>
    </xdr:from>
    <xdr:to>
      <xdr:col>6</xdr:col>
      <xdr:colOff>171450</xdr:colOff>
      <xdr:row>55</xdr:row>
      <xdr:rowOff>57150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主な要因は、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簡易水道事業会計において、前年度実施した設備の老朽化による改良経費が減少したこと等による繰出金の減によるものである。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134620</xdr:rowOff>
    </xdr:from>
    <xdr:to>
      <xdr:col>82</xdr:col>
      <xdr:colOff>107950</xdr:colOff>
      <xdr:row>56</xdr:row>
      <xdr:rowOff>8890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643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8890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568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8890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568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56</xdr:row>
      <xdr:rowOff>8890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1865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119397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83820</xdr:rowOff>
    </xdr:from>
    <xdr:to>
      <xdr:col>82</xdr:col>
      <xdr:colOff>158750</xdr:colOff>
      <xdr:row>56</xdr:row>
      <xdr:rowOff>13970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55897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8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129540</xdr:rowOff>
    </xdr:from>
    <xdr:to>
      <xdr:col>78</xdr:col>
      <xdr:colOff>120650</xdr:colOff>
      <xdr:row>56</xdr:row>
      <xdr:rowOff>59690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44467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4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2557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129540</xdr:rowOff>
    </xdr:from>
    <xdr:to>
      <xdr:col>69</xdr:col>
      <xdr:colOff>142875</xdr:colOff>
      <xdr:row>56</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44467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補助費等に係る経常収支比率は類似団体平均を大きく下回っている。しかし、第三セクターへの運営費補助金が多額であり、経営状況の分析等により、経営の健全化に向けて取り組む必要がある。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34</xdr:row>
      <xdr:rowOff>149860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59745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61993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131572</xdr:rowOff>
    </xdr:from>
    <xdr:to>
      <xdr:col>73</xdr:col>
      <xdr:colOff>180975</xdr:colOff>
      <xdr:row>34</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960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元金償還の増が主な要因である。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77</xdr:row>
      <xdr:rowOff>8889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648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45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41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41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内訳は、人件費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％、維持補修費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％、繰出金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人件費、扶助費、その他が類似団体平均より高いものの、それ以上に残りの費目が低いため、類似団体平均よりも低くなっている。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4127</xdr:rowOff>
    </xdr:from>
    <xdr:to>
      <xdr:col>82</xdr:col>
      <xdr:colOff>107950</xdr:colOff>
      <xdr:row>76</xdr:row>
      <xdr:rowOff>15557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3432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88282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18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147002</xdr:rowOff>
    </xdr:from>
    <xdr:to>
      <xdr:col>78</xdr:col>
      <xdr:colOff>69850</xdr:colOff>
      <xdr:row>76</xdr:row>
      <xdr:rowOff>15557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0575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19702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2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147002</xdr:rowOff>
    </xdr:from>
    <xdr:to>
      <xdr:col>73</xdr:col>
      <xdr:colOff>180975</xdr:colOff>
      <xdr:row>75</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05752"/>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142575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78422</xdr:rowOff>
    </xdr:from>
    <xdr:to>
      <xdr:col>69</xdr:col>
      <xdr:colOff>92075</xdr:colOff>
      <xdr:row>75</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37172"/>
          <a:ext cx="8890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88282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45420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124778</xdr:rowOff>
    </xdr:from>
    <xdr:to>
      <xdr:col>82</xdr:col>
      <xdr:colOff>158750</xdr:colOff>
      <xdr:row>76</xdr:row>
      <xdr:rowOff>54927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35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141305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136207</xdr:rowOff>
    </xdr:from>
    <xdr:to>
      <xdr:col>78</xdr:col>
      <xdr:colOff>120650</xdr:colOff>
      <xdr:row>76</xdr:row>
      <xdr:rowOff>66357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76534</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6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96203</xdr:rowOff>
    </xdr:from>
    <xdr:to>
      <xdr:col>74</xdr:col>
      <xdr:colOff>31750</xdr:colOff>
      <xdr:row>76</xdr:row>
      <xdr:rowOff>26352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549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36530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2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27622</xdr:rowOff>
    </xdr:from>
    <xdr:to>
      <xdr:col>65</xdr:col>
      <xdr:colOff>53975</xdr:colOff>
      <xdr:row>75</xdr:row>
      <xdr:rowOff>129222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139399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5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130850</xdr:rowOff>
    </xdr:from>
    <xdr:to>
      <xdr:col>29</xdr:col>
      <xdr:colOff>127000</xdr:colOff>
      <xdr:row>18</xdr:row>
      <xdr:rowOff>4794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93125"/>
          <a:ext cx="647700" cy="45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4794</xdr:rowOff>
    </xdr:from>
    <xdr:to>
      <xdr:col>26</xdr:col>
      <xdr:colOff>50800</xdr:colOff>
      <xdr:row>18</xdr:row>
      <xdr:rowOff>16108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38519"/>
          <a:ext cx="698500" cy="11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16108</xdr:rowOff>
    </xdr:from>
    <xdr:to>
      <xdr:col>22</xdr:col>
      <xdr:colOff>114300</xdr:colOff>
      <xdr:row>18</xdr:row>
      <xdr:rowOff>39279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9833"/>
          <a:ext cx="698500" cy="2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13584</xdr:rowOff>
    </xdr:from>
    <xdr:to>
      <xdr:col>18</xdr:col>
      <xdr:colOff>177800</xdr:colOff>
      <xdr:row>18</xdr:row>
      <xdr:rowOff>39279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47309"/>
          <a:ext cx="698500" cy="2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39324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80050</xdr:rowOff>
    </xdr:from>
    <xdr:to>
      <xdr:col>29</xdr:col>
      <xdr:colOff>177800</xdr:colOff>
      <xdr:row>18</xdr:row>
      <xdr:rowOff>10200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4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52127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1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125444</xdr:rowOff>
    </xdr:from>
    <xdr:to>
      <xdr:col>26</xdr:col>
      <xdr:colOff>101600</xdr:colOff>
      <xdr:row>18</xdr:row>
      <xdr:rowOff>55594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7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40371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74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136758</xdr:rowOff>
    </xdr:from>
    <xdr:to>
      <xdr:col>22</xdr:col>
      <xdr:colOff>165100</xdr:colOff>
      <xdr:row>18</xdr:row>
      <xdr:rowOff>66908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51685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8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159929</xdr:rowOff>
    </xdr:from>
    <xdr:to>
      <xdr:col>19</xdr:col>
      <xdr:colOff>38100</xdr:colOff>
      <xdr:row>18</xdr:row>
      <xdr:rowOff>90079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74856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134234</xdr:rowOff>
    </xdr:from>
    <xdr:to>
      <xdr:col>15</xdr:col>
      <xdr:colOff>101600</xdr:colOff>
      <xdr:row>18</xdr:row>
      <xdr:rowOff>64384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96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49161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8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166914</xdr:rowOff>
    </xdr:from>
    <xdr:to>
      <xdr:col>29</xdr:col>
      <xdr:colOff>127000</xdr:colOff>
      <xdr:row>35</xdr:row>
      <xdr:rowOff>310901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77264"/>
          <a:ext cx="647700" cy="143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151690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310901</xdr:rowOff>
    </xdr:from>
    <xdr:to>
      <xdr:col>26</xdr:col>
      <xdr:colOff>50800</xdr:colOff>
      <xdr:row>36</xdr:row>
      <xdr:rowOff>2169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21251"/>
          <a:ext cx="698500" cy="34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304782</xdr:rowOff>
    </xdr:from>
    <xdr:to>
      <xdr:col>22</xdr:col>
      <xdr:colOff>114300</xdr:colOff>
      <xdr:row>36</xdr:row>
      <xdr:rowOff>2169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15132"/>
          <a:ext cx="698500" cy="4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273197</xdr:rowOff>
    </xdr:from>
    <xdr:to>
      <xdr:col>18</xdr:col>
      <xdr:colOff>177800</xdr:colOff>
      <xdr:row>35</xdr:row>
      <xdr:rowOff>304782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83547"/>
          <a:ext cx="698500" cy="3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116114</xdr:rowOff>
    </xdr:from>
    <xdr:to>
      <xdr:col>29</xdr:col>
      <xdr:colOff>177800</xdr:colOff>
      <xdr:row>35</xdr:row>
      <xdr:rowOff>217714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2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304091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7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260101</xdr:rowOff>
    </xdr:from>
    <xdr:to>
      <xdr:col>26</xdr:col>
      <xdr:colOff>101600</xdr:colOff>
      <xdr:row>36</xdr:row>
      <xdr:rowOff>18801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70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3578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5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294269</xdr:rowOff>
    </xdr:from>
    <xdr:to>
      <xdr:col>22</xdr:col>
      <xdr:colOff>165100</xdr:colOff>
      <xdr:row>36</xdr:row>
      <xdr:rowOff>52969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04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37746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9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253982</xdr:rowOff>
    </xdr:from>
    <xdr:to>
      <xdr:col>19</xdr:col>
      <xdr:colOff>38100</xdr:colOff>
      <xdr:row>36</xdr:row>
      <xdr:rowOff>12682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64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340359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5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222397</xdr:rowOff>
    </xdr:from>
    <xdr:to>
      <xdr:col>15</xdr:col>
      <xdr:colOff>101600</xdr:colOff>
      <xdr:row>35</xdr:row>
      <xdr:rowOff>323997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3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308774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1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
2,365
25.50
3,890,112
3,679,443
84,891
1,939,266
3,593,518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117701</xdr:rowOff>
    </xdr:from>
    <xdr:to>
      <xdr:col>24</xdr:col>
      <xdr:colOff>63500</xdr:colOff>
      <xdr:row>36</xdr:row>
      <xdr:rowOff>138902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9901"/>
          <a:ext cx="838200" cy="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109149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138902</xdr:rowOff>
    </xdr:from>
    <xdr:to>
      <xdr:col>19</xdr:col>
      <xdr:colOff>177800</xdr:colOff>
      <xdr:row>36</xdr:row>
      <xdr:rowOff>149554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11102"/>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65991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149554</xdr:rowOff>
    </xdr:from>
    <xdr:to>
      <xdr:col>15</xdr:col>
      <xdr:colOff>50800</xdr:colOff>
      <xdr:row>37</xdr:row>
      <xdr:rowOff>5838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21754"/>
          <a:ext cx="889000" cy="2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67834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162219</xdr:rowOff>
    </xdr:from>
    <xdr:to>
      <xdr:col>10</xdr:col>
      <xdr:colOff>114300</xdr:colOff>
      <xdr:row>37</xdr:row>
      <xdr:rowOff>5838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34419"/>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67906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72747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66901</xdr:rowOff>
    </xdr:from>
    <xdr:to>
      <xdr:col>24</xdr:col>
      <xdr:colOff>114300</xdr:colOff>
      <xdr:row>36</xdr:row>
      <xdr:rowOff>168501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89778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9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88102</xdr:rowOff>
    </xdr:from>
    <xdr:to>
      <xdr:col>20</xdr:col>
      <xdr:colOff>38100</xdr:colOff>
      <xdr:row>37</xdr:row>
      <xdr:rowOff>18252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34779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3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98754</xdr:rowOff>
    </xdr:from>
    <xdr:to>
      <xdr:col>15</xdr:col>
      <xdr:colOff>101600</xdr:colOff>
      <xdr:row>37</xdr:row>
      <xdr:rowOff>28904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45431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4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126488</xdr:rowOff>
    </xdr:from>
    <xdr:to>
      <xdr:col>10</xdr:col>
      <xdr:colOff>165100</xdr:colOff>
      <xdr:row>37</xdr:row>
      <xdr:rowOff>56638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73165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111419</xdr:rowOff>
    </xdr:from>
    <xdr:to>
      <xdr:col>6</xdr:col>
      <xdr:colOff>38100</xdr:colOff>
      <xdr:row>37</xdr:row>
      <xdr:rowOff>41569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58096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5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85451</xdr:rowOff>
    </xdr:from>
    <xdr:to>
      <xdr:col>24</xdr:col>
      <xdr:colOff>63500</xdr:colOff>
      <xdr:row>57</xdr:row>
      <xdr:rowOff>128101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8101"/>
          <a:ext cx="8382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128101</xdr:rowOff>
    </xdr:from>
    <xdr:to>
      <xdr:col>19</xdr:col>
      <xdr:colOff>177800</xdr:colOff>
      <xdr:row>58</xdr:row>
      <xdr:rowOff>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0751"/>
          <a:ext cx="889000" cy="4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164686</xdr:rowOff>
    </xdr:from>
    <xdr:to>
      <xdr:col>15</xdr:col>
      <xdr:colOff>50800</xdr:colOff>
      <xdr:row>58</xdr:row>
      <xdr:rowOff>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37336"/>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164686</xdr:rowOff>
    </xdr:from>
    <xdr:to>
      <xdr:col>10</xdr:col>
      <xdr:colOff>114300</xdr:colOff>
      <xdr:row>58</xdr:row>
      <xdr:rowOff>12522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7336"/>
          <a:ext cx="889000" cy="1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26374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34651</xdr:rowOff>
    </xdr:from>
    <xdr:to>
      <xdr:col>24</xdr:col>
      <xdr:colOff>114300</xdr:colOff>
      <xdr:row>57</xdr:row>
      <xdr:rowOff>136251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13078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77301</xdr:rowOff>
    </xdr:from>
    <xdr:to>
      <xdr:col>20</xdr:col>
      <xdr:colOff>38100</xdr:colOff>
      <xdr:row>58</xdr:row>
      <xdr:rowOff>7451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170028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4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120687</xdr:rowOff>
    </xdr:from>
    <xdr:to>
      <xdr:col>15</xdr:col>
      <xdr:colOff>101600</xdr:colOff>
      <xdr:row>58</xdr:row>
      <xdr:rowOff>50837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41964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8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113886</xdr:rowOff>
    </xdr:from>
    <xdr:to>
      <xdr:col>10</xdr:col>
      <xdr:colOff>165100</xdr:colOff>
      <xdr:row>58</xdr:row>
      <xdr:rowOff>44036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35163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7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133172</xdr:rowOff>
    </xdr:from>
    <xdr:to>
      <xdr:col>6</xdr:col>
      <xdr:colOff>38100</xdr:colOff>
      <xdr:row>58</xdr:row>
      <xdr:rowOff>63322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54449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59023</xdr:rowOff>
    </xdr:from>
    <xdr:to>
      <xdr:col>24</xdr:col>
      <xdr:colOff>63500</xdr:colOff>
      <xdr:row>78</xdr:row>
      <xdr:rowOff>63069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32123"/>
          <a:ext cx="8382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59023</xdr:rowOff>
    </xdr:from>
    <xdr:to>
      <xdr:col>19</xdr:col>
      <xdr:colOff>177800</xdr:colOff>
      <xdr:row>78</xdr:row>
      <xdr:rowOff>70155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32123"/>
          <a:ext cx="889000" cy="1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70155</xdr:rowOff>
    </xdr:from>
    <xdr:to>
      <xdr:col>15</xdr:col>
      <xdr:colOff>50800</xdr:colOff>
      <xdr:row>78</xdr:row>
      <xdr:rowOff>83862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3255"/>
          <a:ext cx="8890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71737</xdr:rowOff>
    </xdr:from>
    <xdr:to>
      <xdr:col>10</xdr:col>
      <xdr:colOff>114300</xdr:colOff>
      <xdr:row>78</xdr:row>
      <xdr:rowOff>83862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44837"/>
          <a:ext cx="889000" cy="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12269</xdr:rowOff>
    </xdr:from>
    <xdr:to>
      <xdr:col>24</xdr:col>
      <xdr:colOff>114300</xdr:colOff>
      <xdr:row>78</xdr:row>
      <xdr:rowOff>113869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124962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8223</xdr:rowOff>
    </xdr:from>
    <xdr:to>
      <xdr:col>20</xdr:col>
      <xdr:colOff>38100</xdr:colOff>
      <xdr:row>78</xdr:row>
      <xdr:rowOff>109823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100950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7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19355</xdr:rowOff>
    </xdr:from>
    <xdr:to>
      <xdr:col>15</xdr:col>
      <xdr:colOff>101600</xdr:colOff>
      <xdr:row>78</xdr:row>
      <xdr:rowOff>120955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112082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33062</xdr:rowOff>
    </xdr:from>
    <xdr:to>
      <xdr:col>10</xdr:col>
      <xdr:colOff>165100</xdr:colOff>
      <xdr:row>78</xdr:row>
      <xdr:rowOff>134662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125789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9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20937</xdr:rowOff>
    </xdr:from>
    <xdr:to>
      <xdr:col>6</xdr:col>
      <xdr:colOff>38100</xdr:colOff>
      <xdr:row>78</xdr:row>
      <xdr:rowOff>122537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113664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22620</xdr:rowOff>
    </xdr:from>
    <xdr:to>
      <xdr:col>24</xdr:col>
      <xdr:colOff>63500</xdr:colOff>
      <xdr:row>98</xdr:row>
      <xdr:rowOff>41594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24720"/>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13825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81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41594</xdr:rowOff>
    </xdr:from>
    <xdr:to>
      <xdr:col>19</xdr:col>
      <xdr:colOff>177800</xdr:colOff>
      <xdr:row>98</xdr:row>
      <xdr:rowOff>46850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43694"/>
          <a:ext cx="889000" cy="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132728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9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33116</xdr:rowOff>
    </xdr:from>
    <xdr:to>
      <xdr:col>15</xdr:col>
      <xdr:colOff>50800</xdr:colOff>
      <xdr:row>98</xdr:row>
      <xdr:rowOff>46850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35216"/>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129770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9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33116</xdr:rowOff>
    </xdr:from>
    <xdr:to>
      <xdr:col>10</xdr:col>
      <xdr:colOff>114300</xdr:colOff>
      <xdr:row>98</xdr:row>
      <xdr:rowOff>59576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35216"/>
          <a:ext cx="889000" cy="2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93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138039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143270</xdr:rowOff>
    </xdr:from>
    <xdr:to>
      <xdr:col>24</xdr:col>
      <xdr:colOff>114300</xdr:colOff>
      <xdr:row>98</xdr:row>
      <xdr:rowOff>73420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166147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162244</xdr:rowOff>
    </xdr:from>
    <xdr:to>
      <xdr:col>20</xdr:col>
      <xdr:colOff>38100</xdr:colOff>
      <xdr:row>98</xdr:row>
      <xdr:rowOff>92394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108921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6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167500</xdr:rowOff>
    </xdr:from>
    <xdr:to>
      <xdr:col>15</xdr:col>
      <xdr:colOff>101600</xdr:colOff>
      <xdr:row>98</xdr:row>
      <xdr:rowOff>97650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114177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7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153766</xdr:rowOff>
    </xdr:from>
    <xdr:to>
      <xdr:col>10</xdr:col>
      <xdr:colOff>165100</xdr:colOff>
      <xdr:row>98</xdr:row>
      <xdr:rowOff>83916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100443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5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8776</xdr:rowOff>
    </xdr:from>
    <xdr:to>
      <xdr:col>6</xdr:col>
      <xdr:colOff>38100</xdr:colOff>
      <xdr:row>98</xdr:row>
      <xdr:rowOff>110376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126903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8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7599</xdr:rowOff>
    </xdr:from>
    <xdr:to>
      <xdr:col>55</xdr:col>
      <xdr:colOff>0</xdr:colOff>
      <xdr:row>38</xdr:row>
      <xdr:rowOff>28766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22699"/>
          <a:ext cx="838200" cy="2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1678</xdr:rowOff>
    </xdr:from>
    <xdr:to>
      <xdr:col>50</xdr:col>
      <xdr:colOff>114300</xdr:colOff>
      <xdr:row>38</xdr:row>
      <xdr:rowOff>28766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16778"/>
          <a:ext cx="889000" cy="2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1678</xdr:rowOff>
    </xdr:from>
    <xdr:to>
      <xdr:col>45</xdr:col>
      <xdr:colOff>177800</xdr:colOff>
      <xdr:row>38</xdr:row>
      <xdr:rowOff>52865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16778"/>
          <a:ext cx="889000" cy="5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43745</xdr:rowOff>
    </xdr:from>
    <xdr:to>
      <xdr:col>41</xdr:col>
      <xdr:colOff>50800</xdr:colOff>
      <xdr:row>38</xdr:row>
      <xdr:rowOff>52865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58845"/>
          <a:ext cx="8890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51016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128249</xdr:rowOff>
    </xdr:from>
    <xdr:to>
      <xdr:col>55</xdr:col>
      <xdr:colOff>50800</xdr:colOff>
      <xdr:row>38</xdr:row>
      <xdr:rowOff>58399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7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106676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5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149415</xdr:rowOff>
    </xdr:from>
    <xdr:to>
      <xdr:col>50</xdr:col>
      <xdr:colOff>165100</xdr:colOff>
      <xdr:row>38</xdr:row>
      <xdr:rowOff>79566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930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70693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8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122328</xdr:rowOff>
    </xdr:from>
    <xdr:to>
      <xdr:col>46</xdr:col>
      <xdr:colOff>38100</xdr:colOff>
      <xdr:row>38</xdr:row>
      <xdr:rowOff>52477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59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43605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5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2065</xdr:rowOff>
    </xdr:from>
    <xdr:to>
      <xdr:col>41</xdr:col>
      <xdr:colOff>101600</xdr:colOff>
      <xdr:row>38</xdr:row>
      <xdr:rowOff>103665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94792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0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164395</xdr:rowOff>
    </xdr:from>
    <xdr:to>
      <xdr:col>36</xdr:col>
      <xdr:colOff>165100</xdr:colOff>
      <xdr:row>38</xdr:row>
      <xdr:rowOff>94545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85672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0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43999</xdr:rowOff>
    </xdr:from>
    <xdr:to>
      <xdr:col>55</xdr:col>
      <xdr:colOff>0</xdr:colOff>
      <xdr:row>58</xdr:row>
      <xdr:rowOff>103214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88099"/>
          <a:ext cx="8382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103214</xdr:rowOff>
    </xdr:from>
    <xdr:to>
      <xdr:col>50</xdr:col>
      <xdr:colOff>114300</xdr:colOff>
      <xdr:row>58</xdr:row>
      <xdr:rowOff>158040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47314"/>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77750</xdr:rowOff>
    </xdr:from>
    <xdr:to>
      <xdr:col>45</xdr:col>
      <xdr:colOff>177800</xdr:colOff>
      <xdr:row>58</xdr:row>
      <xdr:rowOff>158040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21850"/>
          <a:ext cx="889000" cy="8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77750</xdr:rowOff>
    </xdr:from>
    <xdr:to>
      <xdr:col>41</xdr:col>
      <xdr:colOff>50800</xdr:colOff>
      <xdr:row>58</xdr:row>
      <xdr:rowOff>170659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1850"/>
          <a:ext cx="889000" cy="9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146596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164649</xdr:rowOff>
    </xdr:from>
    <xdr:to>
      <xdr:col>55</xdr:col>
      <xdr:colOff>50800</xdr:colOff>
      <xdr:row>58</xdr:row>
      <xdr:rowOff>94799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8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52414</xdr:rowOff>
    </xdr:from>
    <xdr:to>
      <xdr:col>50</xdr:col>
      <xdr:colOff>165100</xdr:colOff>
      <xdr:row>58</xdr:row>
      <xdr:rowOff>154014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170541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7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107240</xdr:rowOff>
    </xdr:from>
    <xdr:to>
      <xdr:col>46</xdr:col>
      <xdr:colOff>38100</xdr:colOff>
      <xdr:row>59</xdr:row>
      <xdr:rowOff>37390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28517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4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26950</xdr:rowOff>
    </xdr:from>
    <xdr:to>
      <xdr:col>41</xdr:col>
      <xdr:colOff>101600</xdr:colOff>
      <xdr:row>58</xdr:row>
      <xdr:rowOff>128550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145077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119859</xdr:rowOff>
    </xdr:from>
    <xdr:to>
      <xdr:col>36</xdr:col>
      <xdr:colOff>165100</xdr:colOff>
      <xdr:row>59</xdr:row>
      <xdr:rowOff>50009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41136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5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132797</xdr:rowOff>
    </xdr:from>
    <xdr:to>
      <xdr:col>55</xdr:col>
      <xdr:colOff>0</xdr:colOff>
      <xdr:row>78</xdr:row>
      <xdr:rowOff>136252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5897"/>
          <a:ext cx="8382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76404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7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123749</xdr:rowOff>
    </xdr:from>
    <xdr:to>
      <xdr:col>50</xdr:col>
      <xdr:colOff>114300</xdr:colOff>
      <xdr:row>78</xdr:row>
      <xdr:rowOff>132797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96849"/>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85609</xdr:rowOff>
    </xdr:from>
    <xdr:to>
      <xdr:col>45</xdr:col>
      <xdr:colOff>177800</xdr:colOff>
      <xdr:row>78</xdr:row>
      <xdr:rowOff>123749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58709"/>
          <a:ext cx="889000" cy="3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85609</xdr:rowOff>
    </xdr:from>
    <xdr:to>
      <xdr:col>41</xdr:col>
      <xdr:colOff>50800</xdr:colOff>
      <xdr:row>78</xdr:row>
      <xdr:rowOff>114657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58709"/>
          <a:ext cx="889000" cy="2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138227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153785</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8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85452</xdr:rowOff>
    </xdr:from>
    <xdr:to>
      <xdr:col>55</xdr:col>
      <xdr:colOff>50800</xdr:colOff>
      <xdr:row>79</xdr:row>
      <xdr:rowOff>15602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31953</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0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81997</xdr:rowOff>
    </xdr:from>
    <xdr:to>
      <xdr:col>50</xdr:col>
      <xdr:colOff>165100</xdr:colOff>
      <xdr:row>79</xdr:row>
      <xdr:rowOff>12147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3274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72949</xdr:rowOff>
    </xdr:from>
    <xdr:to>
      <xdr:col>46</xdr:col>
      <xdr:colOff>38100</xdr:colOff>
      <xdr:row>79</xdr:row>
      <xdr:rowOff>3099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165676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3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34809</xdr:rowOff>
    </xdr:from>
    <xdr:to>
      <xdr:col>41</xdr:col>
      <xdr:colOff>101600</xdr:colOff>
      <xdr:row>78</xdr:row>
      <xdr:rowOff>136409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0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152936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8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63857</xdr:rowOff>
    </xdr:from>
    <xdr:to>
      <xdr:col>36</xdr:col>
      <xdr:colOff>165100</xdr:colOff>
      <xdr:row>78</xdr:row>
      <xdr:rowOff>165457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156584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2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96952</xdr:rowOff>
    </xdr:from>
    <xdr:to>
      <xdr:col>55</xdr:col>
      <xdr:colOff>0</xdr:colOff>
      <xdr:row>97</xdr:row>
      <xdr:rowOff>112894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56152"/>
          <a:ext cx="838200" cy="18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108585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39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112894</xdr:rowOff>
    </xdr:from>
    <xdr:to>
      <xdr:col>50</xdr:col>
      <xdr:colOff>114300</xdr:colOff>
      <xdr:row>98</xdr:row>
      <xdr:rowOff>54279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43544"/>
          <a:ext cx="889000" cy="11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54334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85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24419</xdr:rowOff>
    </xdr:from>
    <xdr:to>
      <xdr:col>45</xdr:col>
      <xdr:colOff>177800</xdr:colOff>
      <xdr:row>98</xdr:row>
      <xdr:rowOff>54279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26519"/>
          <a:ext cx="889000" cy="2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24419</xdr:rowOff>
    </xdr:from>
    <xdr:to>
      <xdr:col>41</xdr:col>
      <xdr:colOff>50800</xdr:colOff>
      <xdr:row>98</xdr:row>
      <xdr:rowOff>104591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26519"/>
          <a:ext cx="889000" cy="8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46152</xdr:rowOff>
    </xdr:from>
    <xdr:to>
      <xdr:col>55</xdr:col>
      <xdr:colOff>50800</xdr:colOff>
      <xdr:row>96</xdr:row>
      <xdr:rowOff>147752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69029</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5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62094</xdr:rowOff>
    </xdr:from>
    <xdr:to>
      <xdr:col>50</xdr:col>
      <xdr:colOff>165100</xdr:colOff>
      <xdr:row>97</xdr:row>
      <xdr:rowOff>163694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8771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46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3479</xdr:rowOff>
    </xdr:from>
    <xdr:to>
      <xdr:col>46</xdr:col>
      <xdr:colOff>38100</xdr:colOff>
      <xdr:row>98</xdr:row>
      <xdr:rowOff>105079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0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96206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9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145069</xdr:rowOff>
    </xdr:from>
    <xdr:to>
      <xdr:col>41</xdr:col>
      <xdr:colOff>101600</xdr:colOff>
      <xdr:row>98</xdr:row>
      <xdr:rowOff>75219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7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66346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86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53791</xdr:rowOff>
    </xdr:from>
    <xdr:to>
      <xdr:col>36</xdr:col>
      <xdr:colOff>165100</xdr:colOff>
      <xdr:row>98</xdr:row>
      <xdr:rowOff>155391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5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146518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4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97879</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84429"/>
          <a:ext cx="838200" cy="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145321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150383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47079</xdr:rowOff>
    </xdr:from>
    <xdr:to>
      <xdr:col>85</xdr:col>
      <xdr:colOff>177800</xdr:colOff>
      <xdr:row>39</xdr:row>
      <xdr:rowOff>148679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7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91301</xdr:rowOff>
    </xdr:from>
    <xdr:to>
      <xdr:col>85</xdr:col>
      <xdr:colOff>127000</xdr:colOff>
      <xdr:row>77</xdr:row>
      <xdr:rowOff>108421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92951"/>
          <a:ext cx="8382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37389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39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108421</xdr:rowOff>
    </xdr:from>
    <xdr:to>
      <xdr:col>81</xdr:col>
      <xdr:colOff>50800</xdr:colOff>
      <xdr:row>77</xdr:row>
      <xdr:rowOff>121639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10071"/>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155577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121639</xdr:rowOff>
    </xdr:from>
    <xdr:to>
      <xdr:col>76</xdr:col>
      <xdr:colOff>114300</xdr:colOff>
      <xdr:row>77</xdr:row>
      <xdr:rowOff>135846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23289"/>
          <a:ext cx="889000" cy="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135846</xdr:rowOff>
    </xdr:from>
    <xdr:to>
      <xdr:col>71</xdr:col>
      <xdr:colOff>177800</xdr:colOff>
      <xdr:row>77</xdr:row>
      <xdr:rowOff>143633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37496"/>
          <a:ext cx="889000" cy="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40501</xdr:rowOff>
    </xdr:from>
    <xdr:to>
      <xdr:col>85</xdr:col>
      <xdr:colOff>177800</xdr:colOff>
      <xdr:row>77</xdr:row>
      <xdr:rowOff>142101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63378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9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57621</xdr:rowOff>
    </xdr:from>
    <xdr:to>
      <xdr:col>81</xdr:col>
      <xdr:colOff>101600</xdr:colOff>
      <xdr:row>77</xdr:row>
      <xdr:rowOff>159221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4298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03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70839</xdr:rowOff>
    </xdr:from>
    <xdr:to>
      <xdr:col>76</xdr:col>
      <xdr:colOff>165100</xdr:colOff>
      <xdr:row>78</xdr:row>
      <xdr:rowOff>989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7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163566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6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85046</xdr:rowOff>
    </xdr:from>
    <xdr:to>
      <xdr:col>72</xdr:col>
      <xdr:colOff>38100</xdr:colOff>
      <xdr:row>78</xdr:row>
      <xdr:rowOff>15196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6323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7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92833</xdr:rowOff>
    </xdr:from>
    <xdr:to>
      <xdr:col>67</xdr:col>
      <xdr:colOff>101600</xdr:colOff>
      <xdr:row>78</xdr:row>
      <xdr:rowOff>22983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9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14110</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38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127939</xdr:rowOff>
    </xdr:from>
    <xdr:to>
      <xdr:col>85</xdr:col>
      <xdr:colOff>127000</xdr:colOff>
      <xdr:row>98</xdr:row>
      <xdr:rowOff>129034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30039"/>
          <a:ext cx="8382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80922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1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84401</xdr:rowOff>
    </xdr:from>
    <xdr:to>
      <xdr:col>81</xdr:col>
      <xdr:colOff>50800</xdr:colOff>
      <xdr:row>98</xdr:row>
      <xdr:rowOff>129034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86501"/>
          <a:ext cx="889000" cy="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84401</xdr:rowOff>
    </xdr:from>
    <xdr:to>
      <xdr:col>76</xdr:col>
      <xdr:colOff>114300</xdr:colOff>
      <xdr:row>98</xdr:row>
      <xdr:rowOff>104891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86501"/>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96734</xdr:rowOff>
    </xdr:from>
    <xdr:to>
      <xdr:col>71</xdr:col>
      <xdr:colOff>177800</xdr:colOff>
      <xdr:row>98</xdr:row>
      <xdr:rowOff>104891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98834"/>
          <a:ext cx="889000" cy="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145299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77139</xdr:rowOff>
    </xdr:from>
    <xdr:to>
      <xdr:col>85</xdr:col>
      <xdr:colOff>177800</xdr:colOff>
      <xdr:row>99</xdr:row>
      <xdr:rowOff>7289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36470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3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78234</xdr:rowOff>
    </xdr:from>
    <xdr:to>
      <xdr:col>81</xdr:col>
      <xdr:colOff>101600</xdr:colOff>
      <xdr:row>99</xdr:row>
      <xdr:rowOff>8384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170961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33601</xdr:rowOff>
    </xdr:from>
    <xdr:to>
      <xdr:col>76</xdr:col>
      <xdr:colOff>165100</xdr:colOff>
      <xdr:row>98</xdr:row>
      <xdr:rowOff>135201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151728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61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54091</xdr:rowOff>
    </xdr:from>
    <xdr:to>
      <xdr:col>72</xdr:col>
      <xdr:colOff>38100</xdr:colOff>
      <xdr:row>98</xdr:row>
      <xdr:rowOff>155691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6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45934</xdr:rowOff>
    </xdr:from>
    <xdr:to>
      <xdr:col>67</xdr:col>
      <xdr:colOff>101600</xdr:colOff>
      <xdr:row>98</xdr:row>
      <xdr:rowOff>147534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164061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62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28925</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15475"/>
          <a:ext cx="838200" cy="1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17304</xdr:rowOff>
    </xdr:from>
    <xdr:to>
      <xdr:col>111</xdr:col>
      <xdr:colOff>177800</xdr:colOff>
      <xdr:row>39</xdr:row>
      <xdr:rowOff>28925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03854"/>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17304</xdr:rowOff>
    </xdr:from>
    <xdr:to>
      <xdr:col>107</xdr:col>
      <xdr:colOff>50800</xdr:colOff>
      <xdr:row>39</xdr:row>
      <xdr:rowOff>19800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703854"/>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68451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75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144387</xdr:rowOff>
    </xdr:from>
    <xdr:to>
      <xdr:col>102</xdr:col>
      <xdr:colOff>114300</xdr:colOff>
      <xdr:row>39</xdr:row>
      <xdr:rowOff>19800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9487"/>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69251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755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149575</xdr:rowOff>
    </xdr:from>
    <xdr:to>
      <xdr:col>112</xdr:col>
      <xdr:colOff>38100</xdr:colOff>
      <xdr:row>39</xdr:row>
      <xdr:rowOff>79725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70852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757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137954</xdr:rowOff>
    </xdr:from>
    <xdr:to>
      <xdr:col>107</xdr:col>
      <xdr:colOff>101600</xdr:colOff>
      <xdr:row>39</xdr:row>
      <xdr:rowOff>68104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84631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42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140450</xdr:rowOff>
    </xdr:from>
    <xdr:to>
      <xdr:col>102</xdr:col>
      <xdr:colOff>165100</xdr:colOff>
      <xdr:row>39</xdr:row>
      <xdr:rowOff>70600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61727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74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93587</xdr:rowOff>
    </xdr:from>
    <xdr:to>
      <xdr:col>98</xdr:col>
      <xdr:colOff>38100</xdr:colOff>
      <xdr:row>39</xdr:row>
      <xdr:rowOff>23737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40263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38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146310</xdr:rowOff>
    </xdr:from>
    <xdr:to>
      <xdr:col>116</xdr:col>
      <xdr:colOff>63500</xdr:colOff>
      <xdr:row>57</xdr:row>
      <xdr:rowOff>154369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18960"/>
          <a:ext cx="8382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35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154369</xdr:rowOff>
    </xdr:from>
    <xdr:to>
      <xdr:col>111</xdr:col>
      <xdr:colOff>177800</xdr:colOff>
      <xdr:row>57</xdr:row>
      <xdr:rowOff>159017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27019"/>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110627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159017</xdr:rowOff>
    </xdr:from>
    <xdr:to>
      <xdr:col>107</xdr:col>
      <xdr:colOff>50800</xdr:colOff>
      <xdr:row>57</xdr:row>
      <xdr:rowOff>165494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3166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96359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165494</xdr:rowOff>
    </xdr:from>
    <xdr:to>
      <xdr:col>102</xdr:col>
      <xdr:colOff>114300</xdr:colOff>
      <xdr:row>57</xdr:row>
      <xdr:rowOff>169380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38144"/>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95445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84510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2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95510</xdr:rowOff>
    </xdr:from>
    <xdr:to>
      <xdr:col>116</xdr:col>
      <xdr:colOff>114300</xdr:colOff>
      <xdr:row>58</xdr:row>
      <xdr:rowOff>25660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118387</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1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103569</xdr:rowOff>
    </xdr:from>
    <xdr:to>
      <xdr:col>112</xdr:col>
      <xdr:colOff>38100</xdr:colOff>
      <xdr:row>58</xdr:row>
      <xdr:rowOff>33719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50246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5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108217</xdr:rowOff>
    </xdr:from>
    <xdr:to>
      <xdr:col>107</xdr:col>
      <xdr:colOff>101600</xdr:colOff>
      <xdr:row>58</xdr:row>
      <xdr:rowOff>38367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54894</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5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114694</xdr:rowOff>
    </xdr:from>
    <xdr:to>
      <xdr:col>102</xdr:col>
      <xdr:colOff>165100</xdr:colOff>
      <xdr:row>58</xdr:row>
      <xdr:rowOff>44844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61371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118580</xdr:rowOff>
    </xdr:from>
    <xdr:to>
      <xdr:col>98</xdr:col>
      <xdr:colOff>38100</xdr:colOff>
      <xdr:row>58</xdr:row>
      <xdr:rowOff>48730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65257</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6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55594</xdr:rowOff>
    </xdr:from>
    <xdr:to>
      <xdr:col>116</xdr:col>
      <xdr:colOff>63500</xdr:colOff>
      <xdr:row>75</xdr:row>
      <xdr:rowOff>100358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14344"/>
          <a:ext cx="838200" cy="4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100358</xdr:rowOff>
    </xdr:from>
    <xdr:to>
      <xdr:col>111</xdr:col>
      <xdr:colOff>177800</xdr:colOff>
      <xdr:row>76</xdr:row>
      <xdr:rowOff>23453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59108"/>
          <a:ext cx="889000" cy="9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19004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167025</xdr:rowOff>
    </xdr:from>
    <xdr:to>
      <xdr:col>107</xdr:col>
      <xdr:colOff>50800</xdr:colOff>
      <xdr:row>76</xdr:row>
      <xdr:rowOff>23453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25775"/>
          <a:ext cx="889000" cy="2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10124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160258</xdr:rowOff>
    </xdr:from>
    <xdr:to>
      <xdr:col>102</xdr:col>
      <xdr:colOff>114300</xdr:colOff>
      <xdr:row>75</xdr:row>
      <xdr:rowOff>167025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19008"/>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19614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19062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4794</xdr:rowOff>
    </xdr:from>
    <xdr:to>
      <xdr:col>116</xdr:col>
      <xdr:colOff>114300</xdr:colOff>
      <xdr:row>75</xdr:row>
      <xdr:rowOff>106394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27671</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1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49558</xdr:rowOff>
    </xdr:from>
    <xdr:to>
      <xdr:col>112</xdr:col>
      <xdr:colOff>38100</xdr:colOff>
      <xdr:row>75</xdr:row>
      <xdr:rowOff>151158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167685</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68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144103</xdr:rowOff>
    </xdr:from>
    <xdr:to>
      <xdr:col>107</xdr:col>
      <xdr:colOff>101600</xdr:colOff>
      <xdr:row>76</xdr:row>
      <xdr:rowOff>74253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0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90780</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7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116225</xdr:rowOff>
    </xdr:from>
    <xdr:to>
      <xdr:col>102</xdr:col>
      <xdr:colOff>165100</xdr:colOff>
      <xdr:row>76</xdr:row>
      <xdr:rowOff>46375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62902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75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109458</xdr:rowOff>
    </xdr:from>
    <xdr:to>
      <xdr:col>98</xdr:col>
      <xdr:colOff>38100</xdr:colOff>
      <xdr:row>76</xdr:row>
      <xdr:rowOff>39608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56135</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74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扶助費については、平成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年度以降、類似団体平均を上回っている。これは、平成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年度から福祉事務所を設置したことで、これまで県が行っていた生活保護費の支給を町が行っているためである。</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普通建設事業（うち更新整備）については、保全松林緊急保護整備事業（衛生伐）や</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光ブロードバンド環境整備事業</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小値賀港新ターミナルバリアフリー整備事業等に係る費用が多額となっており、類似団体平均を大きく上回っている。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繰出金については、下水道事業が特定環境保全公共下水道事業、農業集落排水事業、漁業集落排水事業、特定生活排水処理事業の４事業に分かれ、かつ漁業集落排水事業の一部が２次離島にある地理的要因も相まって、事業ごとに１つまたは複数の最終処分場が整備されている。これにより、維持管理コスト、起債償還額が多額となり、繰出金も多額となってい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
2,365
25.50
3,890,112
3,679,443
84,891
1,939,266
3,593,518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166198</xdr:rowOff>
    </xdr:from>
    <xdr:to>
      <xdr:col>24</xdr:col>
      <xdr:colOff>63500</xdr:colOff>
      <xdr:row>37</xdr:row>
      <xdr:rowOff>1816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38398"/>
          <a:ext cx="8382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0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1816</xdr:rowOff>
    </xdr:from>
    <xdr:to>
      <xdr:col>19</xdr:col>
      <xdr:colOff>177800</xdr:colOff>
      <xdr:row>37</xdr:row>
      <xdr:rowOff>15932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45466"/>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15932</xdr:rowOff>
    </xdr:from>
    <xdr:to>
      <xdr:col>15</xdr:col>
      <xdr:colOff>50800</xdr:colOff>
      <xdr:row>37</xdr:row>
      <xdr:rowOff>33039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59582"/>
          <a:ext cx="8890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95711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144824</xdr:rowOff>
    </xdr:from>
    <xdr:to>
      <xdr:col>10</xdr:col>
      <xdr:colOff>114300</xdr:colOff>
      <xdr:row>37</xdr:row>
      <xdr:rowOff>33039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17024"/>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80224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115398</xdr:rowOff>
    </xdr:from>
    <xdr:to>
      <xdr:col>24</xdr:col>
      <xdr:colOff>114300</xdr:colOff>
      <xdr:row>37</xdr:row>
      <xdr:rowOff>45548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138275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122466</xdr:rowOff>
    </xdr:from>
    <xdr:to>
      <xdr:col>20</xdr:col>
      <xdr:colOff>38100</xdr:colOff>
      <xdr:row>37</xdr:row>
      <xdr:rowOff>52616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69143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6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136582</xdr:rowOff>
    </xdr:from>
    <xdr:to>
      <xdr:col>15</xdr:col>
      <xdr:colOff>101600</xdr:colOff>
      <xdr:row>37</xdr:row>
      <xdr:rowOff>66732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83259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153689</xdr:rowOff>
    </xdr:from>
    <xdr:to>
      <xdr:col>10</xdr:col>
      <xdr:colOff>165100</xdr:colOff>
      <xdr:row>37</xdr:row>
      <xdr:rowOff>83839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100366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0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94024</xdr:rowOff>
    </xdr:from>
    <xdr:to>
      <xdr:col>6</xdr:col>
      <xdr:colOff>38100</xdr:colOff>
      <xdr:row>37</xdr:row>
      <xdr:rowOff>24174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40701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126504</xdr:rowOff>
    </xdr:from>
    <xdr:to>
      <xdr:col>24</xdr:col>
      <xdr:colOff>63500</xdr:colOff>
      <xdr:row>58</xdr:row>
      <xdr:rowOff>148261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70604"/>
          <a:ext cx="8382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5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124552</xdr:rowOff>
    </xdr:from>
    <xdr:to>
      <xdr:col>19</xdr:col>
      <xdr:colOff>177800</xdr:colOff>
      <xdr:row>58</xdr:row>
      <xdr:rowOff>148261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068652"/>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4221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7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124552</xdr:rowOff>
    </xdr:from>
    <xdr:to>
      <xdr:col>15</xdr:col>
      <xdr:colOff>50800</xdr:colOff>
      <xdr:row>58</xdr:row>
      <xdr:rowOff>143639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68652"/>
          <a:ext cx="889000" cy="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143639</xdr:rowOff>
    </xdr:from>
    <xdr:to>
      <xdr:col>10</xdr:col>
      <xdr:colOff>114300</xdr:colOff>
      <xdr:row>58</xdr:row>
      <xdr:rowOff>162879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87739"/>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10067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7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75704</xdr:rowOff>
    </xdr:from>
    <xdr:to>
      <xdr:col>24</xdr:col>
      <xdr:colOff>114300</xdr:colOff>
      <xdr:row>59</xdr:row>
      <xdr:rowOff>5854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1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7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97461</xdr:rowOff>
    </xdr:from>
    <xdr:to>
      <xdr:col>20</xdr:col>
      <xdr:colOff>38100</xdr:colOff>
      <xdr:row>59</xdr:row>
      <xdr:rowOff>27611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18738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3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73752</xdr:rowOff>
    </xdr:from>
    <xdr:to>
      <xdr:col>15</xdr:col>
      <xdr:colOff>101600</xdr:colOff>
      <xdr:row>59</xdr:row>
      <xdr:rowOff>3902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166479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1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92839</xdr:rowOff>
    </xdr:from>
    <xdr:to>
      <xdr:col>10</xdr:col>
      <xdr:colOff>165100</xdr:colOff>
      <xdr:row>59</xdr:row>
      <xdr:rowOff>22989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14116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2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112079</xdr:rowOff>
    </xdr:from>
    <xdr:to>
      <xdr:col>6</xdr:col>
      <xdr:colOff>38100</xdr:colOff>
      <xdr:row>59</xdr:row>
      <xdr:rowOff>42229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5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33356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4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164302</xdr:rowOff>
    </xdr:from>
    <xdr:to>
      <xdr:col>24</xdr:col>
      <xdr:colOff>63500</xdr:colOff>
      <xdr:row>76</xdr:row>
      <xdr:rowOff>165314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94502"/>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165314</xdr:rowOff>
    </xdr:from>
    <xdr:to>
      <xdr:col>19</xdr:col>
      <xdr:colOff>177800</xdr:colOff>
      <xdr:row>77</xdr:row>
      <xdr:rowOff>91929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5514"/>
          <a:ext cx="889000" cy="9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86376</xdr:rowOff>
    </xdr:from>
    <xdr:to>
      <xdr:col>15</xdr:col>
      <xdr:colOff>50800</xdr:colOff>
      <xdr:row>77</xdr:row>
      <xdr:rowOff>91929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16576"/>
          <a:ext cx="889000" cy="17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86376</xdr:rowOff>
    </xdr:from>
    <xdr:to>
      <xdr:col>10</xdr:col>
      <xdr:colOff>114300</xdr:colOff>
      <xdr:row>77</xdr:row>
      <xdr:rowOff>59029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6576"/>
          <a:ext cx="889000" cy="14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130794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145012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113502</xdr:rowOff>
    </xdr:from>
    <xdr:to>
      <xdr:col>24</xdr:col>
      <xdr:colOff>114300</xdr:colOff>
      <xdr:row>77</xdr:row>
      <xdr:rowOff>43652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136379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114514</xdr:rowOff>
    </xdr:from>
    <xdr:to>
      <xdr:col>20</xdr:col>
      <xdr:colOff>38100</xdr:colOff>
      <xdr:row>77</xdr:row>
      <xdr:rowOff>44664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61192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1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41129</xdr:rowOff>
    </xdr:from>
    <xdr:to>
      <xdr:col>15</xdr:col>
      <xdr:colOff>101600</xdr:colOff>
      <xdr:row>77</xdr:row>
      <xdr:rowOff>142729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133856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35576</xdr:rowOff>
    </xdr:from>
    <xdr:to>
      <xdr:col>10</xdr:col>
      <xdr:colOff>165100</xdr:colOff>
      <xdr:row>76</xdr:row>
      <xdr:rowOff>137176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153703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4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8229</xdr:rowOff>
    </xdr:from>
    <xdr:to>
      <xdr:col>6</xdr:col>
      <xdr:colOff>38100</xdr:colOff>
      <xdr:row>77</xdr:row>
      <xdr:rowOff>109829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126356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8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60778</xdr:rowOff>
    </xdr:from>
    <xdr:to>
      <xdr:col>24</xdr:col>
      <xdr:colOff>63500</xdr:colOff>
      <xdr:row>97</xdr:row>
      <xdr:rowOff>4415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19978"/>
          <a:ext cx="838200" cy="1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869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31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4415</xdr:rowOff>
    </xdr:from>
    <xdr:to>
      <xdr:col>19</xdr:col>
      <xdr:colOff>177800</xdr:colOff>
      <xdr:row>97</xdr:row>
      <xdr:rowOff>83297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35065"/>
          <a:ext cx="889000" cy="7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143418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11668</xdr:rowOff>
    </xdr:from>
    <xdr:to>
      <xdr:col>15</xdr:col>
      <xdr:colOff>50800</xdr:colOff>
      <xdr:row>97</xdr:row>
      <xdr:rowOff>83297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42318"/>
          <a:ext cx="8890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11668</xdr:rowOff>
    </xdr:from>
    <xdr:to>
      <xdr:col>10</xdr:col>
      <xdr:colOff>114300</xdr:colOff>
      <xdr:row>97</xdr:row>
      <xdr:rowOff>81609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42318"/>
          <a:ext cx="889000" cy="6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125996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75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149257</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77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9978</xdr:rowOff>
    </xdr:from>
    <xdr:to>
      <xdr:col>24</xdr:col>
      <xdr:colOff>114300</xdr:colOff>
      <xdr:row>96</xdr:row>
      <xdr:rowOff>111578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32855</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2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125065</xdr:rowOff>
    </xdr:from>
    <xdr:to>
      <xdr:col>20</xdr:col>
      <xdr:colOff>38100</xdr:colOff>
      <xdr:row>97</xdr:row>
      <xdr:rowOff>55215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71742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35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32497</xdr:rowOff>
    </xdr:from>
    <xdr:to>
      <xdr:col>15</xdr:col>
      <xdr:colOff>101600</xdr:colOff>
      <xdr:row>97</xdr:row>
      <xdr:rowOff>134097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125224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75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132318</xdr:rowOff>
    </xdr:from>
    <xdr:to>
      <xdr:col>10</xdr:col>
      <xdr:colOff>165100</xdr:colOff>
      <xdr:row>97</xdr:row>
      <xdr:rowOff>62468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78995</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36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30809</xdr:rowOff>
    </xdr:from>
    <xdr:to>
      <xdr:col>6</xdr:col>
      <xdr:colOff>38100</xdr:colOff>
      <xdr:row>97</xdr:row>
      <xdr:rowOff>132409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6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148936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43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158005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55378</xdr:rowOff>
    </xdr:from>
    <xdr:to>
      <xdr:col>55</xdr:col>
      <xdr:colOff>0</xdr:colOff>
      <xdr:row>56</xdr:row>
      <xdr:rowOff>115259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56578"/>
          <a:ext cx="838200" cy="5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115107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87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115259</xdr:rowOff>
    </xdr:from>
    <xdr:to>
      <xdr:col>50</xdr:col>
      <xdr:colOff>114300</xdr:colOff>
      <xdr:row>57</xdr:row>
      <xdr:rowOff>88278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16459"/>
          <a:ext cx="889000" cy="14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51508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88278</xdr:rowOff>
    </xdr:from>
    <xdr:to>
      <xdr:col>45</xdr:col>
      <xdr:colOff>177800</xdr:colOff>
      <xdr:row>57</xdr:row>
      <xdr:rowOff>94683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60928"/>
          <a:ext cx="889000" cy="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40063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94683</xdr:rowOff>
    </xdr:from>
    <xdr:to>
      <xdr:col>41</xdr:col>
      <xdr:colOff>50800</xdr:colOff>
      <xdr:row>57</xdr:row>
      <xdr:rowOff>139139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67333"/>
          <a:ext cx="889000" cy="4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41463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8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59419</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1000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4578</xdr:rowOff>
    </xdr:from>
    <xdr:to>
      <xdr:col>55</xdr:col>
      <xdr:colOff>50800</xdr:colOff>
      <xdr:row>56</xdr:row>
      <xdr:rowOff>106178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0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27455</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5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64459</xdr:rowOff>
    </xdr:from>
    <xdr:to>
      <xdr:col>50</xdr:col>
      <xdr:colOff>165100</xdr:colOff>
      <xdr:row>56</xdr:row>
      <xdr:rowOff>166059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6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11136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44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37478</xdr:rowOff>
    </xdr:from>
    <xdr:to>
      <xdr:col>46</xdr:col>
      <xdr:colOff>38100</xdr:colOff>
      <xdr:row>57</xdr:row>
      <xdr:rowOff>139078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155605</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58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43883</xdr:rowOff>
    </xdr:from>
    <xdr:to>
      <xdr:col>41</xdr:col>
      <xdr:colOff>101600</xdr:colOff>
      <xdr:row>57</xdr:row>
      <xdr:rowOff>145483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1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162010</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59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88339</xdr:rowOff>
    </xdr:from>
    <xdr:to>
      <xdr:col>36</xdr:col>
      <xdr:colOff>165100</xdr:colOff>
      <xdr:row>58</xdr:row>
      <xdr:rowOff>18489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35016</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63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1439</xdr:rowOff>
    </xdr:from>
    <xdr:to>
      <xdr:col>55</xdr:col>
      <xdr:colOff>0</xdr:colOff>
      <xdr:row>78</xdr:row>
      <xdr:rowOff>50783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74539"/>
          <a:ext cx="838200" cy="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115284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1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33587</xdr:rowOff>
    </xdr:from>
    <xdr:to>
      <xdr:col>50</xdr:col>
      <xdr:colOff>114300</xdr:colOff>
      <xdr:row>78</xdr:row>
      <xdr:rowOff>50783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06687"/>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5600</xdr:rowOff>
    </xdr:from>
    <xdr:to>
      <xdr:col>45</xdr:col>
      <xdr:colOff>177800</xdr:colOff>
      <xdr:row>78</xdr:row>
      <xdr:rowOff>33587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78700"/>
          <a:ext cx="889000" cy="2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79301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5600</xdr:rowOff>
    </xdr:from>
    <xdr:to>
      <xdr:col>41</xdr:col>
      <xdr:colOff>50800</xdr:colOff>
      <xdr:row>78</xdr:row>
      <xdr:rowOff>35680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78700"/>
          <a:ext cx="889000" cy="3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84069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122089</xdr:rowOff>
    </xdr:from>
    <xdr:to>
      <xdr:col>55</xdr:col>
      <xdr:colOff>50800</xdr:colOff>
      <xdr:row>78</xdr:row>
      <xdr:rowOff>52239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144966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7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171433</xdr:rowOff>
    </xdr:from>
    <xdr:to>
      <xdr:col>50</xdr:col>
      <xdr:colOff>165100</xdr:colOff>
      <xdr:row>78</xdr:row>
      <xdr:rowOff>101583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92710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6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154237</xdr:rowOff>
    </xdr:from>
    <xdr:to>
      <xdr:col>46</xdr:col>
      <xdr:colOff>38100</xdr:colOff>
      <xdr:row>78</xdr:row>
      <xdr:rowOff>84387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5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100914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13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126250</xdr:rowOff>
    </xdr:from>
    <xdr:to>
      <xdr:col>41</xdr:col>
      <xdr:colOff>101600</xdr:colOff>
      <xdr:row>78</xdr:row>
      <xdr:rowOff>56400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2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72927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0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156330</xdr:rowOff>
    </xdr:from>
    <xdr:to>
      <xdr:col>36</xdr:col>
      <xdr:colOff>165100</xdr:colOff>
      <xdr:row>78</xdr:row>
      <xdr:rowOff>86480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77607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5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6880</xdr:rowOff>
    </xdr:from>
    <xdr:to>
      <xdr:col>55</xdr:col>
      <xdr:colOff>0</xdr:colOff>
      <xdr:row>99</xdr:row>
      <xdr:rowOff>18599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980430"/>
          <a:ext cx="8382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33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xdr:rowOff>
    </xdr:from>
    <xdr:to>
      <xdr:col>50</xdr:col>
      <xdr:colOff>114300</xdr:colOff>
      <xdr:row>99</xdr:row>
      <xdr:rowOff>18599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973553"/>
          <a:ext cx="889000" cy="1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101892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5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xdr:rowOff>
    </xdr:from>
    <xdr:to>
      <xdr:col>45</xdr:col>
      <xdr:colOff>177800</xdr:colOff>
      <xdr:row>99</xdr:row>
      <xdr:rowOff>31114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73553"/>
          <a:ext cx="889000" cy="3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12812</xdr:rowOff>
    </xdr:from>
    <xdr:to>
      <xdr:col>41</xdr:col>
      <xdr:colOff>50800</xdr:colOff>
      <xdr:row>99</xdr:row>
      <xdr:rowOff>31114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986362"/>
          <a:ext cx="889000" cy="1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117893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57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127530</xdr:rowOff>
    </xdr:from>
    <xdr:to>
      <xdr:col>55</xdr:col>
      <xdr:colOff>50800</xdr:colOff>
      <xdr:row>99</xdr:row>
      <xdr:rowOff>57680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42457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139249</xdr:rowOff>
    </xdr:from>
    <xdr:to>
      <xdr:col>50</xdr:col>
      <xdr:colOff>165100</xdr:colOff>
      <xdr:row>99</xdr:row>
      <xdr:rowOff>69399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4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60526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03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120653</xdr:rowOff>
    </xdr:from>
    <xdr:to>
      <xdr:col>46</xdr:col>
      <xdr:colOff>38100</xdr:colOff>
      <xdr:row>99</xdr:row>
      <xdr:rowOff>50803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41930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01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151764</xdr:rowOff>
    </xdr:from>
    <xdr:to>
      <xdr:col>41</xdr:col>
      <xdr:colOff>101600</xdr:colOff>
      <xdr:row>99</xdr:row>
      <xdr:rowOff>81914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73041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133462</xdr:rowOff>
    </xdr:from>
    <xdr:to>
      <xdr:col>36</xdr:col>
      <xdr:colOff>165100</xdr:colOff>
      <xdr:row>99</xdr:row>
      <xdr:rowOff>63612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54739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2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140553</xdr:rowOff>
    </xdr:from>
    <xdr:to>
      <xdr:col>85</xdr:col>
      <xdr:colOff>127000</xdr:colOff>
      <xdr:row>38</xdr:row>
      <xdr:rowOff>149416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55653"/>
          <a:ext cx="838200" cy="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3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149416</xdr:rowOff>
    </xdr:from>
    <xdr:to>
      <xdr:col>81</xdr:col>
      <xdr:colOff>50800</xdr:colOff>
      <xdr:row>38</xdr:row>
      <xdr:rowOff>149630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64516"/>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149630</xdr:rowOff>
    </xdr:from>
    <xdr:to>
      <xdr:col>76</xdr:col>
      <xdr:colOff>114300</xdr:colOff>
      <xdr:row>38</xdr:row>
      <xdr:rowOff>167591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6473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83411</xdr:rowOff>
    </xdr:from>
    <xdr:to>
      <xdr:col>71</xdr:col>
      <xdr:colOff>177800</xdr:colOff>
      <xdr:row>38</xdr:row>
      <xdr:rowOff>167591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98511"/>
          <a:ext cx="889000" cy="8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14830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160133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6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89753</xdr:rowOff>
    </xdr:from>
    <xdr:to>
      <xdr:col>85</xdr:col>
      <xdr:colOff>177800</xdr:colOff>
      <xdr:row>39</xdr:row>
      <xdr:rowOff>19903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98616</xdr:rowOff>
    </xdr:from>
    <xdr:to>
      <xdr:col>81</xdr:col>
      <xdr:colOff>101600</xdr:colOff>
      <xdr:row>39</xdr:row>
      <xdr:rowOff>28766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19893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98830</xdr:rowOff>
    </xdr:from>
    <xdr:to>
      <xdr:col>76</xdr:col>
      <xdr:colOff>165100</xdr:colOff>
      <xdr:row>39</xdr:row>
      <xdr:rowOff>28980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20107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0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116791</xdr:rowOff>
    </xdr:from>
    <xdr:to>
      <xdr:col>72</xdr:col>
      <xdr:colOff>38100</xdr:colOff>
      <xdr:row>39</xdr:row>
      <xdr:rowOff>46941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38068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32611</xdr:rowOff>
    </xdr:from>
    <xdr:to>
      <xdr:col>67</xdr:col>
      <xdr:colOff>101600</xdr:colOff>
      <xdr:row>38</xdr:row>
      <xdr:rowOff>134211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150738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2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163136</xdr:rowOff>
    </xdr:from>
    <xdr:to>
      <xdr:col>85</xdr:col>
      <xdr:colOff>127000</xdr:colOff>
      <xdr:row>57</xdr:row>
      <xdr:rowOff>133160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64336"/>
          <a:ext cx="838200" cy="1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130862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2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55242</xdr:rowOff>
    </xdr:from>
    <xdr:to>
      <xdr:col>81</xdr:col>
      <xdr:colOff>50800</xdr:colOff>
      <xdr:row>57</xdr:row>
      <xdr:rowOff>133160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27892"/>
          <a:ext cx="889000" cy="7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47268</xdr:rowOff>
    </xdr:from>
    <xdr:to>
      <xdr:col>76</xdr:col>
      <xdr:colOff>114300</xdr:colOff>
      <xdr:row>57</xdr:row>
      <xdr:rowOff>55242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48468"/>
          <a:ext cx="889000" cy="17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47268</xdr:rowOff>
    </xdr:from>
    <xdr:to>
      <xdr:col>71</xdr:col>
      <xdr:colOff>177800</xdr:colOff>
      <xdr:row>57</xdr:row>
      <xdr:rowOff>86018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48468"/>
          <a:ext cx="889000" cy="21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67885</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76103</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112336</xdr:rowOff>
    </xdr:from>
    <xdr:to>
      <xdr:col>85</xdr:col>
      <xdr:colOff>177800</xdr:colOff>
      <xdr:row>57</xdr:row>
      <xdr:rowOff>42486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135213</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6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82360</xdr:rowOff>
    </xdr:from>
    <xdr:to>
      <xdr:col>81</xdr:col>
      <xdr:colOff>101600</xdr:colOff>
      <xdr:row>58</xdr:row>
      <xdr:rowOff>12510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3637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4442</xdr:rowOff>
    </xdr:from>
    <xdr:to>
      <xdr:col>76</xdr:col>
      <xdr:colOff>165100</xdr:colOff>
      <xdr:row>57</xdr:row>
      <xdr:rowOff>106042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97169</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8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167918</xdr:rowOff>
    </xdr:from>
    <xdr:to>
      <xdr:col>72</xdr:col>
      <xdr:colOff>38100</xdr:colOff>
      <xdr:row>56</xdr:row>
      <xdr:rowOff>98068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9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114595</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37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35218</xdr:rowOff>
    </xdr:from>
    <xdr:to>
      <xdr:col>67</xdr:col>
      <xdr:colOff>101600</xdr:colOff>
      <xdr:row>57</xdr:row>
      <xdr:rowOff>136818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0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127945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642429"/>
          <a:ext cx="8382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145321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3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150384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3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47079</xdr:rowOff>
    </xdr:from>
    <xdr:to>
      <xdr:col>85</xdr:col>
      <xdr:colOff>177800</xdr:colOff>
      <xdr:row>79</xdr:row>
      <xdr:rowOff>148679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1414</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45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91301</xdr:rowOff>
    </xdr:from>
    <xdr:to>
      <xdr:col>85</xdr:col>
      <xdr:colOff>127000</xdr:colOff>
      <xdr:row>97</xdr:row>
      <xdr:rowOff>108421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21951"/>
          <a:ext cx="8382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37361</xdr:rowOff>
    </xdr:from>
    <xdr:ext cx="599010"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68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108421</xdr:rowOff>
    </xdr:from>
    <xdr:to>
      <xdr:col>81</xdr:col>
      <xdr:colOff>50800</xdr:colOff>
      <xdr:row>97</xdr:row>
      <xdr:rowOff>121639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39071"/>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155576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121639</xdr:rowOff>
    </xdr:from>
    <xdr:to>
      <xdr:col>76</xdr:col>
      <xdr:colOff>114300</xdr:colOff>
      <xdr:row>97</xdr:row>
      <xdr:rowOff>135846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52289"/>
          <a:ext cx="889000" cy="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135846</xdr:rowOff>
    </xdr:from>
    <xdr:to>
      <xdr:col>71</xdr:col>
      <xdr:colOff>177800</xdr:colOff>
      <xdr:row>97</xdr:row>
      <xdr:rowOff>143633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66496"/>
          <a:ext cx="889000" cy="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40501</xdr:rowOff>
    </xdr:from>
    <xdr:to>
      <xdr:col>85</xdr:col>
      <xdr:colOff>177800</xdr:colOff>
      <xdr:row>97</xdr:row>
      <xdr:rowOff>142101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63378</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2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57621</xdr:rowOff>
    </xdr:from>
    <xdr:to>
      <xdr:col>81</xdr:col>
      <xdr:colOff>101600</xdr:colOff>
      <xdr:row>97</xdr:row>
      <xdr:rowOff>159221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4298</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46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70839</xdr:rowOff>
    </xdr:from>
    <xdr:to>
      <xdr:col>76</xdr:col>
      <xdr:colOff>165100</xdr:colOff>
      <xdr:row>98</xdr:row>
      <xdr:rowOff>989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163566</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79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85046</xdr:rowOff>
    </xdr:from>
    <xdr:to>
      <xdr:col>72</xdr:col>
      <xdr:colOff>38100</xdr:colOff>
      <xdr:row>98</xdr:row>
      <xdr:rowOff>15196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6323</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80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92833</xdr:rowOff>
    </xdr:from>
    <xdr:to>
      <xdr:col>67</xdr:col>
      <xdr:colOff>101600</xdr:colOff>
      <xdr:row>98</xdr:row>
      <xdr:rowOff>22983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14110</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81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123287</xdr:rowOff>
    </xdr:from>
    <xdr:to>
      <xdr:col>116</xdr:col>
      <xdr:colOff>63500</xdr:colOff>
      <xdr:row>37</xdr:row>
      <xdr:rowOff>11501</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1323300" y="6295487"/>
          <a:ext cx="8382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48582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63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11501</xdr:rowOff>
    </xdr:from>
    <xdr:to>
      <xdr:col>111</xdr:col>
      <xdr:colOff>177800</xdr:colOff>
      <xdr:row>38</xdr:row>
      <xdr:rowOff>63576</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6355151"/>
          <a:ext cx="889000" cy="22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169008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684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71166</xdr:rowOff>
    </xdr:from>
    <xdr:to>
      <xdr:col>107</xdr:col>
      <xdr:colOff>50800</xdr:colOff>
      <xdr:row>38</xdr:row>
      <xdr:rowOff>63576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414816"/>
          <a:ext cx="889000" cy="16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161968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67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16073</xdr:rowOff>
    </xdr:from>
    <xdr:to>
      <xdr:col>102</xdr:col>
      <xdr:colOff>114300</xdr:colOff>
      <xdr:row>37</xdr:row>
      <xdr:rowOff>71166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188273"/>
          <a:ext cx="889000" cy="2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153326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156298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67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72487</xdr:rowOff>
    </xdr:from>
    <xdr:to>
      <xdr:col>116</xdr:col>
      <xdr:colOff>114300</xdr:colOff>
      <xdr:row>37</xdr:row>
      <xdr:rowOff>2637</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24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95364</xdr:rowOff>
    </xdr:from>
    <xdr:ext cx="469744"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09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132151</xdr:rowOff>
    </xdr:from>
    <xdr:to>
      <xdr:col>112</xdr:col>
      <xdr:colOff>38100</xdr:colOff>
      <xdr:row>37</xdr:row>
      <xdr:rowOff>62301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30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78828</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088428" y="60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12776</xdr:rowOff>
    </xdr:from>
    <xdr:to>
      <xdr:col>107</xdr:col>
      <xdr:colOff>101600</xdr:colOff>
      <xdr:row>38</xdr:row>
      <xdr:rowOff>114376</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5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130903</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199428" y="630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20366</xdr:rowOff>
    </xdr:from>
    <xdr:to>
      <xdr:col>102</xdr:col>
      <xdr:colOff>165100</xdr:colOff>
      <xdr:row>37</xdr:row>
      <xdr:rowOff>121966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3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138493</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10428" y="613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136723</xdr:rowOff>
    </xdr:from>
    <xdr:to>
      <xdr:col>98</xdr:col>
      <xdr:colOff>38100</xdr:colOff>
      <xdr:row>36</xdr:row>
      <xdr:rowOff>66873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13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83400</xdr:rowOff>
    </xdr:from>
    <xdr:ext cx="534377"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389111" y="591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400">
              <a:latin typeface="ＭＳ ゴシック" panose="020B0609070205080204" pitchFamily="49" charset="-128"/>
              <a:ea typeface="ＭＳ ゴシック" panose="020B0609070205080204" pitchFamily="49" charset="-128"/>
            </a:rPr>
            <a:t>主に衛生費及び農林水産業費、教育費が増加している。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衛生費については、診療所建設事業に伴い、国民健康保険診療所特別会計への繰出金が増加したことが主な要因である。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農林水産業費については、小値賀港新ターミナルバリアフリー整備事業に係る費用の増が主な要因である。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教育費については、大島分校増改築事業及び本校空調整備事業の実施による増が主な要因である。</a:t>
          </a:r>
        </a:p>
        <a:p>
          <a:r>
            <a:rPr kumimoji="1" lang="ja-JP" altLang="en-US" sz="1400">
              <a:latin typeface="ＭＳ ゴシック" panose="020B0609070205080204" pitchFamily="49" charset="-128"/>
              <a:ea typeface="ＭＳ ゴシック" panose="020B0609070205080204" pitchFamily="49" charset="-128"/>
            </a:rPr>
            <a:t>　また、諸支出金については、渡船事業会計への繰出金があることにより、類似団体平均を上回っている。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財政調整基金については、取崩すことなく前年度とほぼ同額を維持している。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実質収支額については、比率は下がったものの、前年度に引き続き黒字となっており、今後も健全な財政運営に努める。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全会計において、黒字で推移している。</a:t>
          </a:r>
        </a:p>
        <a:p>
          <a:r>
            <a:rPr kumimoji="1" lang="ja-JP" altLang="en-US" sz="1400">
              <a:latin typeface="ＭＳ ゴシック" pitchFamily="49" charset="-128"/>
              <a:ea typeface="ＭＳ ゴシック" pitchFamily="49" charset="-128"/>
            </a:rPr>
            <a:t>　今後も計画的な財政運営に努める。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19_&#23567;&#20516;&#36032;&#30010;&#12288;&#9675;/&#12304;&#36001;&#25919;&#29366;&#27841;&#36039;&#26009;&#38598;&#12305;_423831_&#23567;&#20516;&#36032;&#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62.2</v>
          </cell>
          <cell r="BX53">
            <v>63.5</v>
          </cell>
          <cell r="CF53">
            <v>64.900000000000006</v>
          </cell>
          <cell r="CN53">
            <v>66.2</v>
          </cell>
        </row>
        <row r="55">
          <cell r="AN55" t="str">
            <v>類似団体内平均値</v>
          </cell>
          <cell r="BP55">
            <v>0</v>
          </cell>
          <cell r="BX55">
            <v>0</v>
          </cell>
          <cell r="CF55">
            <v>0</v>
          </cell>
          <cell r="CN55">
            <v>0</v>
          </cell>
        </row>
        <row r="57">
          <cell r="BP57">
            <v>54.2</v>
          </cell>
          <cell r="BX57">
            <v>56.3</v>
          </cell>
          <cell r="CF57">
            <v>57.6</v>
          </cell>
          <cell r="CN57">
            <v>58.8</v>
          </cell>
        </row>
        <row r="72">
          <cell r="BP72" t="str">
            <v>H27</v>
          </cell>
          <cell r="BX72" t="str">
            <v>H28</v>
          </cell>
          <cell r="CF72" t="str">
            <v>H29</v>
          </cell>
          <cell r="CN72" t="str">
            <v>H30</v>
          </cell>
          <cell r="CV72" t="str">
            <v>R01</v>
          </cell>
        </row>
        <row r="73">
          <cell r="AN73" t="str">
            <v>当該団体値</v>
          </cell>
        </row>
        <row r="75">
          <cell r="BP75">
            <v>8.1999999999999993</v>
          </cell>
          <cell r="BX75">
            <v>6.6</v>
          </cell>
          <cell r="CF75">
            <v>5.5</v>
          </cell>
          <cell r="CN75">
            <v>5</v>
          </cell>
          <cell r="CV75">
            <v>5.7</v>
          </cell>
        </row>
        <row r="77">
          <cell r="AN77" t="str">
            <v>類似団体内平均値</v>
          </cell>
          <cell r="BP77">
            <v>0</v>
          </cell>
          <cell r="BX77">
            <v>0</v>
          </cell>
          <cell r="CF77">
            <v>0</v>
          </cell>
          <cell r="CN77">
            <v>0</v>
          </cell>
          <cell r="CV77">
            <v>0</v>
          </cell>
        </row>
        <row r="79">
          <cell r="BP79">
            <v>7.8</v>
          </cell>
          <cell r="BX79">
            <v>7.4</v>
          </cell>
          <cell r="CF79">
            <v>7.1</v>
          </cell>
          <cell r="CN79">
            <v>7.1</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H27" sqref="AH27:AL2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3890112</v>
      </c>
      <c r="BO4" s="424"/>
      <c r="BP4" s="424"/>
      <c r="BQ4" s="424"/>
      <c r="BR4" s="424"/>
      <c r="BS4" s="424"/>
      <c r="BT4" s="424"/>
      <c r="BU4" s="425"/>
      <c r="BV4" s="423">
        <v>3407144</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4.4000000000000004</v>
      </c>
      <c r="CU4" s="608"/>
      <c r="CV4" s="608"/>
      <c r="CW4" s="608"/>
      <c r="CX4" s="608"/>
      <c r="CY4" s="608"/>
      <c r="CZ4" s="608"/>
      <c r="DA4" s="609"/>
      <c r="DB4" s="607">
        <v>6.3</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3679443</v>
      </c>
      <c r="BO5" s="429"/>
      <c r="BP5" s="429"/>
      <c r="BQ5" s="429"/>
      <c r="BR5" s="429"/>
      <c r="BS5" s="429"/>
      <c r="BT5" s="429"/>
      <c r="BU5" s="430"/>
      <c r="BV5" s="428">
        <v>3221988</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80.099999999999994</v>
      </c>
      <c r="CU5" s="399"/>
      <c r="CV5" s="399"/>
      <c r="CW5" s="399"/>
      <c r="CX5" s="399"/>
      <c r="CY5" s="399"/>
      <c r="CZ5" s="399"/>
      <c r="DA5" s="400"/>
      <c r="DB5" s="398">
        <v>79.3</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210669</v>
      </c>
      <c r="BO6" s="429"/>
      <c r="BP6" s="429"/>
      <c r="BQ6" s="429"/>
      <c r="BR6" s="429"/>
      <c r="BS6" s="429"/>
      <c r="BT6" s="429"/>
      <c r="BU6" s="430"/>
      <c r="BV6" s="428">
        <v>185156</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82.2</v>
      </c>
      <c r="CU6" s="582"/>
      <c r="CV6" s="582"/>
      <c r="CW6" s="582"/>
      <c r="CX6" s="582"/>
      <c r="CY6" s="582"/>
      <c r="CZ6" s="582"/>
      <c r="DA6" s="583"/>
      <c r="DB6" s="581">
        <v>82.3</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125778</v>
      </c>
      <c r="BO7" s="429"/>
      <c r="BP7" s="429"/>
      <c r="BQ7" s="429"/>
      <c r="BR7" s="429"/>
      <c r="BS7" s="429"/>
      <c r="BT7" s="429"/>
      <c r="BU7" s="430"/>
      <c r="BV7" s="428">
        <v>61663</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1939266</v>
      </c>
      <c r="CU7" s="429"/>
      <c r="CV7" s="429"/>
      <c r="CW7" s="429"/>
      <c r="CX7" s="429"/>
      <c r="CY7" s="429"/>
      <c r="CZ7" s="429"/>
      <c r="DA7" s="430"/>
      <c r="DB7" s="428">
        <v>1955293</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110</v>
      </c>
      <c r="AV8" s="486"/>
      <c r="AW8" s="486"/>
      <c r="AX8" s="486"/>
      <c r="AY8" s="408" t="s">
        <v>111</v>
      </c>
      <c r="AZ8" s="409"/>
      <c r="BA8" s="409"/>
      <c r="BB8" s="409"/>
      <c r="BC8" s="409"/>
      <c r="BD8" s="409"/>
      <c r="BE8" s="409"/>
      <c r="BF8" s="409"/>
      <c r="BG8" s="409"/>
      <c r="BH8" s="409"/>
      <c r="BI8" s="409"/>
      <c r="BJ8" s="409"/>
      <c r="BK8" s="409"/>
      <c r="BL8" s="409"/>
      <c r="BM8" s="410"/>
      <c r="BN8" s="428">
        <v>84891</v>
      </c>
      <c r="BO8" s="429"/>
      <c r="BP8" s="429"/>
      <c r="BQ8" s="429"/>
      <c r="BR8" s="429"/>
      <c r="BS8" s="429"/>
      <c r="BT8" s="429"/>
      <c r="BU8" s="430"/>
      <c r="BV8" s="428">
        <v>123493</v>
      </c>
      <c r="BW8" s="429"/>
      <c r="BX8" s="429"/>
      <c r="BY8" s="429"/>
      <c r="BZ8" s="429"/>
      <c r="CA8" s="429"/>
      <c r="CB8" s="429"/>
      <c r="CC8" s="430"/>
      <c r="CD8" s="437" t="s">
        <v>112</v>
      </c>
      <c r="CE8" s="438"/>
      <c r="CF8" s="438"/>
      <c r="CG8" s="438"/>
      <c r="CH8" s="438"/>
      <c r="CI8" s="438"/>
      <c r="CJ8" s="438"/>
      <c r="CK8" s="438"/>
      <c r="CL8" s="438"/>
      <c r="CM8" s="438"/>
      <c r="CN8" s="438"/>
      <c r="CO8" s="438"/>
      <c r="CP8" s="438"/>
      <c r="CQ8" s="438"/>
      <c r="CR8" s="438"/>
      <c r="CS8" s="439"/>
      <c r="CT8" s="541">
        <v>0.1</v>
      </c>
      <c r="CU8" s="542"/>
      <c r="CV8" s="542"/>
      <c r="CW8" s="542"/>
      <c r="CX8" s="542"/>
      <c r="CY8" s="542"/>
      <c r="CZ8" s="542"/>
      <c r="DA8" s="543"/>
      <c r="DB8" s="541">
        <v>0.1</v>
      </c>
      <c r="DC8" s="542"/>
      <c r="DD8" s="542"/>
      <c r="DE8" s="542"/>
      <c r="DF8" s="542"/>
      <c r="DG8" s="542"/>
      <c r="DH8" s="542"/>
      <c r="DI8" s="543"/>
      <c r="DJ8" s="186"/>
      <c r="DK8" s="186"/>
      <c r="DL8" s="186"/>
      <c r="DM8" s="186"/>
      <c r="DN8" s="186"/>
      <c r="DO8" s="186"/>
    </row>
    <row r="9" spans="1:119" ht="18.75" customHeight="1" thickBot="1" x14ac:dyDescent="0.2">
      <c r="A9" s="187"/>
      <c r="B9" s="570" t="s">
        <v>113</v>
      </c>
      <c r="C9" s="571"/>
      <c r="D9" s="571"/>
      <c r="E9" s="571"/>
      <c r="F9" s="571"/>
      <c r="G9" s="571"/>
      <c r="H9" s="571"/>
      <c r="I9" s="571"/>
      <c r="J9" s="571"/>
      <c r="K9" s="491"/>
      <c r="L9" s="572" t="s">
        <v>114</v>
      </c>
      <c r="M9" s="573"/>
      <c r="N9" s="573"/>
      <c r="O9" s="573"/>
      <c r="P9" s="573"/>
      <c r="Q9" s="574"/>
      <c r="R9" s="575">
        <v>2560</v>
      </c>
      <c r="S9" s="576"/>
      <c r="T9" s="576"/>
      <c r="U9" s="576"/>
      <c r="V9" s="577"/>
      <c r="W9" s="507" t="s">
        <v>115</v>
      </c>
      <c r="X9" s="508"/>
      <c r="Y9" s="508"/>
      <c r="Z9" s="508"/>
      <c r="AA9" s="508"/>
      <c r="AB9" s="508"/>
      <c r="AC9" s="508"/>
      <c r="AD9" s="508"/>
      <c r="AE9" s="508"/>
      <c r="AF9" s="508"/>
      <c r="AG9" s="508"/>
      <c r="AH9" s="508"/>
      <c r="AI9" s="508"/>
      <c r="AJ9" s="508"/>
      <c r="AK9" s="508"/>
      <c r="AL9" s="578"/>
      <c r="AM9" s="497" t="s">
        <v>116</v>
      </c>
      <c r="AN9" s="402"/>
      <c r="AO9" s="402"/>
      <c r="AP9" s="402"/>
      <c r="AQ9" s="402"/>
      <c r="AR9" s="402"/>
      <c r="AS9" s="402"/>
      <c r="AT9" s="403"/>
      <c r="AU9" s="485" t="s">
        <v>106</v>
      </c>
      <c r="AV9" s="486"/>
      <c r="AW9" s="486"/>
      <c r="AX9" s="486"/>
      <c r="AY9" s="408" t="s">
        <v>117</v>
      </c>
      <c r="AZ9" s="409"/>
      <c r="BA9" s="409"/>
      <c r="BB9" s="409"/>
      <c r="BC9" s="409"/>
      <c r="BD9" s="409"/>
      <c r="BE9" s="409"/>
      <c r="BF9" s="409"/>
      <c r="BG9" s="409"/>
      <c r="BH9" s="409"/>
      <c r="BI9" s="409"/>
      <c r="BJ9" s="409"/>
      <c r="BK9" s="409"/>
      <c r="BL9" s="409"/>
      <c r="BM9" s="410"/>
      <c r="BN9" s="428">
        <v>-38602</v>
      </c>
      <c r="BO9" s="429"/>
      <c r="BP9" s="429"/>
      <c r="BQ9" s="429"/>
      <c r="BR9" s="429"/>
      <c r="BS9" s="429"/>
      <c r="BT9" s="429"/>
      <c r="BU9" s="430"/>
      <c r="BV9" s="428">
        <v>22799</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15.4</v>
      </c>
      <c r="CU9" s="399"/>
      <c r="CV9" s="399"/>
      <c r="CW9" s="399"/>
      <c r="CX9" s="399"/>
      <c r="CY9" s="399"/>
      <c r="CZ9" s="399"/>
      <c r="DA9" s="400"/>
      <c r="DB9" s="398">
        <v>14.5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2849</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320</v>
      </c>
      <c r="BO10" s="429"/>
      <c r="BP10" s="429"/>
      <c r="BQ10" s="429"/>
      <c r="BR10" s="429"/>
      <c r="BS10" s="429"/>
      <c r="BT10" s="429"/>
      <c r="BU10" s="430"/>
      <c r="BV10" s="428">
        <v>290</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102</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2371</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102</v>
      </c>
      <c r="AV12" s="486"/>
      <c r="AW12" s="486"/>
      <c r="AX12" s="486"/>
      <c r="AY12" s="408" t="s">
        <v>135</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129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2365</v>
      </c>
      <c r="S13" s="532"/>
      <c r="T13" s="532"/>
      <c r="U13" s="532"/>
      <c r="V13" s="533"/>
      <c r="W13" s="519" t="s">
        <v>138</v>
      </c>
      <c r="X13" s="441"/>
      <c r="Y13" s="441"/>
      <c r="Z13" s="441"/>
      <c r="AA13" s="441"/>
      <c r="AB13" s="442"/>
      <c r="AC13" s="404">
        <v>396</v>
      </c>
      <c r="AD13" s="405"/>
      <c r="AE13" s="405"/>
      <c r="AF13" s="405"/>
      <c r="AG13" s="406"/>
      <c r="AH13" s="404">
        <v>455</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-38282</v>
      </c>
      <c r="BO13" s="429"/>
      <c r="BP13" s="429"/>
      <c r="BQ13" s="429"/>
      <c r="BR13" s="429"/>
      <c r="BS13" s="429"/>
      <c r="BT13" s="429"/>
      <c r="BU13" s="430"/>
      <c r="BV13" s="428">
        <v>23089</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5.7</v>
      </c>
      <c r="CU13" s="399"/>
      <c r="CV13" s="399"/>
      <c r="CW13" s="399"/>
      <c r="CX13" s="399"/>
      <c r="CY13" s="399"/>
      <c r="CZ13" s="399"/>
      <c r="DA13" s="400"/>
      <c r="DB13" s="398">
        <v>5</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2453</v>
      </c>
      <c r="S14" s="532"/>
      <c r="T14" s="532"/>
      <c r="U14" s="532"/>
      <c r="V14" s="533"/>
      <c r="W14" s="534"/>
      <c r="X14" s="444"/>
      <c r="Y14" s="444"/>
      <c r="Z14" s="444"/>
      <c r="AA14" s="444"/>
      <c r="AB14" s="445"/>
      <c r="AC14" s="524">
        <v>32.700000000000003</v>
      </c>
      <c r="AD14" s="525"/>
      <c r="AE14" s="525"/>
      <c r="AF14" s="525"/>
      <c r="AG14" s="526"/>
      <c r="AH14" s="524">
        <v>35.5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t="s">
        <v>129</v>
      </c>
      <c r="CU14" s="536"/>
      <c r="CV14" s="536"/>
      <c r="CW14" s="536"/>
      <c r="CX14" s="536"/>
      <c r="CY14" s="536"/>
      <c r="CZ14" s="536"/>
      <c r="DA14" s="537"/>
      <c r="DB14" s="535" t="s">
        <v>129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137</v>
      </c>
      <c r="N15" s="529"/>
      <c r="O15" s="529"/>
      <c r="P15" s="529"/>
      <c r="Q15" s="530"/>
      <c r="R15" s="531">
        <v>2447</v>
      </c>
      <c r="S15" s="532"/>
      <c r="T15" s="532"/>
      <c r="U15" s="532"/>
      <c r="V15" s="533"/>
      <c r="W15" s="519" t="s">
        <v>145</v>
      </c>
      <c r="X15" s="441"/>
      <c r="Y15" s="441"/>
      <c r="Z15" s="441"/>
      <c r="AA15" s="441"/>
      <c r="AB15" s="442"/>
      <c r="AC15" s="404">
        <v>103</v>
      </c>
      <c r="AD15" s="405"/>
      <c r="AE15" s="405"/>
      <c r="AF15" s="405"/>
      <c r="AG15" s="406"/>
      <c r="AH15" s="404">
        <v>121</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182476</v>
      </c>
      <c r="BO15" s="424"/>
      <c r="BP15" s="424"/>
      <c r="BQ15" s="424"/>
      <c r="BR15" s="424"/>
      <c r="BS15" s="424"/>
      <c r="BT15" s="424"/>
      <c r="BU15" s="425"/>
      <c r="BV15" s="423">
        <v>187341</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8.5</v>
      </c>
      <c r="AD16" s="525"/>
      <c r="AE16" s="525"/>
      <c r="AF16" s="525"/>
      <c r="AG16" s="526"/>
      <c r="AH16" s="524">
        <v>9.4</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1849178</v>
      </c>
      <c r="BO16" s="429"/>
      <c r="BP16" s="429"/>
      <c r="BQ16" s="429"/>
      <c r="BR16" s="429"/>
      <c r="BS16" s="429"/>
      <c r="BT16" s="429"/>
      <c r="BU16" s="430"/>
      <c r="BV16" s="428">
        <v>1841239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151</v>
      </c>
      <c r="N17" s="514"/>
      <c r="O17" s="514"/>
      <c r="P17" s="514"/>
      <c r="Q17" s="515"/>
      <c r="R17" s="516" t="s">
        <v>152</v>
      </c>
      <c r="S17" s="517"/>
      <c r="T17" s="517"/>
      <c r="U17" s="517"/>
      <c r="V17" s="518"/>
      <c r="W17" s="519" t="s">
        <v>153</v>
      </c>
      <c r="X17" s="441"/>
      <c r="Y17" s="441"/>
      <c r="Z17" s="441"/>
      <c r="AA17" s="441"/>
      <c r="AB17" s="442"/>
      <c r="AC17" s="404">
        <v>711</v>
      </c>
      <c r="AD17" s="405"/>
      <c r="AE17" s="405"/>
      <c r="AF17" s="405"/>
      <c r="AG17" s="406"/>
      <c r="AH17" s="404">
        <v>707</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224200</v>
      </c>
      <c r="BO17" s="429"/>
      <c r="BP17" s="429"/>
      <c r="BQ17" s="429"/>
      <c r="BR17" s="429"/>
      <c r="BS17" s="429"/>
      <c r="BT17" s="429"/>
      <c r="BU17" s="430"/>
      <c r="BV17" s="428">
        <v>231042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25.5</v>
      </c>
      <c r="M18" s="493"/>
      <c r="N18" s="493"/>
      <c r="O18" s="493"/>
      <c r="P18" s="493"/>
      <c r="Q18" s="493"/>
      <c r="R18" s="494"/>
      <c r="S18" s="494"/>
      <c r="T18" s="494"/>
      <c r="U18" s="494"/>
      <c r="V18" s="495"/>
      <c r="W18" s="509"/>
      <c r="X18" s="510"/>
      <c r="Y18" s="510"/>
      <c r="Z18" s="510"/>
      <c r="AA18" s="510"/>
      <c r="AB18" s="520"/>
      <c r="AC18" s="392">
        <v>58.8</v>
      </c>
      <c r="AD18" s="393"/>
      <c r="AE18" s="393"/>
      <c r="AF18" s="393"/>
      <c r="AG18" s="496"/>
      <c r="AH18" s="392">
        <v>55.1</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1567263</v>
      </c>
      <c r="BO18" s="429"/>
      <c r="BP18" s="429"/>
      <c r="BQ18" s="429"/>
      <c r="BR18" s="429"/>
      <c r="BS18" s="429"/>
      <c r="BT18" s="429"/>
      <c r="BU18" s="430"/>
      <c r="BV18" s="428">
        <v>1558090</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100</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2344307</v>
      </c>
      <c r="BO19" s="429"/>
      <c r="BP19" s="429"/>
      <c r="BQ19" s="429"/>
      <c r="BR19" s="429"/>
      <c r="BS19" s="429"/>
      <c r="BT19" s="429"/>
      <c r="BU19" s="430"/>
      <c r="BV19" s="428">
        <v>2331308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1210</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3593518</v>
      </c>
      <c r="BO23" s="429"/>
      <c r="BP23" s="429"/>
      <c r="BQ23" s="429"/>
      <c r="BR23" s="429"/>
      <c r="BS23" s="429"/>
      <c r="BT23" s="429"/>
      <c r="BU23" s="430"/>
      <c r="BV23" s="428">
        <v>3319320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5980</v>
      </c>
      <c r="R24" s="405"/>
      <c r="S24" s="405"/>
      <c r="T24" s="405"/>
      <c r="U24" s="405"/>
      <c r="V24" s="406"/>
      <c r="W24" s="470"/>
      <c r="X24" s="461"/>
      <c r="Y24" s="462"/>
      <c r="Z24" s="401" t="s">
        <v>169</v>
      </c>
      <c r="AA24" s="402"/>
      <c r="AB24" s="402"/>
      <c r="AC24" s="402"/>
      <c r="AD24" s="402"/>
      <c r="AE24" s="402"/>
      <c r="AF24" s="402"/>
      <c r="AG24" s="403"/>
      <c r="AH24" s="404">
        <v>56</v>
      </c>
      <c r="AI24" s="405"/>
      <c r="AJ24" s="405"/>
      <c r="AK24" s="405"/>
      <c r="AL24" s="406"/>
      <c r="AM24" s="404">
        <v>155792</v>
      </c>
      <c r="AN24" s="405"/>
      <c r="AO24" s="405"/>
      <c r="AP24" s="405"/>
      <c r="AQ24" s="405"/>
      <c r="AR24" s="406"/>
      <c r="AS24" s="404">
        <v>2782</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3501968</v>
      </c>
      <c r="BO24" s="429"/>
      <c r="BP24" s="429"/>
      <c r="BQ24" s="429"/>
      <c r="BR24" s="429"/>
      <c r="BS24" s="429"/>
      <c r="BT24" s="429"/>
      <c r="BU24" s="430"/>
      <c r="BV24" s="428">
        <v>3213275</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1</v>
      </c>
      <c r="M25" s="405"/>
      <c r="N25" s="405"/>
      <c r="O25" s="405"/>
      <c r="P25" s="406"/>
      <c r="Q25" s="404">
        <v>4950</v>
      </c>
      <c r="R25" s="405"/>
      <c r="S25" s="405"/>
      <c r="T25" s="405"/>
      <c r="U25" s="405"/>
      <c r="V25" s="406"/>
      <c r="W25" s="470"/>
      <c r="X25" s="461"/>
      <c r="Y25" s="462"/>
      <c r="Z25" s="401" t="s">
        <v>172</v>
      </c>
      <c r="AA25" s="402"/>
      <c r="AB25" s="402"/>
      <c r="AC25" s="402"/>
      <c r="AD25" s="402"/>
      <c r="AE25" s="402"/>
      <c r="AF25" s="402"/>
      <c r="AG25" s="403"/>
      <c r="AH25" s="404" t="s">
        <v>129</v>
      </c>
      <c r="AI25" s="405"/>
      <c r="AJ25" s="405"/>
      <c r="AK25" s="405"/>
      <c r="AL25" s="406"/>
      <c r="AM25" s="404" t="s">
        <v>173</v>
      </c>
      <c r="AN25" s="405"/>
      <c r="AO25" s="405"/>
      <c r="AP25" s="405"/>
      <c r="AQ25" s="405"/>
      <c r="AR25" s="406"/>
      <c r="AS25" s="404" t="s">
        <v>129</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1746</v>
      </c>
      <c r="BO25" s="424"/>
      <c r="BP25" s="424"/>
      <c r="BQ25" s="424"/>
      <c r="BR25" s="424"/>
      <c r="BS25" s="424"/>
      <c r="BT25" s="424"/>
      <c r="BU25" s="425"/>
      <c r="BV25" s="423" t="s">
        <v>129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4860</v>
      </c>
      <c r="R26" s="405"/>
      <c r="S26" s="405"/>
      <c r="T26" s="405"/>
      <c r="U26" s="405"/>
      <c r="V26" s="406"/>
      <c r="W26" s="470"/>
      <c r="X26" s="461"/>
      <c r="Y26" s="462"/>
      <c r="Z26" s="401" t="s">
        <v>176</v>
      </c>
      <c r="AA26" s="483"/>
      <c r="AB26" s="483"/>
      <c r="AC26" s="483"/>
      <c r="AD26" s="483"/>
      <c r="AE26" s="483"/>
      <c r="AF26" s="483"/>
      <c r="AG26" s="484"/>
      <c r="AH26" s="404">
        <v>3</v>
      </c>
      <c r="AI26" s="405"/>
      <c r="AJ26" s="405"/>
      <c r="AK26" s="405"/>
      <c r="AL26" s="406"/>
      <c r="AM26" s="404">
        <v>7770</v>
      </c>
      <c r="AN26" s="405"/>
      <c r="AO26" s="405"/>
      <c r="AP26" s="405"/>
      <c r="AQ26" s="405"/>
      <c r="AR26" s="406"/>
      <c r="AS26" s="404">
        <v>2590</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173</v>
      </c>
      <c r="BO26" s="429"/>
      <c r="BP26" s="429"/>
      <c r="BQ26" s="429"/>
      <c r="BR26" s="429"/>
      <c r="BS26" s="429"/>
      <c r="BT26" s="429"/>
      <c r="BU26" s="430"/>
      <c r="BV26" s="428" t="s">
        <v>129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2550</v>
      </c>
      <c r="R27" s="405"/>
      <c r="S27" s="405"/>
      <c r="T27" s="405"/>
      <c r="U27" s="405"/>
      <c r="V27" s="406"/>
      <c r="W27" s="470"/>
      <c r="X27" s="461"/>
      <c r="Y27" s="462"/>
      <c r="Z27" s="401" t="s">
        <v>179</v>
      </c>
      <c r="AA27" s="402"/>
      <c r="AB27" s="402"/>
      <c r="AC27" s="402"/>
      <c r="AD27" s="402"/>
      <c r="AE27" s="402"/>
      <c r="AF27" s="402"/>
      <c r="AG27" s="403"/>
      <c r="AH27" s="404">
        <v>6</v>
      </c>
      <c r="AI27" s="405"/>
      <c r="AJ27" s="405"/>
      <c r="AK27" s="405"/>
      <c r="AL27" s="406"/>
      <c r="AM27" s="404">
        <v>14346</v>
      </c>
      <c r="AN27" s="405"/>
      <c r="AO27" s="405"/>
      <c r="AP27" s="405"/>
      <c r="AQ27" s="405"/>
      <c r="AR27" s="406"/>
      <c r="AS27" s="404">
        <v>2391</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103029</v>
      </c>
      <c r="BO27" s="432"/>
      <c r="BP27" s="432"/>
      <c r="BQ27" s="432"/>
      <c r="BR27" s="432"/>
      <c r="BS27" s="432"/>
      <c r="BT27" s="432"/>
      <c r="BU27" s="433"/>
      <c r="BV27" s="431">
        <v>102951</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1980</v>
      </c>
      <c r="R28" s="405"/>
      <c r="S28" s="405"/>
      <c r="T28" s="405"/>
      <c r="U28" s="405"/>
      <c r="V28" s="406"/>
      <c r="W28" s="470"/>
      <c r="X28" s="461"/>
      <c r="Y28" s="462"/>
      <c r="Z28" s="401" t="s">
        <v>182</v>
      </c>
      <c r="AA28" s="402"/>
      <c r="AB28" s="402"/>
      <c r="AC28" s="402"/>
      <c r="AD28" s="402"/>
      <c r="AE28" s="402"/>
      <c r="AF28" s="402"/>
      <c r="AG28" s="403"/>
      <c r="AH28" s="404" t="s">
        <v>129</v>
      </c>
      <c r="AI28" s="405"/>
      <c r="AJ28" s="405"/>
      <c r="AK28" s="405"/>
      <c r="AL28" s="406"/>
      <c r="AM28" s="404" t="s">
        <v>173</v>
      </c>
      <c r="AN28" s="405"/>
      <c r="AO28" s="405"/>
      <c r="AP28" s="405"/>
      <c r="AQ28" s="405"/>
      <c r="AR28" s="406"/>
      <c r="AS28" s="404" t="s">
        <v>129</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286741</v>
      </c>
      <c r="BO28" s="424"/>
      <c r="BP28" s="424"/>
      <c r="BQ28" s="424"/>
      <c r="BR28" s="424"/>
      <c r="BS28" s="424"/>
      <c r="BT28" s="424"/>
      <c r="BU28" s="425"/>
      <c r="BV28" s="423">
        <v>286421</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6</v>
      </c>
      <c r="M29" s="405"/>
      <c r="N29" s="405"/>
      <c r="O29" s="405"/>
      <c r="P29" s="406"/>
      <c r="Q29" s="404">
        <v>1800</v>
      </c>
      <c r="R29" s="405"/>
      <c r="S29" s="405"/>
      <c r="T29" s="405"/>
      <c r="U29" s="405"/>
      <c r="V29" s="406"/>
      <c r="W29" s="471"/>
      <c r="X29" s="472"/>
      <c r="Y29" s="473"/>
      <c r="Z29" s="401" t="s">
        <v>185</v>
      </c>
      <c r="AA29" s="402"/>
      <c r="AB29" s="402"/>
      <c r="AC29" s="402"/>
      <c r="AD29" s="402"/>
      <c r="AE29" s="402"/>
      <c r="AF29" s="402"/>
      <c r="AG29" s="403"/>
      <c r="AH29" s="404">
        <v>62</v>
      </c>
      <c r="AI29" s="405"/>
      <c r="AJ29" s="405"/>
      <c r="AK29" s="405"/>
      <c r="AL29" s="406"/>
      <c r="AM29" s="404">
        <v>170138</v>
      </c>
      <c r="AN29" s="405"/>
      <c r="AO29" s="405"/>
      <c r="AP29" s="405"/>
      <c r="AQ29" s="405"/>
      <c r="AR29" s="406"/>
      <c r="AS29" s="404">
        <v>2744</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458124</v>
      </c>
      <c r="BO29" s="429"/>
      <c r="BP29" s="429"/>
      <c r="BQ29" s="429"/>
      <c r="BR29" s="429"/>
      <c r="BS29" s="429"/>
      <c r="BT29" s="429"/>
      <c r="BU29" s="430"/>
      <c r="BV29" s="428">
        <v>471794</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95.4</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2033669</v>
      </c>
      <c r="BO30" s="432"/>
      <c r="BP30" s="432"/>
      <c r="BQ30" s="432"/>
      <c r="BR30" s="432"/>
      <c r="BS30" s="432"/>
      <c r="BT30" s="432"/>
      <c r="BU30" s="433"/>
      <c r="BV30" s="431">
        <v>2002708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196</v>
      </c>
      <c r="V33" s="391"/>
      <c r="W33" s="390" t="s">
        <v>195</v>
      </c>
      <c r="X33" s="390"/>
      <c r="Y33" s="390"/>
      <c r="Z33" s="390"/>
      <c r="AA33" s="390"/>
      <c r="AB33" s="390"/>
      <c r="AC33" s="390"/>
      <c r="AD33" s="390"/>
      <c r="AE33" s="390"/>
      <c r="AF33" s="390"/>
      <c r="AG33" s="390"/>
      <c r="AH33" s="390"/>
      <c r="AI33" s="390"/>
      <c r="AJ33" s="390"/>
      <c r="AK33" s="390"/>
      <c r="AL33" s="216"/>
      <c r="AM33" s="391" t="s">
        <v>196</v>
      </c>
      <c r="AN33" s="391"/>
      <c r="AO33" s="390" t="s">
        <v>195</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194</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国民健康保険事業</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小値賀町簡易水道事業</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長崎県後期高齢者医療広域連合（普通会計）</v>
      </c>
      <c r="BZ34" s="386"/>
      <c r="CA34" s="386"/>
      <c r="CB34" s="386"/>
      <c r="CC34" s="386"/>
      <c r="CD34" s="386"/>
      <c r="CE34" s="386"/>
      <c r="CF34" s="386"/>
      <c r="CG34" s="386"/>
      <c r="CH34" s="386"/>
      <c r="CI34" s="386"/>
      <c r="CJ34" s="386"/>
      <c r="CK34" s="386"/>
      <c r="CL34" s="386"/>
      <c r="CM34" s="386"/>
      <c r="CN34" s="214"/>
      <c r="CO34" s="387">
        <f>IF(CQ34="","",MAX(C34:D43,U34:V43,AM34:AN43,BE34:BF43,BW34:BX43)+1)</f>
        <v>16</v>
      </c>
      <c r="CP34" s="387"/>
      <c r="CQ34" s="386" t="str">
        <f>IF('各会計、関係団体の財政状況及び健全化判断比率'!BS7="","",'各会計、関係団体の財政状況及び健全化判断比率'!BS7)</f>
        <v>小値賀交通</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国民健康保険診療所</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IF('各会計、関係団体の財政状況及び健全化判断比率'!B33="","",'各会計、関係団体の財政状況及び健全化判断比率'!B33)</f>
        <v>小値賀町渡船事業</v>
      </c>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長崎県後期高齢者医療広域連合（後期高齢者医療事業会計）</v>
      </c>
      <c r="BZ35" s="386"/>
      <c r="CA35" s="386"/>
      <c r="CB35" s="386"/>
      <c r="CC35" s="386"/>
      <c r="CD35" s="386"/>
      <c r="CE35" s="386"/>
      <c r="CF35" s="386"/>
      <c r="CG35" s="386"/>
      <c r="CH35" s="386"/>
      <c r="CI35" s="386"/>
      <c r="CJ35" s="386"/>
      <c r="CK35" s="386"/>
      <c r="CL35" s="386"/>
      <c r="CM35" s="386"/>
      <c r="CN35" s="214"/>
      <c r="CO35" s="387">
        <f t="shared" ref="CO35:CO43" si="3">IF(CQ35="","",CO34+1)</f>
        <v>17</v>
      </c>
      <c r="CP35" s="387"/>
      <c r="CQ35" s="386" t="str">
        <f>IF('各会計、関係団体の財政状況及び健全化判断比率'!BS8="","",'各会計、関係団体の財政状況及び健全化判断比率'!BS8)</f>
        <v>小値賀町担い手公社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小値賀町介護保険事業</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8</v>
      </c>
      <c r="BF36" s="387"/>
      <c r="BG36" s="386" t="str">
        <f>IF('各会計、関係団体の財政状況及び健全化判断比率'!B34="","",'各会計、関係団体の財政状況及び健全化判断比率'!B34)</f>
        <v>小値賀町下水道事業</v>
      </c>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長崎県市町村総合事務組合（一般会計）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小値賀町後期高齢者医療事業</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長崎県市町村総合事務組合（市町村会館管理事業特別会計）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長崎県市町村総合事務組合（市町村会館馬町別館管理事業特別会計）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長崎県市町村総合事務組合（行政不服審査会事業特別会計）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長崎県市町村総合事務組合（交通災害共済事業特別会計）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Ilv/KCjAsMaVOSm/qcAiM1KbMBErNcoTRjZX3qlPRtAkkaT81AGY+NTpiNN1jiP4dkghahybf7CEowGmaSM/jw==" saltValue="RMjOKwlE2X06POU/OgiTA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0" t="s">
        <v>565</v>
      </c>
      <c r="D34" s="1210"/>
      <c r="E34" s="1211"/>
      <c r="F34" s="32">
        <v>5.48</v>
      </c>
      <c r="G34" s="33">
        <v>5.96</v>
      </c>
      <c r="H34" s="33">
        <v>5.0999999999999996</v>
      </c>
      <c r="I34" s="33">
        <v>6.31</v>
      </c>
      <c r="J34" s="34">
        <v>4.37</v>
      </c>
      <c r="K34" s="22"/>
      <c r="L34" s="22"/>
      <c r="M34" s="22"/>
      <c r="N34" s="22"/>
      <c r="O34" s="22"/>
      <c r="P34" s="22"/>
    </row>
    <row r="35" spans="1:16" ht="39" customHeight="1" x14ac:dyDescent="0.15">
      <c r="A35" s="22"/>
      <c r="B35" s="35"/>
      <c r="C35" s="1204" t="s">
        <v>566</v>
      </c>
      <c r="D35" s="1205"/>
      <c r="E35" s="1206"/>
      <c r="F35" s="36">
        <v>0.62</v>
      </c>
      <c r="G35" s="37">
        <v>0.93</v>
      </c>
      <c r="H35" s="37">
        <v>0.67</v>
      </c>
      <c r="I35" s="37">
        <v>0.56999999999999995</v>
      </c>
      <c r="J35" s="38">
        <v>1.71</v>
      </c>
      <c r="K35" s="22"/>
      <c r="L35" s="22"/>
      <c r="M35" s="22"/>
      <c r="N35" s="22"/>
      <c r="O35" s="22"/>
      <c r="P35" s="22"/>
    </row>
    <row r="36" spans="1:16" ht="39" customHeight="1" x14ac:dyDescent="0.15">
      <c r="A36" s="22"/>
      <c r="B36" s="35"/>
      <c r="C36" s="1204" t="s">
        <v>567</v>
      </c>
      <c r="D36" s="1205"/>
      <c r="E36" s="1206"/>
      <c r="F36" s="36">
        <v>7.0000000000000007E-2</v>
      </c>
      <c r="G36" s="37">
        <v>0.11</v>
      </c>
      <c r="H36" s="37">
        <v>0.34</v>
      </c>
      <c r="I36" s="37">
        <v>1.44</v>
      </c>
      <c r="J36" s="38">
        <v>0.41</v>
      </c>
      <c r="K36" s="22"/>
      <c r="L36" s="22"/>
      <c r="M36" s="22"/>
      <c r="N36" s="22"/>
      <c r="O36" s="22"/>
      <c r="P36" s="22"/>
    </row>
    <row r="37" spans="1:16" ht="39" customHeight="1" x14ac:dyDescent="0.15">
      <c r="A37" s="22"/>
      <c r="B37" s="35"/>
      <c r="C37" s="1204" t="s">
        <v>568</v>
      </c>
      <c r="D37" s="1205"/>
      <c r="E37" s="1206"/>
      <c r="F37" s="36">
        <v>0.42</v>
      </c>
      <c r="G37" s="37">
        <v>0.63</v>
      </c>
      <c r="H37" s="37">
        <v>0.27</v>
      </c>
      <c r="I37" s="37">
        <v>0.2</v>
      </c>
      <c r="J37" s="38">
        <v>0.4</v>
      </c>
      <c r="K37" s="22"/>
      <c r="L37" s="22"/>
      <c r="M37" s="22"/>
      <c r="N37" s="22"/>
      <c r="O37" s="22"/>
      <c r="P37" s="22"/>
    </row>
    <row r="38" spans="1:16" ht="39" customHeight="1" x14ac:dyDescent="0.15">
      <c r="A38" s="22"/>
      <c r="B38" s="35"/>
      <c r="C38" s="1204" t="s">
        <v>569</v>
      </c>
      <c r="D38" s="1205"/>
      <c r="E38" s="1206"/>
      <c r="F38" s="36">
        <v>0.23</v>
      </c>
      <c r="G38" s="37">
        <v>0.33</v>
      </c>
      <c r="H38" s="37">
        <v>0.04</v>
      </c>
      <c r="I38" s="37">
        <v>0.18</v>
      </c>
      <c r="J38" s="38">
        <v>0.25</v>
      </c>
      <c r="K38" s="22"/>
      <c r="L38" s="22"/>
      <c r="M38" s="22"/>
      <c r="N38" s="22"/>
      <c r="O38" s="22"/>
      <c r="P38" s="22"/>
    </row>
    <row r="39" spans="1:16" ht="39" customHeight="1" x14ac:dyDescent="0.15">
      <c r="A39" s="22"/>
      <c r="B39" s="35"/>
      <c r="C39" s="1204" t="s">
        <v>570</v>
      </c>
      <c r="D39" s="1205"/>
      <c r="E39" s="1206"/>
      <c r="F39" s="36">
        <v>1.01</v>
      </c>
      <c r="G39" s="37">
        <v>1.29</v>
      </c>
      <c r="H39" s="37">
        <v>1.52</v>
      </c>
      <c r="I39" s="37">
        <v>0</v>
      </c>
      <c r="J39" s="38">
        <v>0.17</v>
      </c>
      <c r="K39" s="22"/>
      <c r="L39" s="22"/>
      <c r="M39" s="22"/>
      <c r="N39" s="22"/>
      <c r="O39" s="22"/>
      <c r="P39" s="22"/>
    </row>
    <row r="40" spans="1:16" ht="39" customHeight="1" x14ac:dyDescent="0.15">
      <c r="A40" s="22"/>
      <c r="B40" s="35"/>
      <c r="C40" s="1204" t="s">
        <v>571</v>
      </c>
      <c r="D40" s="1205"/>
      <c r="E40" s="1206"/>
      <c r="F40" s="36">
        <v>0.15</v>
      </c>
      <c r="G40" s="37">
        <v>0.3</v>
      </c>
      <c r="H40" s="37">
        <v>0.24</v>
      </c>
      <c r="I40" s="37">
        <v>0.14000000000000001</v>
      </c>
      <c r="J40" s="38">
        <v>0.15</v>
      </c>
      <c r="K40" s="22"/>
      <c r="L40" s="22"/>
      <c r="M40" s="22"/>
      <c r="N40" s="22"/>
      <c r="O40" s="22"/>
      <c r="P40" s="22"/>
    </row>
    <row r="41" spans="1:16" ht="39" customHeight="1" x14ac:dyDescent="0.15">
      <c r="A41" s="22"/>
      <c r="B41" s="35"/>
      <c r="C41" s="1204" t="s">
        <v>572</v>
      </c>
      <c r="D41" s="1205"/>
      <c r="E41" s="1206"/>
      <c r="F41" s="36">
        <v>0.05</v>
      </c>
      <c r="G41" s="37">
        <v>0.01</v>
      </c>
      <c r="H41" s="37">
        <v>0</v>
      </c>
      <c r="I41" s="37">
        <v>0</v>
      </c>
      <c r="J41" s="38">
        <v>0.03</v>
      </c>
      <c r="K41" s="22"/>
      <c r="L41" s="22"/>
      <c r="M41" s="22"/>
      <c r="N41" s="22"/>
      <c r="O41" s="22"/>
      <c r="P41" s="22"/>
    </row>
    <row r="42" spans="1:16" ht="39" customHeight="1" x14ac:dyDescent="0.15">
      <c r="A42" s="22"/>
      <c r="B42" s="39"/>
      <c r="C42" s="1204" t="s">
        <v>573</v>
      </c>
      <c r="D42" s="1205"/>
      <c r="E42" s="1206"/>
      <c r="F42" s="36" t="s">
        <v>517</v>
      </c>
      <c r="G42" s="37" t="s">
        <v>517</v>
      </c>
      <c r="H42" s="37" t="s">
        <v>517</v>
      </c>
      <c r="I42" s="37" t="s">
        <v>517</v>
      </c>
      <c r="J42" s="38" t="s">
        <v>517</v>
      </c>
      <c r="K42" s="22"/>
      <c r="L42" s="22"/>
      <c r="M42" s="22"/>
      <c r="N42" s="22"/>
      <c r="O42" s="22"/>
      <c r="P42" s="22"/>
    </row>
    <row r="43" spans="1:16" ht="39" customHeight="1" thickBot="1" x14ac:dyDescent="0.2">
      <c r="A43" s="22"/>
      <c r="B43" s="40"/>
      <c r="C43" s="1207" t="s">
        <v>574</v>
      </c>
      <c r="D43" s="1208"/>
      <c r="E43" s="1209"/>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seEWBUeCpDw47oSm87l/ZeFlHUXyzNtSZw3yQ/iYdT+jGJT1impaMBvNjGAFMZ/YFjlkZKHemJWDEtI1QxisA==" saltValue="nMmRQ+XouqoCJGqs4rAT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335</v>
      </c>
      <c r="L45" s="60">
        <v>340</v>
      </c>
      <c r="M45" s="60">
        <v>349</v>
      </c>
      <c r="N45" s="60">
        <v>359</v>
      </c>
      <c r="O45" s="61">
        <v>368</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517</v>
      </c>
      <c r="L46" s="64" t="s">
        <v>517</v>
      </c>
      <c r="M46" s="64" t="s">
        <v>517</v>
      </c>
      <c r="N46" s="64" t="s">
        <v>517</v>
      </c>
      <c r="O46" s="65" t="s">
        <v>517</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517</v>
      </c>
      <c r="L47" s="64" t="s">
        <v>517</v>
      </c>
      <c r="M47" s="64" t="s">
        <v>517</v>
      </c>
      <c r="N47" s="64" t="s">
        <v>517</v>
      </c>
      <c r="O47" s="65" t="s">
        <v>517</v>
      </c>
      <c r="P47" s="48"/>
      <c r="Q47" s="48"/>
      <c r="R47" s="48"/>
      <c r="S47" s="48"/>
      <c r="T47" s="48"/>
      <c r="U47" s="48"/>
    </row>
    <row r="48" spans="1:21" ht="30.75" customHeight="1" x14ac:dyDescent="0.15">
      <c r="A48" s="48"/>
      <c r="B48" s="1232"/>
      <c r="C48" s="1233"/>
      <c r="D48" s="62"/>
      <c r="E48" s="1214" t="s">
        <v>15</v>
      </c>
      <c r="F48" s="1214"/>
      <c r="G48" s="1214"/>
      <c r="H48" s="1214"/>
      <c r="I48" s="1214"/>
      <c r="J48" s="1215"/>
      <c r="K48" s="63">
        <v>128</v>
      </c>
      <c r="L48" s="64">
        <v>108</v>
      </c>
      <c r="M48" s="64">
        <v>90</v>
      </c>
      <c r="N48" s="64">
        <v>104</v>
      </c>
      <c r="O48" s="65">
        <v>109</v>
      </c>
      <c r="P48" s="48"/>
      <c r="Q48" s="48"/>
      <c r="R48" s="48"/>
      <c r="S48" s="48"/>
      <c r="T48" s="48"/>
      <c r="U48" s="48"/>
    </row>
    <row r="49" spans="1:21" ht="30.75" customHeight="1" x14ac:dyDescent="0.15">
      <c r="A49" s="48"/>
      <c r="B49" s="1232"/>
      <c r="C49" s="1233"/>
      <c r="D49" s="62"/>
      <c r="E49" s="1214" t="s">
        <v>16</v>
      </c>
      <c r="F49" s="1214"/>
      <c r="G49" s="1214"/>
      <c r="H49" s="1214"/>
      <c r="I49" s="1214"/>
      <c r="J49" s="1215"/>
      <c r="K49" s="63" t="s">
        <v>517</v>
      </c>
      <c r="L49" s="64" t="s">
        <v>517</v>
      </c>
      <c r="M49" s="64" t="s">
        <v>517</v>
      </c>
      <c r="N49" s="64" t="s">
        <v>517</v>
      </c>
      <c r="O49" s="65" t="s">
        <v>517</v>
      </c>
      <c r="P49" s="48"/>
      <c r="Q49" s="48"/>
      <c r="R49" s="48"/>
      <c r="S49" s="48"/>
      <c r="T49" s="48"/>
      <c r="U49" s="48"/>
    </row>
    <row r="50" spans="1:21" ht="30.75" customHeight="1" x14ac:dyDescent="0.15">
      <c r="A50" s="48"/>
      <c r="B50" s="1232"/>
      <c r="C50" s="1233"/>
      <c r="D50" s="62"/>
      <c r="E50" s="1214" t="s">
        <v>17</v>
      </c>
      <c r="F50" s="1214"/>
      <c r="G50" s="1214"/>
      <c r="H50" s="1214"/>
      <c r="I50" s="1214"/>
      <c r="J50" s="1215"/>
      <c r="K50" s="63">
        <v>15</v>
      </c>
      <c r="L50" s="64">
        <v>9</v>
      </c>
      <c r="M50" s="64">
        <v>5</v>
      </c>
      <c r="N50" s="64">
        <v>1</v>
      </c>
      <c r="O50" s="65">
        <v>2</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517</v>
      </c>
      <c r="L51" s="64" t="s">
        <v>517</v>
      </c>
      <c r="M51" s="64" t="s">
        <v>517</v>
      </c>
      <c r="N51" s="64" t="s">
        <v>517</v>
      </c>
      <c r="O51" s="65" t="s">
        <v>517</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377</v>
      </c>
      <c r="L52" s="64">
        <v>370</v>
      </c>
      <c r="M52" s="64">
        <v>372</v>
      </c>
      <c r="N52" s="64">
        <v>381</v>
      </c>
      <c r="O52" s="65">
        <v>356</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101</v>
      </c>
      <c r="L53" s="69">
        <v>87</v>
      </c>
      <c r="M53" s="69">
        <v>72</v>
      </c>
      <c r="N53" s="69">
        <v>83</v>
      </c>
      <c r="O53" s="70">
        <v>123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mriW3oGb42wIlWhBw7CliCmq4/kwMFmntJvzLylw4tUQA4E6Tpx/cmGhd1KNK2iQMDBX8y2qkmGiUwwr2ETjQ==" saltValue="5jrEL0f2yaOOzRbQ/8TN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50" t="s">
        <v>30</v>
      </c>
      <c r="C41" s="1251"/>
      <c r="D41" s="102"/>
      <c r="E41" s="1252" t="s">
        <v>31</v>
      </c>
      <c r="F41" s="1252"/>
      <c r="G41" s="1252"/>
      <c r="H41" s="1253"/>
      <c r="I41" s="103">
        <v>3147</v>
      </c>
      <c r="J41" s="104">
        <v>3461</v>
      </c>
      <c r="K41" s="104">
        <v>3343</v>
      </c>
      <c r="L41" s="104">
        <v>3319</v>
      </c>
      <c r="M41" s="105">
        <v>3594</v>
      </c>
    </row>
    <row r="42" spans="2:13" ht="27.75" customHeight="1" x14ac:dyDescent="0.15">
      <c r="B42" s="1240"/>
      <c r="C42" s="1241"/>
      <c r="D42" s="106"/>
      <c r="E42" s="1244" t="s">
        <v>32</v>
      </c>
      <c r="F42" s="1244"/>
      <c r="G42" s="1244"/>
      <c r="H42" s="1245"/>
      <c r="I42" s="107">
        <v>15</v>
      </c>
      <c r="J42" s="108">
        <v>5</v>
      </c>
      <c r="K42" s="108">
        <v>1</v>
      </c>
      <c r="L42" s="108">
        <v>1</v>
      </c>
      <c r="M42" s="109">
        <v>2</v>
      </c>
    </row>
    <row r="43" spans="2:13" ht="27.75" customHeight="1" x14ac:dyDescent="0.15">
      <c r="B43" s="1240"/>
      <c r="C43" s="1241"/>
      <c r="D43" s="106"/>
      <c r="E43" s="1244" t="s">
        <v>33</v>
      </c>
      <c r="F43" s="1244"/>
      <c r="G43" s="1244"/>
      <c r="H43" s="1245"/>
      <c r="I43" s="107">
        <v>1274</v>
      </c>
      <c r="J43" s="108">
        <v>1157</v>
      </c>
      <c r="K43" s="108">
        <v>1026</v>
      </c>
      <c r="L43" s="108">
        <v>850</v>
      </c>
      <c r="M43" s="109">
        <v>924</v>
      </c>
    </row>
    <row r="44" spans="2:13" ht="27.75" customHeight="1" x14ac:dyDescent="0.15">
      <c r="B44" s="1240"/>
      <c r="C44" s="1241"/>
      <c r="D44" s="106"/>
      <c r="E44" s="1244" t="s">
        <v>34</v>
      </c>
      <c r="F44" s="1244"/>
      <c r="G44" s="1244"/>
      <c r="H44" s="1245"/>
      <c r="I44" s="107" t="s">
        <v>517</v>
      </c>
      <c r="J44" s="108" t="s">
        <v>517</v>
      </c>
      <c r="K44" s="108" t="s">
        <v>517</v>
      </c>
      <c r="L44" s="108" t="s">
        <v>517</v>
      </c>
      <c r="M44" s="109" t="s">
        <v>517</v>
      </c>
    </row>
    <row r="45" spans="2:13" ht="27.75" customHeight="1" x14ac:dyDescent="0.15">
      <c r="B45" s="1240"/>
      <c r="C45" s="1241"/>
      <c r="D45" s="106"/>
      <c r="E45" s="1244" t="s">
        <v>35</v>
      </c>
      <c r="F45" s="1244"/>
      <c r="G45" s="1244"/>
      <c r="H45" s="1245"/>
      <c r="I45" s="107">
        <v>387</v>
      </c>
      <c r="J45" s="108">
        <v>368</v>
      </c>
      <c r="K45" s="108">
        <v>321</v>
      </c>
      <c r="L45" s="108">
        <v>341</v>
      </c>
      <c r="M45" s="109">
        <v>351</v>
      </c>
    </row>
    <row r="46" spans="2:13" ht="27.75" customHeight="1" x14ac:dyDescent="0.15">
      <c r="B46" s="1240"/>
      <c r="C46" s="1241"/>
      <c r="D46" s="110"/>
      <c r="E46" s="1244" t="s">
        <v>36</v>
      </c>
      <c r="F46" s="1244"/>
      <c r="G46" s="1244"/>
      <c r="H46" s="1245"/>
      <c r="I46" s="107" t="s">
        <v>517</v>
      </c>
      <c r="J46" s="108" t="s">
        <v>517</v>
      </c>
      <c r="K46" s="108" t="s">
        <v>517</v>
      </c>
      <c r="L46" s="108" t="s">
        <v>517</v>
      </c>
      <c r="M46" s="109" t="s">
        <v>517</v>
      </c>
    </row>
    <row r="47" spans="2:13" ht="27.75" customHeight="1" x14ac:dyDescent="0.15">
      <c r="B47" s="1240"/>
      <c r="C47" s="1241"/>
      <c r="D47" s="111"/>
      <c r="E47" s="1254" t="s">
        <v>37</v>
      </c>
      <c r="F47" s="1255"/>
      <c r="G47" s="1255"/>
      <c r="H47" s="1256"/>
      <c r="I47" s="107" t="s">
        <v>517</v>
      </c>
      <c r="J47" s="108" t="s">
        <v>517</v>
      </c>
      <c r="K47" s="108" t="s">
        <v>517</v>
      </c>
      <c r="L47" s="108" t="s">
        <v>517</v>
      </c>
      <c r="M47" s="109" t="s">
        <v>517</v>
      </c>
    </row>
    <row r="48" spans="2:13" ht="27.75" customHeight="1" x14ac:dyDescent="0.15">
      <c r="B48" s="1240"/>
      <c r="C48" s="1241"/>
      <c r="D48" s="106"/>
      <c r="E48" s="1244" t="s">
        <v>38</v>
      </c>
      <c r="F48" s="1244"/>
      <c r="G48" s="1244"/>
      <c r="H48" s="1245"/>
      <c r="I48" s="107" t="s">
        <v>517</v>
      </c>
      <c r="J48" s="108" t="s">
        <v>517</v>
      </c>
      <c r="K48" s="108" t="s">
        <v>517</v>
      </c>
      <c r="L48" s="108" t="s">
        <v>517</v>
      </c>
      <c r="M48" s="109" t="s">
        <v>517</v>
      </c>
    </row>
    <row r="49" spans="2:13" ht="27.75" customHeight="1" x14ac:dyDescent="0.15">
      <c r="B49" s="1242"/>
      <c r="C49" s="1243"/>
      <c r="D49" s="106"/>
      <c r="E49" s="1244" t="s">
        <v>39</v>
      </c>
      <c r="F49" s="1244"/>
      <c r="G49" s="1244"/>
      <c r="H49" s="1245"/>
      <c r="I49" s="107" t="s">
        <v>517</v>
      </c>
      <c r="J49" s="108" t="s">
        <v>517</v>
      </c>
      <c r="K49" s="108" t="s">
        <v>517</v>
      </c>
      <c r="L49" s="108" t="s">
        <v>517</v>
      </c>
      <c r="M49" s="109" t="s">
        <v>517</v>
      </c>
    </row>
    <row r="50" spans="2:13" ht="27.75" customHeight="1" x14ac:dyDescent="0.15">
      <c r="B50" s="1238" t="s">
        <v>40</v>
      </c>
      <c r="C50" s="1239"/>
      <c r="D50" s="112"/>
      <c r="E50" s="1244" t="s">
        <v>41</v>
      </c>
      <c r="F50" s="1244"/>
      <c r="G50" s="1244"/>
      <c r="H50" s="1245"/>
      <c r="I50" s="107">
        <v>2421</v>
      </c>
      <c r="J50" s="108">
        <v>2442</v>
      </c>
      <c r="K50" s="108">
        <v>2948</v>
      </c>
      <c r="L50" s="108">
        <v>2989</v>
      </c>
      <c r="M50" s="109">
        <v>3033</v>
      </c>
    </row>
    <row r="51" spans="2:13" ht="27.75" customHeight="1" x14ac:dyDescent="0.15">
      <c r="B51" s="1240"/>
      <c r="C51" s="1241"/>
      <c r="D51" s="106"/>
      <c r="E51" s="1244" t="s">
        <v>42</v>
      </c>
      <c r="F51" s="1244"/>
      <c r="G51" s="1244"/>
      <c r="H51" s="1245"/>
      <c r="I51" s="107">
        <v>114</v>
      </c>
      <c r="J51" s="108">
        <v>156</v>
      </c>
      <c r="K51" s="108">
        <v>163</v>
      </c>
      <c r="L51" s="108">
        <v>166</v>
      </c>
      <c r="M51" s="109">
        <v>118</v>
      </c>
    </row>
    <row r="52" spans="2:13" ht="27.75" customHeight="1" x14ac:dyDescent="0.15">
      <c r="B52" s="1242"/>
      <c r="C52" s="1243"/>
      <c r="D52" s="106"/>
      <c r="E52" s="1244" t="s">
        <v>43</v>
      </c>
      <c r="F52" s="1244"/>
      <c r="G52" s="1244"/>
      <c r="H52" s="1245"/>
      <c r="I52" s="107">
        <v>3054</v>
      </c>
      <c r="J52" s="108">
        <v>3145</v>
      </c>
      <c r="K52" s="108">
        <v>3162</v>
      </c>
      <c r="L52" s="108">
        <v>2948</v>
      </c>
      <c r="M52" s="109">
        <v>3110</v>
      </c>
    </row>
    <row r="53" spans="2:13" ht="27.75" customHeight="1" thickBot="1" x14ac:dyDescent="0.2">
      <c r="B53" s="1246" t="s">
        <v>44</v>
      </c>
      <c r="C53" s="1247"/>
      <c r="D53" s="113"/>
      <c r="E53" s="1248" t="s">
        <v>45</v>
      </c>
      <c r="F53" s="1248"/>
      <c r="G53" s="1248"/>
      <c r="H53" s="1249"/>
      <c r="I53" s="114">
        <v>-766</v>
      </c>
      <c r="J53" s="115">
        <v>-750</v>
      </c>
      <c r="K53" s="115">
        <v>-1582</v>
      </c>
      <c r="L53" s="115">
        <v>-1591</v>
      </c>
      <c r="M53" s="116">
        <v>-1390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1UwV8Q3tLsYFigh0q7OBlTME/TAYyQ3nNwwAuLf9WON9FUymP4Q47f0kXwwSeF+g9i3c6vIUJCtNUypml2rmA==" saltValue="K8BmEma97N8eBWP/z1ki1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265" t="s">
        <v>48</v>
      </c>
      <c r="D55" s="1265"/>
      <c r="E55" s="1266"/>
      <c r="F55" s="128">
        <v>286</v>
      </c>
      <c r="G55" s="128">
        <v>286</v>
      </c>
      <c r="H55" s="129">
        <v>287</v>
      </c>
    </row>
    <row r="56" spans="2:8" ht="52.5" customHeight="1" x14ac:dyDescent="0.15">
      <c r="B56" s="130"/>
      <c r="C56" s="1267" t="s">
        <v>49</v>
      </c>
      <c r="D56" s="1267"/>
      <c r="E56" s="1268"/>
      <c r="F56" s="131">
        <v>485</v>
      </c>
      <c r="G56" s="131">
        <v>472</v>
      </c>
      <c r="H56" s="132">
        <v>458</v>
      </c>
    </row>
    <row r="57" spans="2:8" ht="53.25" customHeight="1" x14ac:dyDescent="0.15">
      <c r="B57" s="130"/>
      <c r="C57" s="1269" t="s">
        <v>50</v>
      </c>
      <c r="D57" s="1269"/>
      <c r="E57" s="1270"/>
      <c r="F57" s="133">
        <v>1950</v>
      </c>
      <c r="G57" s="133">
        <v>2003</v>
      </c>
      <c r="H57" s="134">
        <v>2034</v>
      </c>
    </row>
    <row r="58" spans="2:8" ht="45.75" customHeight="1" x14ac:dyDescent="0.15">
      <c r="B58" s="135"/>
      <c r="C58" s="1257" t="s">
        <v>606</v>
      </c>
      <c r="D58" s="1258"/>
      <c r="E58" s="1259"/>
      <c r="F58" s="136">
        <v>946</v>
      </c>
      <c r="G58" s="136">
        <v>997</v>
      </c>
      <c r="H58" s="137">
        <v>1008</v>
      </c>
    </row>
    <row r="59" spans="2:8" ht="45.75" customHeight="1" x14ac:dyDescent="0.15">
      <c r="B59" s="135"/>
      <c r="C59" s="1257" t="s">
        <v>607</v>
      </c>
      <c r="D59" s="1258"/>
      <c r="E59" s="1259"/>
      <c r="F59" s="136">
        <v>337</v>
      </c>
      <c r="G59" s="136">
        <v>338</v>
      </c>
      <c r="H59" s="137">
        <v>361</v>
      </c>
    </row>
    <row r="60" spans="2:8" ht="45.75" customHeight="1" x14ac:dyDescent="0.15">
      <c r="B60" s="135"/>
      <c r="C60" s="1257" t="s">
        <v>608</v>
      </c>
      <c r="D60" s="1258"/>
      <c r="E60" s="1259"/>
      <c r="F60" s="136">
        <v>132</v>
      </c>
      <c r="G60" s="136">
        <v>134</v>
      </c>
      <c r="H60" s="137">
        <v>135</v>
      </c>
    </row>
    <row r="61" spans="2:8" ht="45.75" customHeight="1" x14ac:dyDescent="0.15">
      <c r="B61" s="135"/>
      <c r="C61" s="1257" t="s">
        <v>609</v>
      </c>
      <c r="D61" s="1258"/>
      <c r="E61" s="1259"/>
      <c r="F61" s="136">
        <v>124</v>
      </c>
      <c r="G61" s="136">
        <v>124</v>
      </c>
      <c r="H61" s="137">
        <v>124</v>
      </c>
    </row>
    <row r="62" spans="2:8" ht="45.75" customHeight="1" thickBot="1" x14ac:dyDescent="0.2">
      <c r="B62" s="138"/>
      <c r="C62" s="1260" t="s">
        <v>610</v>
      </c>
      <c r="D62" s="1261"/>
      <c r="E62" s="1262"/>
      <c r="F62" s="139">
        <v>98</v>
      </c>
      <c r="G62" s="139">
        <v>97</v>
      </c>
      <c r="H62" s="140">
        <v>92</v>
      </c>
    </row>
    <row r="63" spans="2:8" ht="52.5" customHeight="1" thickBot="1" x14ac:dyDescent="0.2">
      <c r="B63" s="141"/>
      <c r="C63" s="1263" t="s">
        <v>51</v>
      </c>
      <c r="D63" s="1263"/>
      <c r="E63" s="1264"/>
      <c r="F63" s="142">
        <v>2721</v>
      </c>
      <c r="G63" s="142">
        <v>2761</v>
      </c>
      <c r="H63" s="143">
        <v>2779</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sheetData>
  <sheetProtection algorithmName="SHA-512" hashValue="A6UVEJzSXrMZur1C/6GBvcHmLoJT2IVJH/2ILU3IExhIFQktJvtbHorX8zW72bzeWxsd71g90ak4aBU3bSv1Cg==" saltValue="SbbB4qGMNjkmY6Iu3LhZ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D6FCD-42C4-4AD7-B2A1-721287DFF57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559</v>
      </c>
      <c r="BQ50" s="1305"/>
      <c r="BR50" s="1305"/>
      <c r="BS50" s="1305"/>
      <c r="BT50" s="1305"/>
      <c r="BU50" s="1305"/>
      <c r="BV50" s="1305"/>
      <c r="BW50" s="1305"/>
      <c r="BX50" s="1305" t="s">
        <v>560</v>
      </c>
      <c r="BY50" s="1305"/>
      <c r="BZ50" s="1305"/>
      <c r="CA50" s="1305"/>
      <c r="CB50" s="1305"/>
      <c r="CC50" s="1305"/>
      <c r="CD50" s="1305"/>
      <c r="CE50" s="1305"/>
      <c r="CF50" s="1305" t="s">
        <v>561</v>
      </c>
      <c r="CG50" s="1305"/>
      <c r="CH50" s="1305"/>
      <c r="CI50" s="1305"/>
      <c r="CJ50" s="1305"/>
      <c r="CK50" s="1305"/>
      <c r="CL50" s="1305"/>
      <c r="CM50" s="1305"/>
      <c r="CN50" s="1305" t="s">
        <v>562</v>
      </c>
      <c r="CO50" s="1305"/>
      <c r="CP50" s="1305"/>
      <c r="CQ50" s="1305"/>
      <c r="CR50" s="1305"/>
      <c r="CS50" s="1305"/>
      <c r="CT50" s="1305"/>
      <c r="CU50" s="1305"/>
      <c r="CV50" s="1305" t="s">
        <v>563</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617</v>
      </c>
      <c r="AO51" s="1309"/>
      <c r="AP51" s="1309"/>
      <c r="AQ51" s="1309"/>
      <c r="AR51" s="1309"/>
      <c r="AS51" s="1309"/>
      <c r="AT51" s="1309"/>
      <c r="AU51" s="1309"/>
      <c r="AV51" s="1309"/>
      <c r="AW51" s="1309"/>
      <c r="AX51" s="1309"/>
      <c r="AY51" s="1309"/>
      <c r="AZ51" s="1309"/>
      <c r="BA51" s="1309"/>
      <c r="BB51" s="1309" t="s">
        <v>618</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1"/>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619</v>
      </c>
      <c r="BC53" s="1309"/>
      <c r="BD53" s="1309"/>
      <c r="BE53" s="1309"/>
      <c r="BF53" s="1309"/>
      <c r="BG53" s="1309"/>
      <c r="BH53" s="1309"/>
      <c r="BI53" s="1309"/>
      <c r="BJ53" s="1309"/>
      <c r="BK53" s="1309"/>
      <c r="BL53" s="1309"/>
      <c r="BM53" s="1309"/>
      <c r="BN53" s="1309"/>
      <c r="BO53" s="1309"/>
      <c r="BP53" s="1310">
        <v>62.2</v>
      </c>
      <c r="BQ53" s="1310"/>
      <c r="BR53" s="1310"/>
      <c r="BS53" s="1310"/>
      <c r="BT53" s="1310"/>
      <c r="BU53" s="1310"/>
      <c r="BV53" s="1310"/>
      <c r="BW53" s="1310"/>
      <c r="BX53" s="1310">
        <v>63.5</v>
      </c>
      <c r="BY53" s="1310"/>
      <c r="BZ53" s="1310"/>
      <c r="CA53" s="1310"/>
      <c r="CB53" s="1310"/>
      <c r="CC53" s="1310"/>
      <c r="CD53" s="1310"/>
      <c r="CE53" s="1310"/>
      <c r="CF53" s="1310">
        <v>64.900000000000006</v>
      </c>
      <c r="CG53" s="1310"/>
      <c r="CH53" s="1310"/>
      <c r="CI53" s="1310"/>
      <c r="CJ53" s="1310"/>
      <c r="CK53" s="1310"/>
      <c r="CL53" s="1310"/>
      <c r="CM53" s="1310"/>
      <c r="CN53" s="1310">
        <v>66.2</v>
      </c>
      <c r="CO53" s="1310"/>
      <c r="CP53" s="1310"/>
      <c r="CQ53" s="1310"/>
      <c r="CR53" s="1310"/>
      <c r="CS53" s="1310"/>
      <c r="CT53" s="1310"/>
      <c r="CU53" s="1310"/>
      <c r="CV53" s="1311"/>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620</v>
      </c>
      <c r="AO55" s="1305"/>
      <c r="AP55" s="1305"/>
      <c r="AQ55" s="1305"/>
      <c r="AR55" s="1305"/>
      <c r="AS55" s="1305"/>
      <c r="AT55" s="1305"/>
      <c r="AU55" s="1305"/>
      <c r="AV55" s="1305"/>
      <c r="AW55" s="1305"/>
      <c r="AX55" s="1305"/>
      <c r="AY55" s="1305"/>
      <c r="AZ55" s="1305"/>
      <c r="BA55" s="1305"/>
      <c r="BB55" s="1309" t="s">
        <v>618</v>
      </c>
      <c r="BC55" s="1309"/>
      <c r="BD55" s="1309"/>
      <c r="BE55" s="1309"/>
      <c r="BF55" s="1309"/>
      <c r="BG55" s="1309"/>
      <c r="BH55" s="1309"/>
      <c r="BI55" s="1309"/>
      <c r="BJ55" s="1309"/>
      <c r="BK55" s="1309"/>
      <c r="BL55" s="1309"/>
      <c r="BM55" s="1309"/>
      <c r="BN55" s="1309"/>
      <c r="BO55" s="1309"/>
      <c r="BP55" s="1310">
        <v>0</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1"/>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619</v>
      </c>
      <c r="BC57" s="1309"/>
      <c r="BD57" s="1309"/>
      <c r="BE57" s="1309"/>
      <c r="BF57" s="1309"/>
      <c r="BG57" s="1309"/>
      <c r="BH57" s="1309"/>
      <c r="BI57" s="1309"/>
      <c r="BJ57" s="1309"/>
      <c r="BK57" s="1309"/>
      <c r="BL57" s="1309"/>
      <c r="BM57" s="1309"/>
      <c r="BN57" s="1309"/>
      <c r="BO57" s="1309"/>
      <c r="BP57" s="1310">
        <v>54.2</v>
      </c>
      <c r="BQ57" s="1310"/>
      <c r="BR57" s="1310"/>
      <c r="BS57" s="1310"/>
      <c r="BT57" s="1310"/>
      <c r="BU57" s="1310"/>
      <c r="BV57" s="1310"/>
      <c r="BW57" s="1310"/>
      <c r="BX57" s="1310">
        <v>56.3</v>
      </c>
      <c r="BY57" s="1310"/>
      <c r="BZ57" s="1310"/>
      <c r="CA57" s="1310"/>
      <c r="CB57" s="1310"/>
      <c r="CC57" s="1310"/>
      <c r="CD57" s="1310"/>
      <c r="CE57" s="1310"/>
      <c r="CF57" s="1310">
        <v>57.6</v>
      </c>
      <c r="CG57" s="1310"/>
      <c r="CH57" s="1310"/>
      <c r="CI57" s="1310"/>
      <c r="CJ57" s="1310"/>
      <c r="CK57" s="1310"/>
      <c r="CL57" s="1310"/>
      <c r="CM57" s="1310"/>
      <c r="CN57" s="1310">
        <v>58.8</v>
      </c>
      <c r="CO57" s="1310"/>
      <c r="CP57" s="1310"/>
      <c r="CQ57" s="1310"/>
      <c r="CR57" s="1310"/>
      <c r="CS57" s="1310"/>
      <c r="CT57" s="1310"/>
      <c r="CU57" s="1310"/>
      <c r="CV57" s="1311"/>
      <c r="CW57" s="1310"/>
      <c r="CX57" s="1310"/>
      <c r="CY57" s="1310"/>
      <c r="CZ57" s="1310"/>
      <c r="DA57" s="1310"/>
      <c r="DB57" s="1310"/>
      <c r="DC57" s="1310"/>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621</v>
      </c>
    </row>
    <row r="64" spans="1:109" x14ac:dyDescent="0.15">
      <c r="B64" s="1280"/>
      <c r="G64" s="1287"/>
      <c r="I64" s="1321"/>
      <c r="J64" s="1321"/>
      <c r="K64" s="1321"/>
      <c r="L64" s="1321"/>
      <c r="M64" s="1321"/>
      <c r="N64" s="1322"/>
      <c r="AM64" s="1287"/>
      <c r="AN64" s="1287" t="s">
        <v>614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616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559</v>
      </c>
      <c r="BQ72" s="1305"/>
      <c r="BR72" s="1305"/>
      <c r="BS72" s="1305"/>
      <c r="BT72" s="1305"/>
      <c r="BU72" s="1305"/>
      <c r="BV72" s="1305"/>
      <c r="BW72" s="1305"/>
      <c r="BX72" s="1305" t="s">
        <v>560</v>
      </c>
      <c r="BY72" s="1305"/>
      <c r="BZ72" s="1305"/>
      <c r="CA72" s="1305"/>
      <c r="CB72" s="1305"/>
      <c r="CC72" s="1305"/>
      <c r="CD72" s="1305"/>
      <c r="CE72" s="1305"/>
      <c r="CF72" s="1305" t="s">
        <v>561</v>
      </c>
      <c r="CG72" s="1305"/>
      <c r="CH72" s="1305"/>
      <c r="CI72" s="1305"/>
      <c r="CJ72" s="1305"/>
      <c r="CK72" s="1305"/>
      <c r="CL72" s="1305"/>
      <c r="CM72" s="1305"/>
      <c r="CN72" s="1305" t="s">
        <v>562</v>
      </c>
      <c r="CO72" s="1305"/>
      <c r="CP72" s="1305"/>
      <c r="CQ72" s="1305"/>
      <c r="CR72" s="1305"/>
      <c r="CS72" s="1305"/>
      <c r="CT72" s="1305"/>
      <c r="CU72" s="1305"/>
      <c r="CV72" s="1305" t="s">
        <v>563</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617</v>
      </c>
      <c r="AO73" s="1309"/>
      <c r="AP73" s="1309"/>
      <c r="AQ73" s="1309"/>
      <c r="AR73" s="1309"/>
      <c r="AS73" s="1309"/>
      <c r="AT73" s="1309"/>
      <c r="AU73" s="1309"/>
      <c r="AV73" s="1309"/>
      <c r="AW73" s="1309"/>
      <c r="AX73" s="1309"/>
      <c r="AY73" s="1309"/>
      <c r="AZ73" s="1309"/>
      <c r="BA73" s="1309"/>
      <c r="BB73" s="1309" t="s">
        <v>618</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623</v>
      </c>
      <c r="BC75" s="1309"/>
      <c r="BD75" s="1309"/>
      <c r="BE75" s="1309"/>
      <c r="BF75" s="1309"/>
      <c r="BG75" s="1309"/>
      <c r="BH75" s="1309"/>
      <c r="BI75" s="1309"/>
      <c r="BJ75" s="1309"/>
      <c r="BK75" s="1309"/>
      <c r="BL75" s="1309"/>
      <c r="BM75" s="1309"/>
      <c r="BN75" s="1309"/>
      <c r="BO75" s="1309"/>
      <c r="BP75" s="1310">
        <v>8.1999999999999993</v>
      </c>
      <c r="BQ75" s="1310"/>
      <c r="BR75" s="1310"/>
      <c r="BS75" s="1310"/>
      <c r="BT75" s="1310"/>
      <c r="BU75" s="1310"/>
      <c r="BV75" s="1310"/>
      <c r="BW75" s="1310"/>
      <c r="BX75" s="1310">
        <v>6.6</v>
      </c>
      <c r="BY75" s="1310"/>
      <c r="BZ75" s="1310"/>
      <c r="CA75" s="1310"/>
      <c r="CB75" s="1310"/>
      <c r="CC75" s="1310"/>
      <c r="CD75" s="1310"/>
      <c r="CE75" s="1310"/>
      <c r="CF75" s="1310">
        <v>5.5</v>
      </c>
      <c r="CG75" s="1310"/>
      <c r="CH75" s="1310"/>
      <c r="CI75" s="1310"/>
      <c r="CJ75" s="1310"/>
      <c r="CK75" s="1310"/>
      <c r="CL75" s="1310"/>
      <c r="CM75" s="1310"/>
      <c r="CN75" s="1310">
        <v>5</v>
      </c>
      <c r="CO75" s="1310"/>
      <c r="CP75" s="1310"/>
      <c r="CQ75" s="1310"/>
      <c r="CR75" s="1310"/>
      <c r="CS75" s="1310"/>
      <c r="CT75" s="1310"/>
      <c r="CU75" s="1310"/>
      <c r="CV75" s="1310">
        <v>5.7</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8"/>
      <c r="L77" s="1328"/>
      <c r="M77" s="1328"/>
      <c r="N77" s="1328"/>
      <c r="AN77" s="1305" t="s">
        <v>620</v>
      </c>
      <c r="AO77" s="1305"/>
      <c r="AP77" s="1305"/>
      <c r="AQ77" s="1305"/>
      <c r="AR77" s="1305"/>
      <c r="AS77" s="1305"/>
      <c r="AT77" s="1305"/>
      <c r="AU77" s="1305"/>
      <c r="AV77" s="1305"/>
      <c r="AW77" s="1305"/>
      <c r="AX77" s="1305"/>
      <c r="AY77" s="1305"/>
      <c r="AZ77" s="1305"/>
      <c r="BA77" s="1305"/>
      <c r="BB77" s="1309" t="s">
        <v>618</v>
      </c>
      <c r="BC77" s="1309"/>
      <c r="BD77" s="1309"/>
      <c r="BE77" s="1309"/>
      <c r="BF77" s="1309"/>
      <c r="BG77" s="1309"/>
      <c r="BH77" s="1309"/>
      <c r="BI77" s="1309"/>
      <c r="BJ77" s="1309"/>
      <c r="BK77" s="1309"/>
      <c r="BL77" s="1309"/>
      <c r="BM77" s="1309"/>
      <c r="BN77" s="1309"/>
      <c r="BO77" s="1309"/>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623</v>
      </c>
      <c r="BC79" s="1309"/>
      <c r="BD79" s="1309"/>
      <c r="BE79" s="1309"/>
      <c r="BF79" s="1309"/>
      <c r="BG79" s="1309"/>
      <c r="BH79" s="1309"/>
      <c r="BI79" s="1309"/>
      <c r="BJ79" s="1309"/>
      <c r="BK79" s="1309"/>
      <c r="BL79" s="1309"/>
      <c r="BM79" s="1309"/>
      <c r="BN79" s="1309"/>
      <c r="BO79" s="1309"/>
      <c r="BP79" s="1310">
        <v>7.8</v>
      </c>
      <c r="BQ79" s="1310"/>
      <c r="BR79" s="1310"/>
      <c r="BS79" s="1310"/>
      <c r="BT79" s="1310"/>
      <c r="BU79" s="1310"/>
      <c r="BV79" s="1310"/>
      <c r="BW79" s="1310"/>
      <c r="BX79" s="1310">
        <v>7.4</v>
      </c>
      <c r="BY79" s="1310"/>
      <c r="BZ79" s="1310"/>
      <c r="CA79" s="1310"/>
      <c r="CB79" s="1310"/>
      <c r="CC79" s="1310"/>
      <c r="CD79" s="1310"/>
      <c r="CE79" s="1310"/>
      <c r="CF79" s="1310">
        <v>7.1</v>
      </c>
      <c r="CG79" s="1310"/>
      <c r="CH79" s="1310"/>
      <c r="CI79" s="1310"/>
      <c r="CJ79" s="1310"/>
      <c r="CK79" s="1310"/>
      <c r="CL79" s="1310"/>
      <c r="CM79" s="1310"/>
      <c r="CN79" s="1310">
        <v>7.1</v>
      </c>
      <c r="CO79" s="1310"/>
      <c r="CP79" s="1310"/>
      <c r="CQ79" s="1310"/>
      <c r="CR79" s="1310"/>
      <c r="CS79" s="1310"/>
      <c r="CT79" s="1310"/>
      <c r="CU79" s="1310"/>
      <c r="CV79" s="1310">
        <v>7.3</v>
      </c>
      <c r="CW79" s="1310"/>
      <c r="CX79" s="1310"/>
      <c r="CY79" s="1310"/>
      <c r="CZ79" s="1310"/>
      <c r="DA79" s="1310"/>
      <c r="DB79" s="1310"/>
      <c r="DC79" s="1310"/>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EE8LjbnOIRCBgD9Ihr1H9M7I4vsCdSdyMlj7Drw3s/XL8suVVToV4IxsQ/mIH+rNovPIhX0kd5elITfjUM2UbQ==" saltValue="g94WUaDV+NYHllwpOv2co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A2257-6462-4CE2-A1EB-677B30ED61FC}">
  <sheetPr>
    <pageSetUpPr fitToPage="1"/>
  </sheetPr>
  <dimension ref="A1:DR125"/>
  <sheetViews>
    <sheetView showGridLines="0" topLeftCell="E90" zoomScale="85" zoomScaleNormal="85" zoomScaleSheetLayoutView="70" workbookViewId="0">
      <selection activeCell="CG41" sqref="CG4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kq9ZYc0ondSOpOR9A4O0+P84TfL4EpwJBGGnlballdG3sdFIELgwW+YimAduUgl2Kb7MWQyRL/pCR4POLTzIiQ==" saltValue="q5kAse72v2w88Mnk5Gc0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A2FE3-CDA9-422B-B2AE-45A03EABE18B}">
  <sheetPr>
    <pageSetUpPr fitToPage="1"/>
  </sheetPr>
  <dimension ref="A1:DR125"/>
  <sheetViews>
    <sheetView showGridLines="0" topLeftCell="A88" zoomScale="70" zoomScaleNormal="70" zoomScaleSheetLayoutView="55" workbookViewId="0">
      <selection activeCell="CG41" sqref="CG4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WydQloZgj4e80LCszK85meC+nf1DUQq2ANpLxX07bxfyS2Teg6UrLaAeaLyc5LVPF8vtYkQLRNHPdUpDONfgbQ==" saltValue="s53LAVCL7kzdFNziXy1u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118742</v>
      </c>
      <c r="E3" s="162"/>
      <c r="F3" s="163">
        <v>280458</v>
      </c>
      <c r="G3" s="164"/>
      <c r="H3" s="165"/>
    </row>
    <row r="4" spans="1:8" x14ac:dyDescent="0.15">
      <c r="A4" s="166"/>
      <c r="B4" s="167"/>
      <c r="C4" s="168"/>
      <c r="D4" s="169">
        <v>47417</v>
      </c>
      <c r="E4" s="170"/>
      <c r="F4" s="171">
        <v>127286</v>
      </c>
      <c r="G4" s="172"/>
      <c r="H4" s="173"/>
    </row>
    <row r="5" spans="1:8" x14ac:dyDescent="0.15">
      <c r="A5" s="154" t="s">
        <v>551</v>
      </c>
      <c r="B5" s="159"/>
      <c r="C5" s="160"/>
      <c r="D5" s="161">
        <v>362597</v>
      </c>
      <c r="E5" s="162"/>
      <c r="F5" s="163">
        <v>291945</v>
      </c>
      <c r="G5" s="164"/>
      <c r="H5" s="165"/>
    </row>
    <row r="6" spans="1:8" x14ac:dyDescent="0.15">
      <c r="A6" s="166"/>
      <c r="B6" s="167"/>
      <c r="C6" s="168"/>
      <c r="D6" s="169">
        <v>228217</v>
      </c>
      <c r="E6" s="170"/>
      <c r="F6" s="171">
        <v>127651</v>
      </c>
      <c r="G6" s="172"/>
      <c r="H6" s="173"/>
    </row>
    <row r="7" spans="1:8" x14ac:dyDescent="0.15">
      <c r="A7" s="154" t="s">
        <v>552</v>
      </c>
      <c r="B7" s="159"/>
      <c r="C7" s="160"/>
      <c r="D7" s="161">
        <v>151863</v>
      </c>
      <c r="E7" s="162"/>
      <c r="F7" s="163">
        <v>291173</v>
      </c>
      <c r="G7" s="164"/>
      <c r="H7" s="165"/>
    </row>
    <row r="8" spans="1:8" x14ac:dyDescent="0.15">
      <c r="A8" s="166"/>
      <c r="B8" s="167"/>
      <c r="C8" s="168"/>
      <c r="D8" s="169">
        <v>58666</v>
      </c>
      <c r="E8" s="170"/>
      <c r="F8" s="171">
        <v>119071</v>
      </c>
      <c r="G8" s="172"/>
      <c r="H8" s="173"/>
    </row>
    <row r="9" spans="1:8" x14ac:dyDescent="0.15">
      <c r="A9" s="154" t="s">
        <v>553</v>
      </c>
      <c r="B9" s="159"/>
      <c r="C9" s="160"/>
      <c r="D9" s="161">
        <v>295764</v>
      </c>
      <c r="E9" s="162"/>
      <c r="F9" s="163">
        <v>271581</v>
      </c>
      <c r="G9" s="164"/>
      <c r="H9" s="165"/>
    </row>
    <row r="10" spans="1:8" x14ac:dyDescent="0.15">
      <c r="A10" s="166"/>
      <c r="B10" s="167"/>
      <c r="C10" s="168"/>
      <c r="D10" s="169">
        <v>105001</v>
      </c>
      <c r="E10" s="170"/>
      <c r="F10" s="171">
        <v>117844</v>
      </c>
      <c r="G10" s="172"/>
      <c r="H10" s="173"/>
    </row>
    <row r="11" spans="1:8" x14ac:dyDescent="0.15">
      <c r="A11" s="154" t="s">
        <v>554</v>
      </c>
      <c r="B11" s="159"/>
      <c r="C11" s="160"/>
      <c r="D11" s="161">
        <v>451184</v>
      </c>
      <c r="E11" s="162"/>
      <c r="F11" s="163">
        <v>268375</v>
      </c>
      <c r="G11" s="164"/>
      <c r="H11" s="165"/>
    </row>
    <row r="12" spans="1:8" x14ac:dyDescent="0.15">
      <c r="A12" s="166"/>
      <c r="B12" s="167"/>
      <c r="C12" s="174"/>
      <c r="D12" s="169">
        <v>174243</v>
      </c>
      <c r="E12" s="170"/>
      <c r="F12" s="171">
        <v>119602</v>
      </c>
      <c r="G12" s="172"/>
      <c r="H12" s="173"/>
    </row>
    <row r="13" spans="1:8" x14ac:dyDescent="0.15">
      <c r="A13" s="154"/>
      <c r="B13" s="159"/>
      <c r="C13" s="175"/>
      <c r="D13" s="176">
        <v>276030</v>
      </c>
      <c r="E13" s="177"/>
      <c r="F13" s="178">
        <v>280706</v>
      </c>
      <c r="G13" s="179"/>
      <c r="H13" s="165"/>
    </row>
    <row r="14" spans="1:8" x14ac:dyDescent="0.15">
      <c r="A14" s="166"/>
      <c r="B14" s="167"/>
      <c r="C14" s="168"/>
      <c r="D14" s="169">
        <v>122709</v>
      </c>
      <c r="E14" s="170"/>
      <c r="F14" s="171">
        <v>122291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5.49</v>
      </c>
      <c r="C19" s="180">
        <f>ROUND(VALUE(SUBSTITUTE(実質収支比率等に係る経年分析!G$48,"▲","-")),2)</f>
        <v>5.97</v>
      </c>
      <c r="D19" s="180">
        <f>ROUND(VALUE(SUBSTITUTE(実質収支比率等に係る経年分析!H$48,"▲","-")),2)</f>
        <v>5.1100000000000003</v>
      </c>
      <c r="E19" s="180">
        <f>ROUND(VALUE(SUBSTITUTE(実質収支比率等に係る経年分析!I$48,"▲","-")),2)</f>
        <v>6.32</v>
      </c>
      <c r="F19" s="180">
        <f>ROUND(VALUE(SUBSTITUTE(実質収支比率等に係る経年分析!J$48,"▲","-")),2)</f>
        <v>4.38</v>
      </c>
    </row>
    <row r="20" spans="1:11" x14ac:dyDescent="0.15">
      <c r="A20" s="180" t="s">
        <v>55</v>
      </c>
      <c r="B20" s="180">
        <f>ROUND(VALUE(SUBSTITUTE(実質収支比率等に係る経年分析!F$47,"▲","-")),2)</f>
        <v>9.74</v>
      </c>
      <c r="C20" s="180">
        <f>ROUND(VALUE(SUBSTITUTE(実質収支比率等に係る経年分析!G$47,"▲","-")),2)</f>
        <v>9.7899999999999991</v>
      </c>
      <c r="D20" s="180">
        <f>ROUND(VALUE(SUBSTITUTE(実質収支比率等に係る経年分析!H$47,"▲","-")),2)</f>
        <v>14.52</v>
      </c>
      <c r="E20" s="180">
        <f>ROUND(VALUE(SUBSTITUTE(実質収支比率等に係る経年分析!I$47,"▲","-")),2)</f>
        <v>14.65</v>
      </c>
      <c r="F20" s="180">
        <f>ROUND(VALUE(SUBSTITUTE(実質収支比率等に係る経年分析!J$47,"▲","-")),2)</f>
        <v>14.79</v>
      </c>
    </row>
    <row r="21" spans="1:11" x14ac:dyDescent="0.15">
      <c r="A21" s="180" t="s">
        <v>56</v>
      </c>
      <c r="B21" s="180">
        <f>IF(ISNUMBER(VALUE(SUBSTITUTE(実質収支比率等に係る経年分析!F$49,"▲","-"))),ROUND(VALUE(SUBSTITUTE(実質収支比率等に係る経年分析!F$49,"▲","-")),2),NA())</f>
        <v>2.72</v>
      </c>
      <c r="C21" s="180">
        <f>IF(ISNUMBER(VALUE(SUBSTITUTE(実質収支比率等に係る経年分析!G$49,"▲","-"))),ROUND(VALUE(SUBSTITUTE(実質収支比率等に係る経年分析!G$49,"▲","-")),2),NA())</f>
        <v>0.47</v>
      </c>
      <c r="D21" s="180">
        <f>IF(ISNUMBER(VALUE(SUBSTITUTE(実質収支比率等に係る経年分析!H$49,"▲","-"))),ROUND(VALUE(SUBSTITUTE(実質収支比率等に係る経年分析!H$49,"▲","-")),2),NA())</f>
        <v>4.3</v>
      </c>
      <c r="E21" s="180">
        <f>IF(ISNUMBER(VALUE(SUBSTITUTE(実質収支比率等に係る経年分析!I$49,"▲","-"))),ROUND(VALUE(SUBSTITUTE(実質収支比率等に係る経年分析!I$49,"▲","-")),2),NA())</f>
        <v>1.18</v>
      </c>
      <c r="F21" s="180">
        <f>IF(ISNUMBER(VALUE(SUBSTITUTE(実質収支比率等に係る経年分析!J$49,"▲","-"))),ROUND(VALUE(SUBSTITUTE(実質収支比率等に係る経年分析!J$49,"▲","-")),2),NA())</f>
        <v>-1.97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小値賀町後期高齢者医療事業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小値賀町簡易水道事業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0.14000000000000001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x14ac:dyDescent="0.15">
      <c r="A31" s="181" t="str">
        <f>IF(連結実質赤字比率に係る赤字・黒字の構成分析!C$39="",NA(),連結実質赤字比率に係る赤字・黒字の構成分析!C$39)</f>
        <v>小値賀町介護保険事業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1.29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1.52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x14ac:dyDescent="0.15">
      <c r="A32" s="181" t="str">
        <f>IF(連結実質赤字比率に係る赤字・黒字の構成分析!C$38="",NA(),連結実質赤字比率に係る赤字・黒字の構成分析!C$38)</f>
        <v>小値賀町渡船事業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0.25</v>
      </c>
    </row>
    <row r="33" spans="1:16" x14ac:dyDescent="0.15">
      <c r="A33" s="181" t="str">
        <f>IF(連結実質赤字比率に係る赤字・黒字の構成分析!C$37="",NA(),連結実質赤字比率に係る赤字・黒字の構成分析!C$37)</f>
        <v>小値賀町下水道事業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v>
      </c>
    </row>
    <row r="34" spans="1:16" x14ac:dyDescent="0.15">
      <c r="A34" s="181" t="str">
        <f>IF(連結実質赤字比率に係る赤字・黒字の構成分析!C$36="",NA(),連結実質赤字比率に係る赤字・黒字の構成分析!C$36)</f>
        <v>国民健康保険事業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7.0000000000000007E-2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0.41</v>
      </c>
    </row>
    <row r="35" spans="1:16" x14ac:dyDescent="0.15">
      <c r="A35" s="181" t="str">
        <f>IF(連結実質赤字比率に係る赤字・黒字の構成分析!C$35="",NA(),連結実質赤字比率に係る赤字・黒字の構成分析!C$35)</f>
        <v>国民健康保険診療所</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0.56999999999999995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5.0999999999999996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6.31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4.37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377</v>
      </c>
      <c r="E42" s="182"/>
      <c r="F42" s="182"/>
      <c r="G42" s="182">
        <f>'実質公債費比率（分子）の構造'!L$52</f>
        <v>370</v>
      </c>
      <c r="H42" s="182"/>
      <c r="I42" s="182"/>
      <c r="J42" s="182">
        <f>'実質公債費比率（分子）の構造'!M$52</f>
        <v>372</v>
      </c>
      <c r="K42" s="182"/>
      <c r="L42" s="182"/>
      <c r="M42" s="182">
        <f>'実質公債費比率（分子）の構造'!N$52</f>
        <v>381</v>
      </c>
      <c r="N42" s="182"/>
      <c r="O42" s="182"/>
      <c r="P42" s="182">
        <f>'実質公債費比率（分子）の構造'!O$52</f>
        <v>356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15</v>
      </c>
      <c r="C44" s="182"/>
      <c r="D44" s="182"/>
      <c r="E44" s="182">
        <f>'実質公債費比率（分子）の構造'!L$50</f>
        <v>9</v>
      </c>
      <c r="F44" s="182"/>
      <c r="G44" s="182"/>
      <c r="H44" s="182">
        <f>'実質公債費比率（分子）の構造'!M$50</f>
        <v>5</v>
      </c>
      <c r="I44" s="182"/>
      <c r="J44" s="182"/>
      <c r="K44" s="182">
        <f>'実質公債費比率（分子）の構造'!N$50</f>
        <v>1</v>
      </c>
      <c r="L44" s="182"/>
      <c r="M44" s="182"/>
      <c r="N44" s="182">
        <f>'実質公債費比率（分子）の構造'!O$50</f>
        <v>2</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128</v>
      </c>
      <c r="C46" s="182"/>
      <c r="D46" s="182"/>
      <c r="E46" s="182">
        <f>'実質公債費比率（分子）の構造'!L$48</f>
        <v>108</v>
      </c>
      <c r="F46" s="182"/>
      <c r="G46" s="182"/>
      <c r="H46" s="182">
        <f>'実質公債費比率（分子）の構造'!M$48</f>
        <v>90</v>
      </c>
      <c r="I46" s="182"/>
      <c r="J46" s="182"/>
      <c r="K46" s="182">
        <f>'実質公債費比率（分子）の構造'!N$48</f>
        <v>104</v>
      </c>
      <c r="L46" s="182"/>
      <c r="M46" s="182"/>
      <c r="N46" s="182">
        <f>'実質公債費比率（分子）の構造'!O$48</f>
        <v>109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335</v>
      </c>
      <c r="C49" s="182"/>
      <c r="D49" s="182"/>
      <c r="E49" s="182">
        <f>'実質公債費比率（分子）の構造'!L$45</f>
        <v>340</v>
      </c>
      <c r="F49" s="182"/>
      <c r="G49" s="182"/>
      <c r="H49" s="182">
        <f>'実質公債費比率（分子）の構造'!M$45</f>
        <v>349</v>
      </c>
      <c r="I49" s="182"/>
      <c r="J49" s="182"/>
      <c r="K49" s="182">
        <f>'実質公債費比率（分子）の構造'!N$45</f>
        <v>359</v>
      </c>
      <c r="L49" s="182"/>
      <c r="M49" s="182"/>
      <c r="N49" s="182">
        <f>'実質公債費比率（分子）の構造'!O$45</f>
        <v>368</v>
      </c>
      <c r="O49" s="182"/>
      <c r="P49" s="182"/>
    </row>
    <row r="50" spans="1:16" x14ac:dyDescent="0.15">
      <c r="A50" s="182" t="s">
        <v>71</v>
      </c>
      <c r="B50" s="182" t="e">
        <f>NA()</f>
        <v>#N/A</v>
      </c>
      <c r="C50" s="182">
        <f>IF(ISNUMBER('実質公債費比率（分子）の構造'!K$53),'実質公債費比率（分子）の構造'!K$53,NA())</f>
        <v>101</v>
      </c>
      <c r="D50" s="182" t="e">
        <f>NA()</f>
        <v>#N/A</v>
      </c>
      <c r="E50" s="182" t="e">
        <f>NA()</f>
        <v>#N/A</v>
      </c>
      <c r="F50" s="182">
        <f>IF(ISNUMBER('実質公債費比率（分子）の構造'!L$53),'実質公債費比率（分子）の構造'!L$53,NA())</f>
        <v>87</v>
      </c>
      <c r="G50" s="182" t="e">
        <f>NA()</f>
        <v>#N/A</v>
      </c>
      <c r="H50" s="182" t="e">
        <f>NA()</f>
        <v>#N/A</v>
      </c>
      <c r="I50" s="182">
        <f>IF(ISNUMBER('実質公債費比率（分子）の構造'!M$53),'実質公債費比率（分子）の構造'!M$53,NA())</f>
        <v>72</v>
      </c>
      <c r="J50" s="182" t="e">
        <f>NA()</f>
        <v>#N/A</v>
      </c>
      <c r="K50" s="182" t="e">
        <f>NA()</f>
        <v>#N/A</v>
      </c>
      <c r="L50" s="182">
        <f>IF(ISNUMBER('実質公債費比率（分子）の構造'!N$53),'実質公債費比率（分子）の構造'!N$53,NA())</f>
        <v>83</v>
      </c>
      <c r="M50" s="182" t="e">
        <f>NA()</f>
        <v>#N/A</v>
      </c>
      <c r="N50" s="182" t="e">
        <f>NA()</f>
        <v>#N/A</v>
      </c>
      <c r="O50" s="182">
        <f>IF(ISNUMBER('実質公債費比率（分子）の構造'!O$53),'実質公債費比率（分子）の構造'!O$53,NA())</f>
        <v>123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3054</v>
      </c>
      <c r="E56" s="181"/>
      <c r="F56" s="181"/>
      <c r="G56" s="181">
        <f>'将来負担比率（分子）の構造'!J$52</f>
        <v>3145</v>
      </c>
      <c r="H56" s="181"/>
      <c r="I56" s="181"/>
      <c r="J56" s="181">
        <f>'将来負担比率（分子）の構造'!K$52</f>
        <v>3162</v>
      </c>
      <c r="K56" s="181"/>
      <c r="L56" s="181"/>
      <c r="M56" s="181">
        <f>'将来負担比率（分子）の構造'!L$52</f>
        <v>2948</v>
      </c>
      <c r="N56" s="181"/>
      <c r="O56" s="181"/>
      <c r="P56" s="181">
        <f>'将来負担比率（分子）の構造'!M$52</f>
        <v>3110</v>
      </c>
    </row>
    <row r="57" spans="1:16" x14ac:dyDescent="0.15">
      <c r="A57" s="181" t="s">
        <v>42</v>
      </c>
      <c r="B57" s="181"/>
      <c r="C57" s="181"/>
      <c r="D57" s="181">
        <f>'将来負担比率（分子）の構造'!I$51</f>
        <v>114</v>
      </c>
      <c r="E57" s="181"/>
      <c r="F57" s="181"/>
      <c r="G57" s="181">
        <f>'将来負担比率（分子）の構造'!J$51</f>
        <v>156</v>
      </c>
      <c r="H57" s="181"/>
      <c r="I57" s="181"/>
      <c r="J57" s="181">
        <f>'将来負担比率（分子）の構造'!K$51</f>
        <v>163</v>
      </c>
      <c r="K57" s="181"/>
      <c r="L57" s="181"/>
      <c r="M57" s="181">
        <f>'将来負担比率（分子）の構造'!L$51</f>
        <v>166</v>
      </c>
      <c r="N57" s="181"/>
      <c r="O57" s="181"/>
      <c r="P57" s="181">
        <f>'将来負担比率（分子）の構造'!M$51</f>
        <v>118</v>
      </c>
    </row>
    <row r="58" spans="1:16" x14ac:dyDescent="0.15">
      <c r="A58" s="181" t="s">
        <v>41</v>
      </c>
      <c r="B58" s="181"/>
      <c r="C58" s="181"/>
      <c r="D58" s="181">
        <f>'将来負担比率（分子）の構造'!I$50</f>
        <v>2421</v>
      </c>
      <c r="E58" s="181"/>
      <c r="F58" s="181"/>
      <c r="G58" s="181">
        <f>'将来負担比率（分子）の構造'!J$50</f>
        <v>2442</v>
      </c>
      <c r="H58" s="181"/>
      <c r="I58" s="181"/>
      <c r="J58" s="181">
        <f>'将来負担比率（分子）の構造'!K$50</f>
        <v>2948</v>
      </c>
      <c r="K58" s="181"/>
      <c r="L58" s="181"/>
      <c r="M58" s="181">
        <f>'将来負担比率（分子）の構造'!L$50</f>
        <v>2989</v>
      </c>
      <c r="N58" s="181"/>
      <c r="O58" s="181"/>
      <c r="P58" s="181">
        <f>'将来負担比率（分子）の構造'!M$50</f>
        <v>3033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387</v>
      </c>
      <c r="C62" s="181"/>
      <c r="D62" s="181"/>
      <c r="E62" s="181">
        <f>'将来負担比率（分子）の構造'!J$45</f>
        <v>368</v>
      </c>
      <c r="F62" s="181"/>
      <c r="G62" s="181"/>
      <c r="H62" s="181">
        <f>'将来負担比率（分子）の構造'!K$45</f>
        <v>321</v>
      </c>
      <c r="I62" s="181"/>
      <c r="J62" s="181"/>
      <c r="K62" s="181">
        <f>'将来負担比率（分子）の構造'!L$45</f>
        <v>341</v>
      </c>
      <c r="L62" s="181"/>
      <c r="M62" s="181"/>
      <c r="N62" s="181">
        <f>'将来負担比率（分子）の構造'!M$45</f>
        <v>351</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1274</v>
      </c>
      <c r="C64" s="181"/>
      <c r="D64" s="181"/>
      <c r="E64" s="181">
        <f>'将来負担比率（分子）の構造'!J$43</f>
        <v>1157</v>
      </c>
      <c r="F64" s="181"/>
      <c r="G64" s="181"/>
      <c r="H64" s="181">
        <f>'将来負担比率（分子）の構造'!K$43</f>
        <v>1026</v>
      </c>
      <c r="I64" s="181"/>
      <c r="J64" s="181"/>
      <c r="K64" s="181">
        <f>'将来負担比率（分子）の構造'!L$43</f>
        <v>850</v>
      </c>
      <c r="L64" s="181"/>
      <c r="M64" s="181"/>
      <c r="N64" s="181">
        <f>'将来負担比率（分子）の構造'!M$43</f>
        <v>924</v>
      </c>
      <c r="O64" s="181"/>
      <c r="P64" s="181"/>
    </row>
    <row r="65" spans="1:16" x14ac:dyDescent="0.15">
      <c r="A65" s="181" t="s">
        <v>32</v>
      </c>
      <c r="B65" s="181">
        <f>'将来負担比率（分子）の構造'!I$42</f>
        <v>15</v>
      </c>
      <c r="C65" s="181"/>
      <c r="D65" s="181"/>
      <c r="E65" s="181">
        <f>'将来負担比率（分子）の構造'!J$42</f>
        <v>5</v>
      </c>
      <c r="F65" s="181"/>
      <c r="G65" s="181"/>
      <c r="H65" s="181">
        <f>'将来負担比率（分子）の構造'!K$42</f>
        <v>1</v>
      </c>
      <c r="I65" s="181"/>
      <c r="J65" s="181"/>
      <c r="K65" s="181">
        <f>'将来負担比率（分子）の構造'!L$42</f>
        <v>1</v>
      </c>
      <c r="L65" s="181"/>
      <c r="M65" s="181"/>
      <c r="N65" s="181">
        <f>'将来負担比率（分子）の構造'!M$42</f>
        <v>2</v>
      </c>
      <c r="O65" s="181"/>
      <c r="P65" s="181"/>
    </row>
    <row r="66" spans="1:16" x14ac:dyDescent="0.15">
      <c r="A66" s="181" t="s">
        <v>31</v>
      </c>
      <c r="B66" s="181">
        <f>'将来負担比率（分子）の構造'!I$41</f>
        <v>3147</v>
      </c>
      <c r="C66" s="181"/>
      <c r="D66" s="181"/>
      <c r="E66" s="181">
        <f>'将来負担比率（分子）の構造'!J$41</f>
        <v>3461</v>
      </c>
      <c r="F66" s="181"/>
      <c r="G66" s="181"/>
      <c r="H66" s="181">
        <f>'将来負担比率（分子）の構造'!K$41</f>
        <v>3343</v>
      </c>
      <c r="I66" s="181"/>
      <c r="J66" s="181"/>
      <c r="K66" s="181">
        <f>'将来負担比率（分子）の構造'!L$41</f>
        <v>3319</v>
      </c>
      <c r="L66" s="181"/>
      <c r="M66" s="181"/>
      <c r="N66" s="181">
        <f>'将来負担比率（分子）の構造'!M$41</f>
        <v>3594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286</v>
      </c>
      <c r="C72" s="185">
        <f>基金残高に係る経年分析!G55</f>
        <v>286</v>
      </c>
      <c r="D72" s="185">
        <f>基金残高に係る経年分析!H55</f>
        <v>287</v>
      </c>
    </row>
    <row r="73" spans="1:16" x14ac:dyDescent="0.15">
      <c r="A73" s="184" t="s">
        <v>78</v>
      </c>
      <c r="B73" s="185">
        <f>基金残高に係る経年分析!F56</f>
        <v>485</v>
      </c>
      <c r="C73" s="185">
        <f>基金残高に係る経年分析!G56</f>
        <v>472</v>
      </c>
      <c r="D73" s="185">
        <f>基金残高に係る経年分析!H56</f>
        <v>458</v>
      </c>
    </row>
    <row r="74" spans="1:16" x14ac:dyDescent="0.15">
      <c r="A74" s="184" t="s">
        <v>79</v>
      </c>
      <c r="B74" s="185">
        <f>基金残高に係る経年分析!F57</f>
        <v>1950</v>
      </c>
      <c r="C74" s="185">
        <f>基金残高に係る経年分析!G57</f>
        <v>2003</v>
      </c>
      <c r="D74" s="185">
        <f>基金残高に係る経年分析!H57</f>
        <v>2034</v>
      </c>
    </row>
  </sheetData>
  <sheetProtection algorithmName="SHA-512" hashValue="ZtqA5tcgvbVdhlI/MwXSb7NBqnYNd3AIQoaNr1tKTkMwSomE0GlEVm3hKDQw1rPo+KilHw2cvsgvuNletnFpjw==" saltValue="8dB58Mvh3h0wiM3DLYhm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223</v>
      </c>
      <c r="C5" s="707"/>
      <c r="D5" s="707"/>
      <c r="E5" s="707"/>
      <c r="F5" s="707"/>
      <c r="G5" s="707"/>
      <c r="H5" s="707"/>
      <c r="I5" s="707"/>
      <c r="J5" s="707"/>
      <c r="K5" s="707"/>
      <c r="L5" s="707"/>
      <c r="M5" s="707"/>
      <c r="N5" s="707"/>
      <c r="O5" s="707"/>
      <c r="P5" s="707"/>
      <c r="Q5" s="708"/>
      <c r="R5" s="695">
        <v>155957</v>
      </c>
      <c r="S5" s="696"/>
      <c r="T5" s="696"/>
      <c r="U5" s="696"/>
      <c r="V5" s="696"/>
      <c r="W5" s="696"/>
      <c r="X5" s="696"/>
      <c r="Y5" s="739"/>
      <c r="Z5" s="757">
        <v>4</v>
      </c>
      <c r="AA5" s="757"/>
      <c r="AB5" s="757"/>
      <c r="AC5" s="757"/>
      <c r="AD5" s="758">
        <v>155957</v>
      </c>
      <c r="AE5" s="758"/>
      <c r="AF5" s="758"/>
      <c r="AG5" s="758"/>
      <c r="AH5" s="758"/>
      <c r="AI5" s="758"/>
      <c r="AJ5" s="758"/>
      <c r="AK5" s="758"/>
      <c r="AL5" s="740">
        <v>8.1999999999999993</v>
      </c>
      <c r="AM5" s="711"/>
      <c r="AN5" s="711"/>
      <c r="AO5" s="741"/>
      <c r="AP5" s="706" t="s">
        <v>224</v>
      </c>
      <c r="AQ5" s="707"/>
      <c r="AR5" s="707"/>
      <c r="AS5" s="707"/>
      <c r="AT5" s="707"/>
      <c r="AU5" s="707"/>
      <c r="AV5" s="707"/>
      <c r="AW5" s="707"/>
      <c r="AX5" s="707"/>
      <c r="AY5" s="707"/>
      <c r="AZ5" s="707"/>
      <c r="BA5" s="707"/>
      <c r="BB5" s="707"/>
      <c r="BC5" s="707"/>
      <c r="BD5" s="707"/>
      <c r="BE5" s="707"/>
      <c r="BF5" s="708"/>
      <c r="BG5" s="640">
        <v>155957</v>
      </c>
      <c r="BH5" s="641"/>
      <c r="BI5" s="641"/>
      <c r="BJ5" s="641"/>
      <c r="BK5" s="641"/>
      <c r="BL5" s="641"/>
      <c r="BM5" s="641"/>
      <c r="BN5" s="642"/>
      <c r="BO5" s="677">
        <v>100</v>
      </c>
      <c r="BP5" s="677"/>
      <c r="BQ5" s="677"/>
      <c r="BR5" s="677"/>
      <c r="BS5" s="678" t="s">
        <v>225</v>
      </c>
      <c r="BT5" s="678"/>
      <c r="BU5" s="678"/>
      <c r="BV5" s="678"/>
      <c r="BW5" s="678"/>
      <c r="BX5" s="678"/>
      <c r="BY5" s="678"/>
      <c r="BZ5" s="678"/>
      <c r="CA5" s="678"/>
      <c r="CB5" s="737"/>
      <c r="CD5" s="744" t="s">
        <v>219</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217</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x14ac:dyDescent="0.15">
      <c r="B6" s="637" t="s">
        <v>229</v>
      </c>
      <c r="C6" s="638"/>
      <c r="D6" s="638"/>
      <c r="E6" s="638"/>
      <c r="F6" s="638"/>
      <c r="G6" s="638"/>
      <c r="H6" s="638"/>
      <c r="I6" s="638"/>
      <c r="J6" s="638"/>
      <c r="K6" s="638"/>
      <c r="L6" s="638"/>
      <c r="M6" s="638"/>
      <c r="N6" s="638"/>
      <c r="O6" s="638"/>
      <c r="P6" s="638"/>
      <c r="Q6" s="639"/>
      <c r="R6" s="640">
        <v>22293</v>
      </c>
      <c r="S6" s="641"/>
      <c r="T6" s="641"/>
      <c r="U6" s="641"/>
      <c r="V6" s="641"/>
      <c r="W6" s="641"/>
      <c r="X6" s="641"/>
      <c r="Y6" s="642"/>
      <c r="Z6" s="677">
        <v>0.6</v>
      </c>
      <c r="AA6" s="677"/>
      <c r="AB6" s="677"/>
      <c r="AC6" s="677"/>
      <c r="AD6" s="678">
        <v>22293</v>
      </c>
      <c r="AE6" s="678"/>
      <c r="AF6" s="678"/>
      <c r="AG6" s="678"/>
      <c r="AH6" s="678"/>
      <c r="AI6" s="678"/>
      <c r="AJ6" s="678"/>
      <c r="AK6" s="678"/>
      <c r="AL6" s="643">
        <v>1.2</v>
      </c>
      <c r="AM6" s="644"/>
      <c r="AN6" s="644"/>
      <c r="AO6" s="679"/>
      <c r="AP6" s="637" t="s">
        <v>230</v>
      </c>
      <c r="AQ6" s="638"/>
      <c r="AR6" s="638"/>
      <c r="AS6" s="638"/>
      <c r="AT6" s="638"/>
      <c r="AU6" s="638"/>
      <c r="AV6" s="638"/>
      <c r="AW6" s="638"/>
      <c r="AX6" s="638"/>
      <c r="AY6" s="638"/>
      <c r="AZ6" s="638"/>
      <c r="BA6" s="638"/>
      <c r="BB6" s="638"/>
      <c r="BC6" s="638"/>
      <c r="BD6" s="638"/>
      <c r="BE6" s="638"/>
      <c r="BF6" s="639"/>
      <c r="BG6" s="640">
        <v>155957</v>
      </c>
      <c r="BH6" s="641"/>
      <c r="BI6" s="641"/>
      <c r="BJ6" s="641"/>
      <c r="BK6" s="641"/>
      <c r="BL6" s="641"/>
      <c r="BM6" s="641"/>
      <c r="BN6" s="642"/>
      <c r="BO6" s="677">
        <v>100</v>
      </c>
      <c r="BP6" s="677"/>
      <c r="BQ6" s="677"/>
      <c r="BR6" s="677"/>
      <c r="BS6" s="678" t="s">
        <v>225</v>
      </c>
      <c r="BT6" s="678"/>
      <c r="BU6" s="678"/>
      <c r="BV6" s="678"/>
      <c r="BW6" s="678"/>
      <c r="BX6" s="678"/>
      <c r="BY6" s="678"/>
      <c r="BZ6" s="678"/>
      <c r="CA6" s="678"/>
      <c r="CB6" s="737"/>
      <c r="CD6" s="698" t="s">
        <v>231</v>
      </c>
      <c r="CE6" s="699"/>
      <c r="CF6" s="699"/>
      <c r="CG6" s="699"/>
      <c r="CH6" s="699"/>
      <c r="CI6" s="699"/>
      <c r="CJ6" s="699"/>
      <c r="CK6" s="699"/>
      <c r="CL6" s="699"/>
      <c r="CM6" s="699"/>
      <c r="CN6" s="699"/>
      <c r="CO6" s="699"/>
      <c r="CP6" s="699"/>
      <c r="CQ6" s="700"/>
      <c r="CR6" s="640">
        <v>48864</v>
      </c>
      <c r="CS6" s="641"/>
      <c r="CT6" s="641"/>
      <c r="CU6" s="641"/>
      <c r="CV6" s="641"/>
      <c r="CW6" s="641"/>
      <c r="CX6" s="641"/>
      <c r="CY6" s="642"/>
      <c r="CZ6" s="740">
        <v>1.3</v>
      </c>
      <c r="DA6" s="711"/>
      <c r="DB6" s="711"/>
      <c r="DC6" s="743"/>
      <c r="DD6" s="646" t="s">
        <v>225</v>
      </c>
      <c r="DE6" s="641"/>
      <c r="DF6" s="641"/>
      <c r="DG6" s="641"/>
      <c r="DH6" s="641"/>
      <c r="DI6" s="641"/>
      <c r="DJ6" s="641"/>
      <c r="DK6" s="641"/>
      <c r="DL6" s="641"/>
      <c r="DM6" s="641"/>
      <c r="DN6" s="641"/>
      <c r="DO6" s="641"/>
      <c r="DP6" s="642"/>
      <c r="DQ6" s="646">
        <v>48864</v>
      </c>
      <c r="DR6" s="641"/>
      <c r="DS6" s="641"/>
      <c r="DT6" s="641"/>
      <c r="DU6" s="641"/>
      <c r="DV6" s="641"/>
      <c r="DW6" s="641"/>
      <c r="DX6" s="641"/>
      <c r="DY6" s="641"/>
      <c r="DZ6" s="641"/>
      <c r="EA6" s="641"/>
      <c r="EB6" s="641"/>
      <c r="EC6" s="684"/>
    </row>
    <row r="7" spans="2:143" ht="11.25" customHeight="1" x14ac:dyDescent="0.15">
      <c r="B7" s="637" t="s">
        <v>232</v>
      </c>
      <c r="C7" s="638"/>
      <c r="D7" s="638"/>
      <c r="E7" s="638"/>
      <c r="F7" s="638"/>
      <c r="G7" s="638"/>
      <c r="H7" s="638"/>
      <c r="I7" s="638"/>
      <c r="J7" s="638"/>
      <c r="K7" s="638"/>
      <c r="L7" s="638"/>
      <c r="M7" s="638"/>
      <c r="N7" s="638"/>
      <c r="O7" s="638"/>
      <c r="P7" s="638"/>
      <c r="Q7" s="639"/>
      <c r="R7" s="640">
        <v>87</v>
      </c>
      <c r="S7" s="641"/>
      <c r="T7" s="641"/>
      <c r="U7" s="641"/>
      <c r="V7" s="641"/>
      <c r="W7" s="641"/>
      <c r="X7" s="641"/>
      <c r="Y7" s="642"/>
      <c r="Z7" s="677">
        <v>0</v>
      </c>
      <c r="AA7" s="677"/>
      <c r="AB7" s="677"/>
      <c r="AC7" s="677"/>
      <c r="AD7" s="678">
        <v>87</v>
      </c>
      <c r="AE7" s="678"/>
      <c r="AF7" s="678"/>
      <c r="AG7" s="678"/>
      <c r="AH7" s="678"/>
      <c r="AI7" s="678"/>
      <c r="AJ7" s="678"/>
      <c r="AK7" s="678"/>
      <c r="AL7" s="643">
        <v>0</v>
      </c>
      <c r="AM7" s="644"/>
      <c r="AN7" s="644"/>
      <c r="AO7" s="679"/>
      <c r="AP7" s="637" t="s">
        <v>233</v>
      </c>
      <c r="AQ7" s="638"/>
      <c r="AR7" s="638"/>
      <c r="AS7" s="638"/>
      <c r="AT7" s="638"/>
      <c r="AU7" s="638"/>
      <c r="AV7" s="638"/>
      <c r="AW7" s="638"/>
      <c r="AX7" s="638"/>
      <c r="AY7" s="638"/>
      <c r="AZ7" s="638"/>
      <c r="BA7" s="638"/>
      <c r="BB7" s="638"/>
      <c r="BC7" s="638"/>
      <c r="BD7" s="638"/>
      <c r="BE7" s="638"/>
      <c r="BF7" s="639"/>
      <c r="BG7" s="640">
        <v>60370</v>
      </c>
      <c r="BH7" s="641"/>
      <c r="BI7" s="641"/>
      <c r="BJ7" s="641"/>
      <c r="BK7" s="641"/>
      <c r="BL7" s="641"/>
      <c r="BM7" s="641"/>
      <c r="BN7" s="642"/>
      <c r="BO7" s="677">
        <v>38.700000000000003</v>
      </c>
      <c r="BP7" s="677"/>
      <c r="BQ7" s="677"/>
      <c r="BR7" s="677"/>
      <c r="BS7" s="678" t="s">
        <v>225</v>
      </c>
      <c r="BT7" s="678"/>
      <c r="BU7" s="678"/>
      <c r="BV7" s="678"/>
      <c r="BW7" s="678"/>
      <c r="BX7" s="678"/>
      <c r="BY7" s="678"/>
      <c r="BZ7" s="678"/>
      <c r="CA7" s="678"/>
      <c r="CB7" s="737"/>
      <c r="CD7" s="673" t="s">
        <v>234</v>
      </c>
      <c r="CE7" s="674"/>
      <c r="CF7" s="674"/>
      <c r="CG7" s="674"/>
      <c r="CH7" s="674"/>
      <c r="CI7" s="674"/>
      <c r="CJ7" s="674"/>
      <c r="CK7" s="674"/>
      <c r="CL7" s="674"/>
      <c r="CM7" s="674"/>
      <c r="CN7" s="674"/>
      <c r="CO7" s="674"/>
      <c r="CP7" s="674"/>
      <c r="CQ7" s="675"/>
      <c r="CR7" s="640">
        <v>556321</v>
      </c>
      <c r="CS7" s="641"/>
      <c r="CT7" s="641"/>
      <c r="CU7" s="641"/>
      <c r="CV7" s="641"/>
      <c r="CW7" s="641"/>
      <c r="CX7" s="641"/>
      <c r="CY7" s="642"/>
      <c r="CZ7" s="677">
        <v>15.1</v>
      </c>
      <c r="DA7" s="677"/>
      <c r="DB7" s="677"/>
      <c r="DC7" s="677"/>
      <c r="DD7" s="646">
        <v>180123</v>
      </c>
      <c r="DE7" s="641"/>
      <c r="DF7" s="641"/>
      <c r="DG7" s="641"/>
      <c r="DH7" s="641"/>
      <c r="DI7" s="641"/>
      <c r="DJ7" s="641"/>
      <c r="DK7" s="641"/>
      <c r="DL7" s="641"/>
      <c r="DM7" s="641"/>
      <c r="DN7" s="641"/>
      <c r="DO7" s="641"/>
      <c r="DP7" s="642"/>
      <c r="DQ7" s="646">
        <v>328363</v>
      </c>
      <c r="DR7" s="641"/>
      <c r="DS7" s="641"/>
      <c r="DT7" s="641"/>
      <c r="DU7" s="641"/>
      <c r="DV7" s="641"/>
      <c r="DW7" s="641"/>
      <c r="DX7" s="641"/>
      <c r="DY7" s="641"/>
      <c r="DZ7" s="641"/>
      <c r="EA7" s="641"/>
      <c r="EB7" s="641"/>
      <c r="EC7" s="684"/>
    </row>
    <row r="8" spans="2:143" ht="11.25" customHeight="1" x14ac:dyDescent="0.15">
      <c r="B8" s="637" t="s">
        <v>235</v>
      </c>
      <c r="C8" s="638"/>
      <c r="D8" s="638"/>
      <c r="E8" s="638"/>
      <c r="F8" s="638"/>
      <c r="G8" s="638"/>
      <c r="H8" s="638"/>
      <c r="I8" s="638"/>
      <c r="J8" s="638"/>
      <c r="K8" s="638"/>
      <c r="L8" s="638"/>
      <c r="M8" s="638"/>
      <c r="N8" s="638"/>
      <c r="O8" s="638"/>
      <c r="P8" s="638"/>
      <c r="Q8" s="639"/>
      <c r="R8" s="640">
        <v>407</v>
      </c>
      <c r="S8" s="641"/>
      <c r="T8" s="641"/>
      <c r="U8" s="641"/>
      <c r="V8" s="641"/>
      <c r="W8" s="641"/>
      <c r="X8" s="641"/>
      <c r="Y8" s="642"/>
      <c r="Z8" s="677">
        <v>0</v>
      </c>
      <c r="AA8" s="677"/>
      <c r="AB8" s="677"/>
      <c r="AC8" s="677"/>
      <c r="AD8" s="678">
        <v>407</v>
      </c>
      <c r="AE8" s="678"/>
      <c r="AF8" s="678"/>
      <c r="AG8" s="678"/>
      <c r="AH8" s="678"/>
      <c r="AI8" s="678"/>
      <c r="AJ8" s="678"/>
      <c r="AK8" s="678"/>
      <c r="AL8" s="643">
        <v>0</v>
      </c>
      <c r="AM8" s="644"/>
      <c r="AN8" s="644"/>
      <c r="AO8" s="679"/>
      <c r="AP8" s="637" t="s">
        <v>236</v>
      </c>
      <c r="AQ8" s="638"/>
      <c r="AR8" s="638"/>
      <c r="AS8" s="638"/>
      <c r="AT8" s="638"/>
      <c r="AU8" s="638"/>
      <c r="AV8" s="638"/>
      <c r="AW8" s="638"/>
      <c r="AX8" s="638"/>
      <c r="AY8" s="638"/>
      <c r="AZ8" s="638"/>
      <c r="BA8" s="638"/>
      <c r="BB8" s="638"/>
      <c r="BC8" s="638"/>
      <c r="BD8" s="638"/>
      <c r="BE8" s="638"/>
      <c r="BF8" s="639"/>
      <c r="BG8" s="640">
        <v>3385</v>
      </c>
      <c r="BH8" s="641"/>
      <c r="BI8" s="641"/>
      <c r="BJ8" s="641"/>
      <c r="BK8" s="641"/>
      <c r="BL8" s="641"/>
      <c r="BM8" s="641"/>
      <c r="BN8" s="642"/>
      <c r="BO8" s="677">
        <v>2.2000000000000002</v>
      </c>
      <c r="BP8" s="677"/>
      <c r="BQ8" s="677"/>
      <c r="BR8" s="677"/>
      <c r="BS8" s="646" t="s">
        <v>225</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651865</v>
      </c>
      <c r="CS8" s="641"/>
      <c r="CT8" s="641"/>
      <c r="CU8" s="641"/>
      <c r="CV8" s="641"/>
      <c r="CW8" s="641"/>
      <c r="CX8" s="641"/>
      <c r="CY8" s="642"/>
      <c r="CZ8" s="677">
        <v>17.7</v>
      </c>
      <c r="DA8" s="677"/>
      <c r="DB8" s="677"/>
      <c r="DC8" s="677"/>
      <c r="DD8" s="646">
        <v>83795</v>
      </c>
      <c r="DE8" s="641"/>
      <c r="DF8" s="641"/>
      <c r="DG8" s="641"/>
      <c r="DH8" s="641"/>
      <c r="DI8" s="641"/>
      <c r="DJ8" s="641"/>
      <c r="DK8" s="641"/>
      <c r="DL8" s="641"/>
      <c r="DM8" s="641"/>
      <c r="DN8" s="641"/>
      <c r="DO8" s="641"/>
      <c r="DP8" s="642"/>
      <c r="DQ8" s="646">
        <v>345252</v>
      </c>
      <c r="DR8" s="641"/>
      <c r="DS8" s="641"/>
      <c r="DT8" s="641"/>
      <c r="DU8" s="641"/>
      <c r="DV8" s="641"/>
      <c r="DW8" s="641"/>
      <c r="DX8" s="641"/>
      <c r="DY8" s="641"/>
      <c r="DZ8" s="641"/>
      <c r="EA8" s="641"/>
      <c r="EB8" s="641"/>
      <c r="EC8" s="684"/>
    </row>
    <row r="9" spans="2:143" ht="11.25" customHeight="1" x14ac:dyDescent="0.15">
      <c r="B9" s="637" t="s">
        <v>238</v>
      </c>
      <c r="C9" s="638"/>
      <c r="D9" s="638"/>
      <c r="E9" s="638"/>
      <c r="F9" s="638"/>
      <c r="G9" s="638"/>
      <c r="H9" s="638"/>
      <c r="I9" s="638"/>
      <c r="J9" s="638"/>
      <c r="K9" s="638"/>
      <c r="L9" s="638"/>
      <c r="M9" s="638"/>
      <c r="N9" s="638"/>
      <c r="O9" s="638"/>
      <c r="P9" s="638"/>
      <c r="Q9" s="639"/>
      <c r="R9" s="640">
        <v>223</v>
      </c>
      <c r="S9" s="641"/>
      <c r="T9" s="641"/>
      <c r="U9" s="641"/>
      <c r="V9" s="641"/>
      <c r="W9" s="641"/>
      <c r="X9" s="641"/>
      <c r="Y9" s="642"/>
      <c r="Z9" s="677">
        <v>0</v>
      </c>
      <c r="AA9" s="677"/>
      <c r="AB9" s="677"/>
      <c r="AC9" s="677"/>
      <c r="AD9" s="678">
        <v>223</v>
      </c>
      <c r="AE9" s="678"/>
      <c r="AF9" s="678"/>
      <c r="AG9" s="678"/>
      <c r="AH9" s="678"/>
      <c r="AI9" s="678"/>
      <c r="AJ9" s="678"/>
      <c r="AK9" s="678"/>
      <c r="AL9" s="643">
        <v>0</v>
      </c>
      <c r="AM9" s="644"/>
      <c r="AN9" s="644"/>
      <c r="AO9" s="679"/>
      <c r="AP9" s="637" t="s">
        <v>239</v>
      </c>
      <c r="AQ9" s="638"/>
      <c r="AR9" s="638"/>
      <c r="AS9" s="638"/>
      <c r="AT9" s="638"/>
      <c r="AU9" s="638"/>
      <c r="AV9" s="638"/>
      <c r="AW9" s="638"/>
      <c r="AX9" s="638"/>
      <c r="AY9" s="638"/>
      <c r="AZ9" s="638"/>
      <c r="BA9" s="638"/>
      <c r="BB9" s="638"/>
      <c r="BC9" s="638"/>
      <c r="BD9" s="638"/>
      <c r="BE9" s="638"/>
      <c r="BF9" s="639"/>
      <c r="BG9" s="640">
        <v>51100</v>
      </c>
      <c r="BH9" s="641"/>
      <c r="BI9" s="641"/>
      <c r="BJ9" s="641"/>
      <c r="BK9" s="641"/>
      <c r="BL9" s="641"/>
      <c r="BM9" s="641"/>
      <c r="BN9" s="642"/>
      <c r="BO9" s="677">
        <v>32.799999999999997</v>
      </c>
      <c r="BP9" s="677"/>
      <c r="BQ9" s="677"/>
      <c r="BR9" s="677"/>
      <c r="BS9" s="646" t="s">
        <v>225</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401094</v>
      </c>
      <c r="CS9" s="641"/>
      <c r="CT9" s="641"/>
      <c r="CU9" s="641"/>
      <c r="CV9" s="641"/>
      <c r="CW9" s="641"/>
      <c r="CX9" s="641"/>
      <c r="CY9" s="642"/>
      <c r="CZ9" s="677">
        <v>10.9</v>
      </c>
      <c r="DA9" s="677"/>
      <c r="DB9" s="677"/>
      <c r="DC9" s="677"/>
      <c r="DD9" s="646">
        <v>57686</v>
      </c>
      <c r="DE9" s="641"/>
      <c r="DF9" s="641"/>
      <c r="DG9" s="641"/>
      <c r="DH9" s="641"/>
      <c r="DI9" s="641"/>
      <c r="DJ9" s="641"/>
      <c r="DK9" s="641"/>
      <c r="DL9" s="641"/>
      <c r="DM9" s="641"/>
      <c r="DN9" s="641"/>
      <c r="DO9" s="641"/>
      <c r="DP9" s="642"/>
      <c r="DQ9" s="646">
        <v>300523</v>
      </c>
      <c r="DR9" s="641"/>
      <c r="DS9" s="641"/>
      <c r="DT9" s="641"/>
      <c r="DU9" s="641"/>
      <c r="DV9" s="641"/>
      <c r="DW9" s="641"/>
      <c r="DX9" s="641"/>
      <c r="DY9" s="641"/>
      <c r="DZ9" s="641"/>
      <c r="EA9" s="641"/>
      <c r="EB9" s="641"/>
      <c r="EC9" s="684"/>
    </row>
    <row r="10" spans="2:143" ht="11.25" customHeight="1" x14ac:dyDescent="0.15">
      <c r="B10" s="637" t="s">
        <v>241</v>
      </c>
      <c r="C10" s="638"/>
      <c r="D10" s="638"/>
      <c r="E10" s="638"/>
      <c r="F10" s="638"/>
      <c r="G10" s="638"/>
      <c r="H10" s="638"/>
      <c r="I10" s="638"/>
      <c r="J10" s="638"/>
      <c r="K10" s="638"/>
      <c r="L10" s="638"/>
      <c r="M10" s="638"/>
      <c r="N10" s="638"/>
      <c r="O10" s="638"/>
      <c r="P10" s="638"/>
      <c r="Q10" s="639"/>
      <c r="R10" s="640" t="s">
        <v>225</v>
      </c>
      <c r="S10" s="641"/>
      <c r="T10" s="641"/>
      <c r="U10" s="641"/>
      <c r="V10" s="641"/>
      <c r="W10" s="641"/>
      <c r="X10" s="641"/>
      <c r="Y10" s="642"/>
      <c r="Z10" s="677" t="s">
        <v>242</v>
      </c>
      <c r="AA10" s="677"/>
      <c r="AB10" s="677"/>
      <c r="AC10" s="677"/>
      <c r="AD10" s="678" t="s">
        <v>225</v>
      </c>
      <c r="AE10" s="678"/>
      <c r="AF10" s="678"/>
      <c r="AG10" s="678"/>
      <c r="AH10" s="678"/>
      <c r="AI10" s="678"/>
      <c r="AJ10" s="678"/>
      <c r="AK10" s="678"/>
      <c r="AL10" s="643" t="s">
        <v>225</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4165</v>
      </c>
      <c r="BH10" s="641"/>
      <c r="BI10" s="641"/>
      <c r="BJ10" s="641"/>
      <c r="BK10" s="641"/>
      <c r="BL10" s="641"/>
      <c r="BM10" s="641"/>
      <c r="BN10" s="642"/>
      <c r="BO10" s="677">
        <v>2.7</v>
      </c>
      <c r="BP10" s="677"/>
      <c r="BQ10" s="677"/>
      <c r="BR10" s="677"/>
      <c r="BS10" s="646" t="s">
        <v>242</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t="s">
        <v>225</v>
      </c>
      <c r="CS10" s="641"/>
      <c r="CT10" s="641"/>
      <c r="CU10" s="641"/>
      <c r="CV10" s="641"/>
      <c r="CW10" s="641"/>
      <c r="CX10" s="641"/>
      <c r="CY10" s="642"/>
      <c r="CZ10" s="677" t="s">
        <v>225</v>
      </c>
      <c r="DA10" s="677"/>
      <c r="DB10" s="677"/>
      <c r="DC10" s="677"/>
      <c r="DD10" s="646" t="s">
        <v>225</v>
      </c>
      <c r="DE10" s="641"/>
      <c r="DF10" s="641"/>
      <c r="DG10" s="641"/>
      <c r="DH10" s="641"/>
      <c r="DI10" s="641"/>
      <c r="DJ10" s="641"/>
      <c r="DK10" s="641"/>
      <c r="DL10" s="641"/>
      <c r="DM10" s="641"/>
      <c r="DN10" s="641"/>
      <c r="DO10" s="641"/>
      <c r="DP10" s="642"/>
      <c r="DQ10" s="646" t="s">
        <v>225</v>
      </c>
      <c r="DR10" s="641"/>
      <c r="DS10" s="641"/>
      <c r="DT10" s="641"/>
      <c r="DU10" s="641"/>
      <c r="DV10" s="641"/>
      <c r="DW10" s="641"/>
      <c r="DX10" s="641"/>
      <c r="DY10" s="641"/>
      <c r="DZ10" s="641"/>
      <c r="EA10" s="641"/>
      <c r="EB10" s="641"/>
      <c r="EC10" s="684"/>
    </row>
    <row r="11" spans="2:143" ht="11.25" customHeight="1" x14ac:dyDescent="0.15">
      <c r="B11" s="637" t="s">
        <v>245</v>
      </c>
      <c r="C11" s="638"/>
      <c r="D11" s="638"/>
      <c r="E11" s="638"/>
      <c r="F11" s="638"/>
      <c r="G11" s="638"/>
      <c r="H11" s="638"/>
      <c r="I11" s="638"/>
      <c r="J11" s="638"/>
      <c r="K11" s="638"/>
      <c r="L11" s="638"/>
      <c r="M11" s="638"/>
      <c r="N11" s="638"/>
      <c r="O11" s="638"/>
      <c r="P11" s="638"/>
      <c r="Q11" s="639"/>
      <c r="R11" s="640">
        <v>41609</v>
      </c>
      <c r="S11" s="641"/>
      <c r="T11" s="641"/>
      <c r="U11" s="641"/>
      <c r="V11" s="641"/>
      <c r="W11" s="641"/>
      <c r="X11" s="641"/>
      <c r="Y11" s="642"/>
      <c r="Z11" s="643">
        <v>1.1000000000000001</v>
      </c>
      <c r="AA11" s="644"/>
      <c r="AB11" s="644"/>
      <c r="AC11" s="645"/>
      <c r="AD11" s="646">
        <v>41609</v>
      </c>
      <c r="AE11" s="641"/>
      <c r="AF11" s="641"/>
      <c r="AG11" s="641"/>
      <c r="AH11" s="641"/>
      <c r="AI11" s="641"/>
      <c r="AJ11" s="641"/>
      <c r="AK11" s="642"/>
      <c r="AL11" s="643">
        <v>2.2000000000000002</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1720</v>
      </c>
      <c r="BH11" s="641"/>
      <c r="BI11" s="641"/>
      <c r="BJ11" s="641"/>
      <c r="BK11" s="641"/>
      <c r="BL11" s="641"/>
      <c r="BM11" s="641"/>
      <c r="BN11" s="642"/>
      <c r="BO11" s="677">
        <v>1.1000000000000001</v>
      </c>
      <c r="BP11" s="677"/>
      <c r="BQ11" s="677"/>
      <c r="BR11" s="677"/>
      <c r="BS11" s="646" t="s">
        <v>225</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939853</v>
      </c>
      <c r="CS11" s="641"/>
      <c r="CT11" s="641"/>
      <c r="CU11" s="641"/>
      <c r="CV11" s="641"/>
      <c r="CW11" s="641"/>
      <c r="CX11" s="641"/>
      <c r="CY11" s="642"/>
      <c r="CZ11" s="677">
        <v>25.5</v>
      </c>
      <c r="DA11" s="677"/>
      <c r="DB11" s="677"/>
      <c r="DC11" s="677"/>
      <c r="DD11" s="646">
        <v>562300</v>
      </c>
      <c r="DE11" s="641"/>
      <c r="DF11" s="641"/>
      <c r="DG11" s="641"/>
      <c r="DH11" s="641"/>
      <c r="DI11" s="641"/>
      <c r="DJ11" s="641"/>
      <c r="DK11" s="641"/>
      <c r="DL11" s="641"/>
      <c r="DM11" s="641"/>
      <c r="DN11" s="641"/>
      <c r="DO11" s="641"/>
      <c r="DP11" s="642"/>
      <c r="DQ11" s="646">
        <v>343443</v>
      </c>
      <c r="DR11" s="641"/>
      <c r="DS11" s="641"/>
      <c r="DT11" s="641"/>
      <c r="DU11" s="641"/>
      <c r="DV11" s="641"/>
      <c r="DW11" s="641"/>
      <c r="DX11" s="641"/>
      <c r="DY11" s="641"/>
      <c r="DZ11" s="641"/>
      <c r="EA11" s="641"/>
      <c r="EB11" s="641"/>
      <c r="EC11" s="684"/>
    </row>
    <row r="12" spans="2:143" ht="11.25" customHeight="1" x14ac:dyDescent="0.15">
      <c r="B12" s="637" t="s">
        <v>248</v>
      </c>
      <c r="C12" s="638"/>
      <c r="D12" s="638"/>
      <c r="E12" s="638"/>
      <c r="F12" s="638"/>
      <c r="G12" s="638"/>
      <c r="H12" s="638"/>
      <c r="I12" s="638"/>
      <c r="J12" s="638"/>
      <c r="K12" s="638"/>
      <c r="L12" s="638"/>
      <c r="M12" s="638"/>
      <c r="N12" s="638"/>
      <c r="O12" s="638"/>
      <c r="P12" s="638"/>
      <c r="Q12" s="639"/>
      <c r="R12" s="640" t="s">
        <v>225</v>
      </c>
      <c r="S12" s="641"/>
      <c r="T12" s="641"/>
      <c r="U12" s="641"/>
      <c r="V12" s="641"/>
      <c r="W12" s="641"/>
      <c r="X12" s="641"/>
      <c r="Y12" s="642"/>
      <c r="Z12" s="677" t="s">
        <v>225</v>
      </c>
      <c r="AA12" s="677"/>
      <c r="AB12" s="677"/>
      <c r="AC12" s="677"/>
      <c r="AD12" s="678" t="s">
        <v>225</v>
      </c>
      <c r="AE12" s="678"/>
      <c r="AF12" s="678"/>
      <c r="AG12" s="678"/>
      <c r="AH12" s="678"/>
      <c r="AI12" s="678"/>
      <c r="AJ12" s="678"/>
      <c r="AK12" s="678"/>
      <c r="AL12" s="643" t="s">
        <v>225</v>
      </c>
      <c r="AM12" s="644"/>
      <c r="AN12" s="644"/>
      <c r="AO12" s="679"/>
      <c r="AP12" s="637" t="s">
        <v>249</v>
      </c>
      <c r="AQ12" s="638"/>
      <c r="AR12" s="638"/>
      <c r="AS12" s="638"/>
      <c r="AT12" s="638"/>
      <c r="AU12" s="638"/>
      <c r="AV12" s="638"/>
      <c r="AW12" s="638"/>
      <c r="AX12" s="638"/>
      <c r="AY12" s="638"/>
      <c r="AZ12" s="638"/>
      <c r="BA12" s="638"/>
      <c r="BB12" s="638"/>
      <c r="BC12" s="638"/>
      <c r="BD12" s="638"/>
      <c r="BE12" s="638"/>
      <c r="BF12" s="639"/>
      <c r="BG12" s="640">
        <v>68228</v>
      </c>
      <c r="BH12" s="641"/>
      <c r="BI12" s="641"/>
      <c r="BJ12" s="641"/>
      <c r="BK12" s="641"/>
      <c r="BL12" s="641"/>
      <c r="BM12" s="641"/>
      <c r="BN12" s="642"/>
      <c r="BO12" s="677">
        <v>43.7</v>
      </c>
      <c r="BP12" s="677"/>
      <c r="BQ12" s="677"/>
      <c r="BR12" s="677"/>
      <c r="BS12" s="646" t="s">
        <v>242</v>
      </c>
      <c r="BT12" s="641"/>
      <c r="BU12" s="641"/>
      <c r="BV12" s="641"/>
      <c r="BW12" s="641"/>
      <c r="BX12" s="641"/>
      <c r="BY12" s="641"/>
      <c r="BZ12" s="641"/>
      <c r="CA12" s="641"/>
      <c r="CB12" s="684"/>
      <c r="CD12" s="673" t="s">
        <v>250</v>
      </c>
      <c r="CE12" s="674"/>
      <c r="CF12" s="674"/>
      <c r="CG12" s="674"/>
      <c r="CH12" s="674"/>
      <c r="CI12" s="674"/>
      <c r="CJ12" s="674"/>
      <c r="CK12" s="674"/>
      <c r="CL12" s="674"/>
      <c r="CM12" s="674"/>
      <c r="CN12" s="674"/>
      <c r="CO12" s="674"/>
      <c r="CP12" s="674"/>
      <c r="CQ12" s="675"/>
      <c r="CR12" s="640">
        <v>133461</v>
      </c>
      <c r="CS12" s="641"/>
      <c r="CT12" s="641"/>
      <c r="CU12" s="641"/>
      <c r="CV12" s="641"/>
      <c r="CW12" s="641"/>
      <c r="CX12" s="641"/>
      <c r="CY12" s="642"/>
      <c r="CZ12" s="677">
        <v>3.6</v>
      </c>
      <c r="DA12" s="677"/>
      <c r="DB12" s="677"/>
      <c r="DC12" s="677"/>
      <c r="DD12" s="646" t="s">
        <v>225</v>
      </c>
      <c r="DE12" s="641"/>
      <c r="DF12" s="641"/>
      <c r="DG12" s="641"/>
      <c r="DH12" s="641"/>
      <c r="DI12" s="641"/>
      <c r="DJ12" s="641"/>
      <c r="DK12" s="641"/>
      <c r="DL12" s="641"/>
      <c r="DM12" s="641"/>
      <c r="DN12" s="641"/>
      <c r="DO12" s="641"/>
      <c r="DP12" s="642"/>
      <c r="DQ12" s="646">
        <v>56836</v>
      </c>
      <c r="DR12" s="641"/>
      <c r="DS12" s="641"/>
      <c r="DT12" s="641"/>
      <c r="DU12" s="641"/>
      <c r="DV12" s="641"/>
      <c r="DW12" s="641"/>
      <c r="DX12" s="641"/>
      <c r="DY12" s="641"/>
      <c r="DZ12" s="641"/>
      <c r="EA12" s="641"/>
      <c r="EB12" s="641"/>
      <c r="EC12" s="684"/>
    </row>
    <row r="13" spans="2:143" ht="11.25" customHeight="1" x14ac:dyDescent="0.15">
      <c r="B13" s="637" t="s">
        <v>251</v>
      </c>
      <c r="C13" s="638"/>
      <c r="D13" s="638"/>
      <c r="E13" s="638"/>
      <c r="F13" s="638"/>
      <c r="G13" s="638"/>
      <c r="H13" s="638"/>
      <c r="I13" s="638"/>
      <c r="J13" s="638"/>
      <c r="K13" s="638"/>
      <c r="L13" s="638"/>
      <c r="M13" s="638"/>
      <c r="N13" s="638"/>
      <c r="O13" s="638"/>
      <c r="P13" s="638"/>
      <c r="Q13" s="639"/>
      <c r="R13" s="640" t="s">
        <v>242</v>
      </c>
      <c r="S13" s="641"/>
      <c r="T13" s="641"/>
      <c r="U13" s="641"/>
      <c r="V13" s="641"/>
      <c r="W13" s="641"/>
      <c r="X13" s="641"/>
      <c r="Y13" s="642"/>
      <c r="Z13" s="677" t="s">
        <v>242</v>
      </c>
      <c r="AA13" s="677"/>
      <c r="AB13" s="677"/>
      <c r="AC13" s="677"/>
      <c r="AD13" s="678" t="s">
        <v>173</v>
      </c>
      <c r="AE13" s="678"/>
      <c r="AF13" s="678"/>
      <c r="AG13" s="678"/>
      <c r="AH13" s="678"/>
      <c r="AI13" s="678"/>
      <c r="AJ13" s="678"/>
      <c r="AK13" s="678"/>
      <c r="AL13" s="643" t="s">
        <v>242</v>
      </c>
      <c r="AM13" s="644"/>
      <c r="AN13" s="644"/>
      <c r="AO13" s="679"/>
      <c r="AP13" s="637" t="s">
        <v>252</v>
      </c>
      <c r="AQ13" s="638"/>
      <c r="AR13" s="638"/>
      <c r="AS13" s="638"/>
      <c r="AT13" s="638"/>
      <c r="AU13" s="638"/>
      <c r="AV13" s="638"/>
      <c r="AW13" s="638"/>
      <c r="AX13" s="638"/>
      <c r="AY13" s="638"/>
      <c r="AZ13" s="638"/>
      <c r="BA13" s="638"/>
      <c r="BB13" s="638"/>
      <c r="BC13" s="638"/>
      <c r="BD13" s="638"/>
      <c r="BE13" s="638"/>
      <c r="BF13" s="639"/>
      <c r="BG13" s="640">
        <v>65901</v>
      </c>
      <c r="BH13" s="641"/>
      <c r="BI13" s="641"/>
      <c r="BJ13" s="641"/>
      <c r="BK13" s="641"/>
      <c r="BL13" s="641"/>
      <c r="BM13" s="641"/>
      <c r="BN13" s="642"/>
      <c r="BO13" s="677">
        <v>42.3</v>
      </c>
      <c r="BP13" s="677"/>
      <c r="BQ13" s="677"/>
      <c r="BR13" s="677"/>
      <c r="BS13" s="646" t="s">
        <v>225</v>
      </c>
      <c r="BT13" s="641"/>
      <c r="BU13" s="641"/>
      <c r="BV13" s="641"/>
      <c r="BW13" s="641"/>
      <c r="BX13" s="641"/>
      <c r="BY13" s="641"/>
      <c r="BZ13" s="641"/>
      <c r="CA13" s="641"/>
      <c r="CB13" s="684"/>
      <c r="CD13" s="673" t="s">
        <v>253</v>
      </c>
      <c r="CE13" s="674"/>
      <c r="CF13" s="674"/>
      <c r="CG13" s="674"/>
      <c r="CH13" s="674"/>
      <c r="CI13" s="674"/>
      <c r="CJ13" s="674"/>
      <c r="CK13" s="674"/>
      <c r="CL13" s="674"/>
      <c r="CM13" s="674"/>
      <c r="CN13" s="674"/>
      <c r="CO13" s="674"/>
      <c r="CP13" s="674"/>
      <c r="CQ13" s="675"/>
      <c r="CR13" s="640">
        <v>133587</v>
      </c>
      <c r="CS13" s="641"/>
      <c r="CT13" s="641"/>
      <c r="CU13" s="641"/>
      <c r="CV13" s="641"/>
      <c r="CW13" s="641"/>
      <c r="CX13" s="641"/>
      <c r="CY13" s="642"/>
      <c r="CZ13" s="677">
        <v>3.6</v>
      </c>
      <c r="DA13" s="677"/>
      <c r="DB13" s="677"/>
      <c r="DC13" s="677"/>
      <c r="DD13" s="646">
        <v>39028</v>
      </c>
      <c r="DE13" s="641"/>
      <c r="DF13" s="641"/>
      <c r="DG13" s="641"/>
      <c r="DH13" s="641"/>
      <c r="DI13" s="641"/>
      <c r="DJ13" s="641"/>
      <c r="DK13" s="641"/>
      <c r="DL13" s="641"/>
      <c r="DM13" s="641"/>
      <c r="DN13" s="641"/>
      <c r="DO13" s="641"/>
      <c r="DP13" s="642"/>
      <c r="DQ13" s="646">
        <v>77778</v>
      </c>
      <c r="DR13" s="641"/>
      <c r="DS13" s="641"/>
      <c r="DT13" s="641"/>
      <c r="DU13" s="641"/>
      <c r="DV13" s="641"/>
      <c r="DW13" s="641"/>
      <c r="DX13" s="641"/>
      <c r="DY13" s="641"/>
      <c r="DZ13" s="641"/>
      <c r="EA13" s="641"/>
      <c r="EB13" s="641"/>
      <c r="EC13" s="684"/>
    </row>
    <row r="14" spans="2:143" ht="11.25" customHeight="1" x14ac:dyDescent="0.15">
      <c r="B14" s="637" t="s">
        <v>254</v>
      </c>
      <c r="C14" s="638"/>
      <c r="D14" s="638"/>
      <c r="E14" s="638"/>
      <c r="F14" s="638"/>
      <c r="G14" s="638"/>
      <c r="H14" s="638"/>
      <c r="I14" s="638"/>
      <c r="J14" s="638"/>
      <c r="K14" s="638"/>
      <c r="L14" s="638"/>
      <c r="M14" s="638"/>
      <c r="N14" s="638"/>
      <c r="O14" s="638"/>
      <c r="P14" s="638"/>
      <c r="Q14" s="639"/>
      <c r="R14" s="640">
        <v>2329</v>
      </c>
      <c r="S14" s="641"/>
      <c r="T14" s="641"/>
      <c r="U14" s="641"/>
      <c r="V14" s="641"/>
      <c r="W14" s="641"/>
      <c r="X14" s="641"/>
      <c r="Y14" s="642"/>
      <c r="Z14" s="677">
        <v>0.1</v>
      </c>
      <c r="AA14" s="677"/>
      <c r="AB14" s="677"/>
      <c r="AC14" s="677"/>
      <c r="AD14" s="678">
        <v>2329</v>
      </c>
      <c r="AE14" s="678"/>
      <c r="AF14" s="678"/>
      <c r="AG14" s="678"/>
      <c r="AH14" s="678"/>
      <c r="AI14" s="678"/>
      <c r="AJ14" s="678"/>
      <c r="AK14" s="678"/>
      <c r="AL14" s="643">
        <v>0.1</v>
      </c>
      <c r="AM14" s="644"/>
      <c r="AN14" s="644"/>
      <c r="AO14" s="679"/>
      <c r="AP14" s="637" t="s">
        <v>255</v>
      </c>
      <c r="AQ14" s="638"/>
      <c r="AR14" s="638"/>
      <c r="AS14" s="638"/>
      <c r="AT14" s="638"/>
      <c r="AU14" s="638"/>
      <c r="AV14" s="638"/>
      <c r="AW14" s="638"/>
      <c r="AX14" s="638"/>
      <c r="AY14" s="638"/>
      <c r="AZ14" s="638"/>
      <c r="BA14" s="638"/>
      <c r="BB14" s="638"/>
      <c r="BC14" s="638"/>
      <c r="BD14" s="638"/>
      <c r="BE14" s="638"/>
      <c r="BF14" s="639"/>
      <c r="BG14" s="640">
        <v>10506</v>
      </c>
      <c r="BH14" s="641"/>
      <c r="BI14" s="641"/>
      <c r="BJ14" s="641"/>
      <c r="BK14" s="641"/>
      <c r="BL14" s="641"/>
      <c r="BM14" s="641"/>
      <c r="BN14" s="642"/>
      <c r="BO14" s="677">
        <v>6.7</v>
      </c>
      <c r="BP14" s="677"/>
      <c r="BQ14" s="677"/>
      <c r="BR14" s="677"/>
      <c r="BS14" s="646" t="s">
        <v>242</v>
      </c>
      <c r="BT14" s="641"/>
      <c r="BU14" s="641"/>
      <c r="BV14" s="641"/>
      <c r="BW14" s="641"/>
      <c r="BX14" s="641"/>
      <c r="BY14" s="641"/>
      <c r="BZ14" s="641"/>
      <c r="CA14" s="641"/>
      <c r="CB14" s="684"/>
      <c r="CD14" s="673" t="s">
        <v>256</v>
      </c>
      <c r="CE14" s="674"/>
      <c r="CF14" s="674"/>
      <c r="CG14" s="674"/>
      <c r="CH14" s="674"/>
      <c r="CI14" s="674"/>
      <c r="CJ14" s="674"/>
      <c r="CK14" s="674"/>
      <c r="CL14" s="674"/>
      <c r="CM14" s="674"/>
      <c r="CN14" s="674"/>
      <c r="CO14" s="674"/>
      <c r="CP14" s="674"/>
      <c r="CQ14" s="675"/>
      <c r="CR14" s="640">
        <v>93778</v>
      </c>
      <c r="CS14" s="641"/>
      <c r="CT14" s="641"/>
      <c r="CU14" s="641"/>
      <c r="CV14" s="641"/>
      <c r="CW14" s="641"/>
      <c r="CX14" s="641"/>
      <c r="CY14" s="642"/>
      <c r="CZ14" s="677">
        <v>2.5</v>
      </c>
      <c r="DA14" s="677"/>
      <c r="DB14" s="677"/>
      <c r="DC14" s="677"/>
      <c r="DD14" s="646">
        <v>21340</v>
      </c>
      <c r="DE14" s="641"/>
      <c r="DF14" s="641"/>
      <c r="DG14" s="641"/>
      <c r="DH14" s="641"/>
      <c r="DI14" s="641"/>
      <c r="DJ14" s="641"/>
      <c r="DK14" s="641"/>
      <c r="DL14" s="641"/>
      <c r="DM14" s="641"/>
      <c r="DN14" s="641"/>
      <c r="DO14" s="641"/>
      <c r="DP14" s="642"/>
      <c r="DQ14" s="646">
        <v>74043</v>
      </c>
      <c r="DR14" s="641"/>
      <c r="DS14" s="641"/>
      <c r="DT14" s="641"/>
      <c r="DU14" s="641"/>
      <c r="DV14" s="641"/>
      <c r="DW14" s="641"/>
      <c r="DX14" s="641"/>
      <c r="DY14" s="641"/>
      <c r="DZ14" s="641"/>
      <c r="EA14" s="641"/>
      <c r="EB14" s="641"/>
      <c r="EC14" s="684"/>
    </row>
    <row r="15" spans="2:143" ht="11.25" customHeight="1" x14ac:dyDescent="0.15">
      <c r="B15" s="637" t="s">
        <v>257</v>
      </c>
      <c r="C15" s="638"/>
      <c r="D15" s="638"/>
      <c r="E15" s="638"/>
      <c r="F15" s="638"/>
      <c r="G15" s="638"/>
      <c r="H15" s="638"/>
      <c r="I15" s="638"/>
      <c r="J15" s="638"/>
      <c r="K15" s="638"/>
      <c r="L15" s="638"/>
      <c r="M15" s="638"/>
      <c r="N15" s="638"/>
      <c r="O15" s="638"/>
      <c r="P15" s="638"/>
      <c r="Q15" s="639"/>
      <c r="R15" s="640" t="s">
        <v>225</v>
      </c>
      <c r="S15" s="641"/>
      <c r="T15" s="641"/>
      <c r="U15" s="641"/>
      <c r="V15" s="641"/>
      <c r="W15" s="641"/>
      <c r="X15" s="641"/>
      <c r="Y15" s="642"/>
      <c r="Z15" s="677" t="s">
        <v>225</v>
      </c>
      <c r="AA15" s="677"/>
      <c r="AB15" s="677"/>
      <c r="AC15" s="677"/>
      <c r="AD15" s="678" t="s">
        <v>242</v>
      </c>
      <c r="AE15" s="678"/>
      <c r="AF15" s="678"/>
      <c r="AG15" s="678"/>
      <c r="AH15" s="678"/>
      <c r="AI15" s="678"/>
      <c r="AJ15" s="678"/>
      <c r="AK15" s="678"/>
      <c r="AL15" s="643" t="s">
        <v>225</v>
      </c>
      <c r="AM15" s="644"/>
      <c r="AN15" s="644"/>
      <c r="AO15" s="679"/>
      <c r="AP15" s="637" t="s">
        <v>258</v>
      </c>
      <c r="AQ15" s="638"/>
      <c r="AR15" s="638"/>
      <c r="AS15" s="638"/>
      <c r="AT15" s="638"/>
      <c r="AU15" s="638"/>
      <c r="AV15" s="638"/>
      <c r="AW15" s="638"/>
      <c r="AX15" s="638"/>
      <c r="AY15" s="638"/>
      <c r="AZ15" s="638"/>
      <c r="BA15" s="638"/>
      <c r="BB15" s="638"/>
      <c r="BC15" s="638"/>
      <c r="BD15" s="638"/>
      <c r="BE15" s="638"/>
      <c r="BF15" s="639"/>
      <c r="BG15" s="640">
        <v>16853</v>
      </c>
      <c r="BH15" s="641"/>
      <c r="BI15" s="641"/>
      <c r="BJ15" s="641"/>
      <c r="BK15" s="641"/>
      <c r="BL15" s="641"/>
      <c r="BM15" s="641"/>
      <c r="BN15" s="642"/>
      <c r="BO15" s="677">
        <v>10.8</v>
      </c>
      <c r="BP15" s="677"/>
      <c r="BQ15" s="677"/>
      <c r="BR15" s="677"/>
      <c r="BS15" s="646" t="s">
        <v>173</v>
      </c>
      <c r="BT15" s="641"/>
      <c r="BU15" s="641"/>
      <c r="BV15" s="641"/>
      <c r="BW15" s="641"/>
      <c r="BX15" s="641"/>
      <c r="BY15" s="641"/>
      <c r="BZ15" s="641"/>
      <c r="CA15" s="641"/>
      <c r="CB15" s="684"/>
      <c r="CD15" s="673" t="s">
        <v>259</v>
      </c>
      <c r="CE15" s="674"/>
      <c r="CF15" s="674"/>
      <c r="CG15" s="674"/>
      <c r="CH15" s="674"/>
      <c r="CI15" s="674"/>
      <c r="CJ15" s="674"/>
      <c r="CK15" s="674"/>
      <c r="CL15" s="674"/>
      <c r="CM15" s="674"/>
      <c r="CN15" s="674"/>
      <c r="CO15" s="674"/>
      <c r="CP15" s="674"/>
      <c r="CQ15" s="675"/>
      <c r="CR15" s="640">
        <v>331342</v>
      </c>
      <c r="CS15" s="641"/>
      <c r="CT15" s="641"/>
      <c r="CU15" s="641"/>
      <c r="CV15" s="641"/>
      <c r="CW15" s="641"/>
      <c r="CX15" s="641"/>
      <c r="CY15" s="642"/>
      <c r="CZ15" s="677">
        <v>9</v>
      </c>
      <c r="DA15" s="677"/>
      <c r="DB15" s="677"/>
      <c r="DC15" s="677"/>
      <c r="DD15" s="646">
        <v>125485</v>
      </c>
      <c r="DE15" s="641"/>
      <c r="DF15" s="641"/>
      <c r="DG15" s="641"/>
      <c r="DH15" s="641"/>
      <c r="DI15" s="641"/>
      <c r="DJ15" s="641"/>
      <c r="DK15" s="641"/>
      <c r="DL15" s="641"/>
      <c r="DM15" s="641"/>
      <c r="DN15" s="641"/>
      <c r="DO15" s="641"/>
      <c r="DP15" s="642"/>
      <c r="DQ15" s="646">
        <v>178785</v>
      </c>
      <c r="DR15" s="641"/>
      <c r="DS15" s="641"/>
      <c r="DT15" s="641"/>
      <c r="DU15" s="641"/>
      <c r="DV15" s="641"/>
      <c r="DW15" s="641"/>
      <c r="DX15" s="641"/>
      <c r="DY15" s="641"/>
      <c r="DZ15" s="641"/>
      <c r="EA15" s="641"/>
      <c r="EB15" s="641"/>
      <c r="EC15" s="684"/>
    </row>
    <row r="16" spans="2:143" ht="11.25" customHeight="1" x14ac:dyDescent="0.15">
      <c r="B16" s="637" t="s">
        <v>260</v>
      </c>
      <c r="C16" s="638"/>
      <c r="D16" s="638"/>
      <c r="E16" s="638"/>
      <c r="F16" s="638"/>
      <c r="G16" s="638"/>
      <c r="H16" s="638"/>
      <c r="I16" s="638"/>
      <c r="J16" s="638"/>
      <c r="K16" s="638"/>
      <c r="L16" s="638"/>
      <c r="M16" s="638"/>
      <c r="N16" s="638"/>
      <c r="O16" s="638"/>
      <c r="P16" s="638"/>
      <c r="Q16" s="639"/>
      <c r="R16" s="640">
        <v>505</v>
      </c>
      <c r="S16" s="641"/>
      <c r="T16" s="641"/>
      <c r="U16" s="641"/>
      <c r="V16" s="641"/>
      <c r="W16" s="641"/>
      <c r="X16" s="641"/>
      <c r="Y16" s="642"/>
      <c r="Z16" s="677">
        <v>0</v>
      </c>
      <c r="AA16" s="677"/>
      <c r="AB16" s="677"/>
      <c r="AC16" s="677"/>
      <c r="AD16" s="678">
        <v>505</v>
      </c>
      <c r="AE16" s="678"/>
      <c r="AF16" s="678"/>
      <c r="AG16" s="678"/>
      <c r="AH16" s="678"/>
      <c r="AI16" s="678"/>
      <c r="AJ16" s="678"/>
      <c r="AK16" s="678"/>
      <c r="AL16" s="643">
        <v>0</v>
      </c>
      <c r="AM16" s="644"/>
      <c r="AN16" s="644"/>
      <c r="AO16" s="679"/>
      <c r="AP16" s="637" t="s">
        <v>261</v>
      </c>
      <c r="AQ16" s="638"/>
      <c r="AR16" s="638"/>
      <c r="AS16" s="638"/>
      <c r="AT16" s="638"/>
      <c r="AU16" s="638"/>
      <c r="AV16" s="638"/>
      <c r="AW16" s="638"/>
      <c r="AX16" s="638"/>
      <c r="AY16" s="638"/>
      <c r="AZ16" s="638"/>
      <c r="BA16" s="638"/>
      <c r="BB16" s="638"/>
      <c r="BC16" s="638"/>
      <c r="BD16" s="638"/>
      <c r="BE16" s="638"/>
      <c r="BF16" s="639"/>
      <c r="BG16" s="640" t="s">
        <v>242</v>
      </c>
      <c r="BH16" s="641"/>
      <c r="BI16" s="641"/>
      <c r="BJ16" s="641"/>
      <c r="BK16" s="641"/>
      <c r="BL16" s="641"/>
      <c r="BM16" s="641"/>
      <c r="BN16" s="642"/>
      <c r="BO16" s="677" t="s">
        <v>242</v>
      </c>
      <c r="BP16" s="677"/>
      <c r="BQ16" s="677"/>
      <c r="BR16" s="677"/>
      <c r="BS16" s="646" t="s">
        <v>242</v>
      </c>
      <c r="BT16" s="641"/>
      <c r="BU16" s="641"/>
      <c r="BV16" s="641"/>
      <c r="BW16" s="641"/>
      <c r="BX16" s="641"/>
      <c r="BY16" s="641"/>
      <c r="BZ16" s="641"/>
      <c r="CA16" s="641"/>
      <c r="CB16" s="684"/>
      <c r="CD16" s="673" t="s">
        <v>262</v>
      </c>
      <c r="CE16" s="674"/>
      <c r="CF16" s="674"/>
      <c r="CG16" s="674"/>
      <c r="CH16" s="674"/>
      <c r="CI16" s="674"/>
      <c r="CJ16" s="674"/>
      <c r="CK16" s="674"/>
      <c r="CL16" s="674"/>
      <c r="CM16" s="674"/>
      <c r="CN16" s="674"/>
      <c r="CO16" s="674"/>
      <c r="CP16" s="674"/>
      <c r="CQ16" s="675"/>
      <c r="CR16" s="640">
        <v>2177</v>
      </c>
      <c r="CS16" s="641"/>
      <c r="CT16" s="641"/>
      <c r="CU16" s="641"/>
      <c r="CV16" s="641"/>
      <c r="CW16" s="641"/>
      <c r="CX16" s="641"/>
      <c r="CY16" s="642"/>
      <c r="CZ16" s="677">
        <v>0.1</v>
      </c>
      <c r="DA16" s="677"/>
      <c r="DB16" s="677"/>
      <c r="DC16" s="677"/>
      <c r="DD16" s="646" t="s">
        <v>242</v>
      </c>
      <c r="DE16" s="641"/>
      <c r="DF16" s="641"/>
      <c r="DG16" s="641"/>
      <c r="DH16" s="641"/>
      <c r="DI16" s="641"/>
      <c r="DJ16" s="641"/>
      <c r="DK16" s="641"/>
      <c r="DL16" s="641"/>
      <c r="DM16" s="641"/>
      <c r="DN16" s="641"/>
      <c r="DO16" s="641"/>
      <c r="DP16" s="642"/>
      <c r="DQ16" s="646">
        <v>208</v>
      </c>
      <c r="DR16" s="641"/>
      <c r="DS16" s="641"/>
      <c r="DT16" s="641"/>
      <c r="DU16" s="641"/>
      <c r="DV16" s="641"/>
      <c r="DW16" s="641"/>
      <c r="DX16" s="641"/>
      <c r="DY16" s="641"/>
      <c r="DZ16" s="641"/>
      <c r="EA16" s="641"/>
      <c r="EB16" s="641"/>
      <c r="EC16" s="684"/>
    </row>
    <row r="17" spans="2:133" ht="11.25" customHeight="1" x14ac:dyDescent="0.15">
      <c r="B17" s="637" t="s">
        <v>263</v>
      </c>
      <c r="C17" s="638"/>
      <c r="D17" s="638"/>
      <c r="E17" s="638"/>
      <c r="F17" s="638"/>
      <c r="G17" s="638"/>
      <c r="H17" s="638"/>
      <c r="I17" s="638"/>
      <c r="J17" s="638"/>
      <c r="K17" s="638"/>
      <c r="L17" s="638"/>
      <c r="M17" s="638"/>
      <c r="N17" s="638"/>
      <c r="O17" s="638"/>
      <c r="P17" s="638"/>
      <c r="Q17" s="639"/>
      <c r="R17" s="640">
        <v>6997</v>
      </c>
      <c r="S17" s="641"/>
      <c r="T17" s="641"/>
      <c r="U17" s="641"/>
      <c r="V17" s="641"/>
      <c r="W17" s="641"/>
      <c r="X17" s="641"/>
      <c r="Y17" s="642"/>
      <c r="Z17" s="677">
        <v>0.2</v>
      </c>
      <c r="AA17" s="677"/>
      <c r="AB17" s="677"/>
      <c r="AC17" s="677"/>
      <c r="AD17" s="678">
        <v>6997</v>
      </c>
      <c r="AE17" s="678"/>
      <c r="AF17" s="678"/>
      <c r="AG17" s="678"/>
      <c r="AH17" s="678"/>
      <c r="AI17" s="678"/>
      <c r="AJ17" s="678"/>
      <c r="AK17" s="678"/>
      <c r="AL17" s="643">
        <v>0.4</v>
      </c>
      <c r="AM17" s="644"/>
      <c r="AN17" s="644"/>
      <c r="AO17" s="679"/>
      <c r="AP17" s="637" t="s">
        <v>264</v>
      </c>
      <c r="AQ17" s="638"/>
      <c r="AR17" s="638"/>
      <c r="AS17" s="638"/>
      <c r="AT17" s="638"/>
      <c r="AU17" s="638"/>
      <c r="AV17" s="638"/>
      <c r="AW17" s="638"/>
      <c r="AX17" s="638"/>
      <c r="AY17" s="638"/>
      <c r="AZ17" s="638"/>
      <c r="BA17" s="638"/>
      <c r="BB17" s="638"/>
      <c r="BC17" s="638"/>
      <c r="BD17" s="638"/>
      <c r="BE17" s="638"/>
      <c r="BF17" s="639"/>
      <c r="BG17" s="640" t="s">
        <v>225</v>
      </c>
      <c r="BH17" s="641"/>
      <c r="BI17" s="641"/>
      <c r="BJ17" s="641"/>
      <c r="BK17" s="641"/>
      <c r="BL17" s="641"/>
      <c r="BM17" s="641"/>
      <c r="BN17" s="642"/>
      <c r="BO17" s="677" t="s">
        <v>173</v>
      </c>
      <c r="BP17" s="677"/>
      <c r="BQ17" s="677"/>
      <c r="BR17" s="677"/>
      <c r="BS17" s="646" t="s">
        <v>242</v>
      </c>
      <c r="BT17" s="641"/>
      <c r="BU17" s="641"/>
      <c r="BV17" s="641"/>
      <c r="BW17" s="641"/>
      <c r="BX17" s="641"/>
      <c r="BY17" s="641"/>
      <c r="BZ17" s="641"/>
      <c r="CA17" s="641"/>
      <c r="CB17" s="684"/>
      <c r="CD17" s="673" t="s">
        <v>265</v>
      </c>
      <c r="CE17" s="674"/>
      <c r="CF17" s="674"/>
      <c r="CG17" s="674"/>
      <c r="CH17" s="674"/>
      <c r="CI17" s="674"/>
      <c r="CJ17" s="674"/>
      <c r="CK17" s="674"/>
      <c r="CL17" s="674"/>
      <c r="CM17" s="674"/>
      <c r="CN17" s="674"/>
      <c r="CO17" s="674"/>
      <c r="CP17" s="674"/>
      <c r="CQ17" s="675"/>
      <c r="CR17" s="640">
        <v>368468</v>
      </c>
      <c r="CS17" s="641"/>
      <c r="CT17" s="641"/>
      <c r="CU17" s="641"/>
      <c r="CV17" s="641"/>
      <c r="CW17" s="641"/>
      <c r="CX17" s="641"/>
      <c r="CY17" s="642"/>
      <c r="CZ17" s="677">
        <v>10</v>
      </c>
      <c r="DA17" s="677"/>
      <c r="DB17" s="677"/>
      <c r="DC17" s="677"/>
      <c r="DD17" s="646" t="s">
        <v>225</v>
      </c>
      <c r="DE17" s="641"/>
      <c r="DF17" s="641"/>
      <c r="DG17" s="641"/>
      <c r="DH17" s="641"/>
      <c r="DI17" s="641"/>
      <c r="DJ17" s="641"/>
      <c r="DK17" s="641"/>
      <c r="DL17" s="641"/>
      <c r="DM17" s="641"/>
      <c r="DN17" s="641"/>
      <c r="DO17" s="641"/>
      <c r="DP17" s="642"/>
      <c r="DQ17" s="646">
        <v>360910</v>
      </c>
      <c r="DR17" s="641"/>
      <c r="DS17" s="641"/>
      <c r="DT17" s="641"/>
      <c r="DU17" s="641"/>
      <c r="DV17" s="641"/>
      <c r="DW17" s="641"/>
      <c r="DX17" s="641"/>
      <c r="DY17" s="641"/>
      <c r="DZ17" s="641"/>
      <c r="EA17" s="641"/>
      <c r="EB17" s="641"/>
      <c r="EC17" s="684"/>
    </row>
    <row r="18" spans="2:133" ht="11.25" customHeight="1" x14ac:dyDescent="0.15">
      <c r="B18" s="637" t="s">
        <v>266</v>
      </c>
      <c r="C18" s="638"/>
      <c r="D18" s="638"/>
      <c r="E18" s="638"/>
      <c r="F18" s="638"/>
      <c r="G18" s="638"/>
      <c r="H18" s="638"/>
      <c r="I18" s="638"/>
      <c r="J18" s="638"/>
      <c r="K18" s="638"/>
      <c r="L18" s="638"/>
      <c r="M18" s="638"/>
      <c r="N18" s="638"/>
      <c r="O18" s="638"/>
      <c r="P18" s="638"/>
      <c r="Q18" s="639"/>
      <c r="R18" s="640">
        <v>196</v>
      </c>
      <c r="S18" s="641"/>
      <c r="T18" s="641"/>
      <c r="U18" s="641"/>
      <c r="V18" s="641"/>
      <c r="W18" s="641"/>
      <c r="X18" s="641"/>
      <c r="Y18" s="642"/>
      <c r="Z18" s="677">
        <v>0</v>
      </c>
      <c r="AA18" s="677"/>
      <c r="AB18" s="677"/>
      <c r="AC18" s="677"/>
      <c r="AD18" s="678">
        <v>196</v>
      </c>
      <c r="AE18" s="678"/>
      <c r="AF18" s="678"/>
      <c r="AG18" s="678"/>
      <c r="AH18" s="678"/>
      <c r="AI18" s="678"/>
      <c r="AJ18" s="678"/>
      <c r="AK18" s="678"/>
      <c r="AL18" s="643">
        <v>0</v>
      </c>
      <c r="AM18" s="644"/>
      <c r="AN18" s="644"/>
      <c r="AO18" s="679"/>
      <c r="AP18" s="637" t="s">
        <v>267</v>
      </c>
      <c r="AQ18" s="638"/>
      <c r="AR18" s="638"/>
      <c r="AS18" s="638"/>
      <c r="AT18" s="638"/>
      <c r="AU18" s="638"/>
      <c r="AV18" s="638"/>
      <c r="AW18" s="638"/>
      <c r="AX18" s="638"/>
      <c r="AY18" s="638"/>
      <c r="AZ18" s="638"/>
      <c r="BA18" s="638"/>
      <c r="BB18" s="638"/>
      <c r="BC18" s="638"/>
      <c r="BD18" s="638"/>
      <c r="BE18" s="638"/>
      <c r="BF18" s="639"/>
      <c r="BG18" s="640" t="s">
        <v>225</v>
      </c>
      <c r="BH18" s="641"/>
      <c r="BI18" s="641"/>
      <c r="BJ18" s="641"/>
      <c r="BK18" s="641"/>
      <c r="BL18" s="641"/>
      <c r="BM18" s="641"/>
      <c r="BN18" s="642"/>
      <c r="BO18" s="677" t="s">
        <v>242</v>
      </c>
      <c r="BP18" s="677"/>
      <c r="BQ18" s="677"/>
      <c r="BR18" s="677"/>
      <c r="BS18" s="646" t="s">
        <v>242</v>
      </c>
      <c r="BT18" s="641"/>
      <c r="BU18" s="641"/>
      <c r="BV18" s="641"/>
      <c r="BW18" s="641"/>
      <c r="BX18" s="641"/>
      <c r="BY18" s="641"/>
      <c r="BZ18" s="641"/>
      <c r="CA18" s="641"/>
      <c r="CB18" s="684"/>
      <c r="CD18" s="673" t="s">
        <v>268</v>
      </c>
      <c r="CE18" s="674"/>
      <c r="CF18" s="674"/>
      <c r="CG18" s="674"/>
      <c r="CH18" s="674"/>
      <c r="CI18" s="674"/>
      <c r="CJ18" s="674"/>
      <c r="CK18" s="674"/>
      <c r="CL18" s="674"/>
      <c r="CM18" s="674"/>
      <c r="CN18" s="674"/>
      <c r="CO18" s="674"/>
      <c r="CP18" s="674"/>
      <c r="CQ18" s="675"/>
      <c r="CR18" s="640">
        <v>18633</v>
      </c>
      <c r="CS18" s="641"/>
      <c r="CT18" s="641"/>
      <c r="CU18" s="641"/>
      <c r="CV18" s="641"/>
      <c r="CW18" s="641"/>
      <c r="CX18" s="641"/>
      <c r="CY18" s="642"/>
      <c r="CZ18" s="677">
        <v>0.5</v>
      </c>
      <c r="DA18" s="677"/>
      <c r="DB18" s="677"/>
      <c r="DC18" s="677"/>
      <c r="DD18" s="646" t="s">
        <v>225</v>
      </c>
      <c r="DE18" s="641"/>
      <c r="DF18" s="641"/>
      <c r="DG18" s="641"/>
      <c r="DH18" s="641"/>
      <c r="DI18" s="641"/>
      <c r="DJ18" s="641"/>
      <c r="DK18" s="641"/>
      <c r="DL18" s="641"/>
      <c r="DM18" s="641"/>
      <c r="DN18" s="641"/>
      <c r="DO18" s="641"/>
      <c r="DP18" s="642"/>
      <c r="DQ18" s="646">
        <v>18633</v>
      </c>
      <c r="DR18" s="641"/>
      <c r="DS18" s="641"/>
      <c r="DT18" s="641"/>
      <c r="DU18" s="641"/>
      <c r="DV18" s="641"/>
      <c r="DW18" s="641"/>
      <c r="DX18" s="641"/>
      <c r="DY18" s="641"/>
      <c r="DZ18" s="641"/>
      <c r="EA18" s="641"/>
      <c r="EB18" s="641"/>
      <c r="EC18" s="684"/>
    </row>
    <row r="19" spans="2:133" ht="11.25" customHeight="1" x14ac:dyDescent="0.15">
      <c r="B19" s="637" t="s">
        <v>269</v>
      </c>
      <c r="C19" s="638"/>
      <c r="D19" s="638"/>
      <c r="E19" s="638"/>
      <c r="F19" s="638"/>
      <c r="G19" s="638"/>
      <c r="H19" s="638"/>
      <c r="I19" s="638"/>
      <c r="J19" s="638"/>
      <c r="K19" s="638"/>
      <c r="L19" s="638"/>
      <c r="M19" s="638"/>
      <c r="N19" s="638"/>
      <c r="O19" s="638"/>
      <c r="P19" s="638"/>
      <c r="Q19" s="639"/>
      <c r="R19" s="640">
        <v>304</v>
      </c>
      <c r="S19" s="641"/>
      <c r="T19" s="641"/>
      <c r="U19" s="641"/>
      <c r="V19" s="641"/>
      <c r="W19" s="641"/>
      <c r="X19" s="641"/>
      <c r="Y19" s="642"/>
      <c r="Z19" s="677">
        <v>0</v>
      </c>
      <c r="AA19" s="677"/>
      <c r="AB19" s="677"/>
      <c r="AC19" s="677"/>
      <c r="AD19" s="678">
        <v>304</v>
      </c>
      <c r="AE19" s="678"/>
      <c r="AF19" s="678"/>
      <c r="AG19" s="678"/>
      <c r="AH19" s="678"/>
      <c r="AI19" s="678"/>
      <c r="AJ19" s="678"/>
      <c r="AK19" s="678"/>
      <c r="AL19" s="643">
        <v>0</v>
      </c>
      <c r="AM19" s="644"/>
      <c r="AN19" s="644"/>
      <c r="AO19" s="679"/>
      <c r="AP19" s="637" t="s">
        <v>270</v>
      </c>
      <c r="AQ19" s="638"/>
      <c r="AR19" s="638"/>
      <c r="AS19" s="638"/>
      <c r="AT19" s="638"/>
      <c r="AU19" s="638"/>
      <c r="AV19" s="638"/>
      <c r="AW19" s="638"/>
      <c r="AX19" s="638"/>
      <c r="AY19" s="638"/>
      <c r="AZ19" s="638"/>
      <c r="BA19" s="638"/>
      <c r="BB19" s="638"/>
      <c r="BC19" s="638"/>
      <c r="BD19" s="638"/>
      <c r="BE19" s="638"/>
      <c r="BF19" s="639"/>
      <c r="BG19" s="640" t="s">
        <v>242</v>
      </c>
      <c r="BH19" s="641"/>
      <c r="BI19" s="641"/>
      <c r="BJ19" s="641"/>
      <c r="BK19" s="641"/>
      <c r="BL19" s="641"/>
      <c r="BM19" s="641"/>
      <c r="BN19" s="642"/>
      <c r="BO19" s="677" t="s">
        <v>225</v>
      </c>
      <c r="BP19" s="677"/>
      <c r="BQ19" s="677"/>
      <c r="BR19" s="677"/>
      <c r="BS19" s="646" t="s">
        <v>242</v>
      </c>
      <c r="BT19" s="641"/>
      <c r="BU19" s="641"/>
      <c r="BV19" s="641"/>
      <c r="BW19" s="641"/>
      <c r="BX19" s="641"/>
      <c r="BY19" s="641"/>
      <c r="BZ19" s="641"/>
      <c r="CA19" s="641"/>
      <c r="CB19" s="684"/>
      <c r="CD19" s="673" t="s">
        <v>271</v>
      </c>
      <c r="CE19" s="674"/>
      <c r="CF19" s="674"/>
      <c r="CG19" s="674"/>
      <c r="CH19" s="674"/>
      <c r="CI19" s="674"/>
      <c r="CJ19" s="674"/>
      <c r="CK19" s="674"/>
      <c r="CL19" s="674"/>
      <c r="CM19" s="674"/>
      <c r="CN19" s="674"/>
      <c r="CO19" s="674"/>
      <c r="CP19" s="674"/>
      <c r="CQ19" s="675"/>
      <c r="CR19" s="640" t="s">
        <v>242</v>
      </c>
      <c r="CS19" s="641"/>
      <c r="CT19" s="641"/>
      <c r="CU19" s="641"/>
      <c r="CV19" s="641"/>
      <c r="CW19" s="641"/>
      <c r="CX19" s="641"/>
      <c r="CY19" s="642"/>
      <c r="CZ19" s="677" t="s">
        <v>225</v>
      </c>
      <c r="DA19" s="677"/>
      <c r="DB19" s="677"/>
      <c r="DC19" s="677"/>
      <c r="DD19" s="646" t="s">
        <v>225</v>
      </c>
      <c r="DE19" s="641"/>
      <c r="DF19" s="641"/>
      <c r="DG19" s="641"/>
      <c r="DH19" s="641"/>
      <c r="DI19" s="641"/>
      <c r="DJ19" s="641"/>
      <c r="DK19" s="641"/>
      <c r="DL19" s="641"/>
      <c r="DM19" s="641"/>
      <c r="DN19" s="641"/>
      <c r="DO19" s="641"/>
      <c r="DP19" s="642"/>
      <c r="DQ19" s="646" t="s">
        <v>225</v>
      </c>
      <c r="DR19" s="641"/>
      <c r="DS19" s="641"/>
      <c r="DT19" s="641"/>
      <c r="DU19" s="641"/>
      <c r="DV19" s="641"/>
      <c r="DW19" s="641"/>
      <c r="DX19" s="641"/>
      <c r="DY19" s="641"/>
      <c r="DZ19" s="641"/>
      <c r="EA19" s="641"/>
      <c r="EB19" s="641"/>
      <c r="EC19" s="684"/>
    </row>
    <row r="20" spans="2:133" ht="11.25" customHeight="1" x14ac:dyDescent="0.15">
      <c r="B20" s="637" t="s">
        <v>272</v>
      </c>
      <c r="C20" s="638"/>
      <c r="D20" s="638"/>
      <c r="E20" s="638"/>
      <c r="F20" s="638"/>
      <c r="G20" s="638"/>
      <c r="H20" s="638"/>
      <c r="I20" s="638"/>
      <c r="J20" s="638"/>
      <c r="K20" s="638"/>
      <c r="L20" s="638"/>
      <c r="M20" s="638"/>
      <c r="N20" s="638"/>
      <c r="O20" s="638"/>
      <c r="P20" s="638"/>
      <c r="Q20" s="639"/>
      <c r="R20" s="640">
        <v>35</v>
      </c>
      <c r="S20" s="641"/>
      <c r="T20" s="641"/>
      <c r="U20" s="641"/>
      <c r="V20" s="641"/>
      <c r="W20" s="641"/>
      <c r="X20" s="641"/>
      <c r="Y20" s="642"/>
      <c r="Z20" s="677">
        <v>0</v>
      </c>
      <c r="AA20" s="677"/>
      <c r="AB20" s="677"/>
      <c r="AC20" s="677"/>
      <c r="AD20" s="678">
        <v>35</v>
      </c>
      <c r="AE20" s="678"/>
      <c r="AF20" s="678"/>
      <c r="AG20" s="678"/>
      <c r="AH20" s="678"/>
      <c r="AI20" s="678"/>
      <c r="AJ20" s="678"/>
      <c r="AK20" s="678"/>
      <c r="AL20" s="643">
        <v>0</v>
      </c>
      <c r="AM20" s="644"/>
      <c r="AN20" s="644"/>
      <c r="AO20" s="679"/>
      <c r="AP20" s="637" t="s">
        <v>273</v>
      </c>
      <c r="AQ20" s="638"/>
      <c r="AR20" s="638"/>
      <c r="AS20" s="638"/>
      <c r="AT20" s="638"/>
      <c r="AU20" s="638"/>
      <c r="AV20" s="638"/>
      <c r="AW20" s="638"/>
      <c r="AX20" s="638"/>
      <c r="AY20" s="638"/>
      <c r="AZ20" s="638"/>
      <c r="BA20" s="638"/>
      <c r="BB20" s="638"/>
      <c r="BC20" s="638"/>
      <c r="BD20" s="638"/>
      <c r="BE20" s="638"/>
      <c r="BF20" s="639"/>
      <c r="BG20" s="640" t="s">
        <v>242</v>
      </c>
      <c r="BH20" s="641"/>
      <c r="BI20" s="641"/>
      <c r="BJ20" s="641"/>
      <c r="BK20" s="641"/>
      <c r="BL20" s="641"/>
      <c r="BM20" s="641"/>
      <c r="BN20" s="642"/>
      <c r="BO20" s="677" t="s">
        <v>225</v>
      </c>
      <c r="BP20" s="677"/>
      <c r="BQ20" s="677"/>
      <c r="BR20" s="677"/>
      <c r="BS20" s="646" t="s">
        <v>225</v>
      </c>
      <c r="BT20" s="641"/>
      <c r="BU20" s="641"/>
      <c r="BV20" s="641"/>
      <c r="BW20" s="641"/>
      <c r="BX20" s="641"/>
      <c r="BY20" s="641"/>
      <c r="BZ20" s="641"/>
      <c r="CA20" s="641"/>
      <c r="CB20" s="684"/>
      <c r="CD20" s="673" t="s">
        <v>274</v>
      </c>
      <c r="CE20" s="674"/>
      <c r="CF20" s="674"/>
      <c r="CG20" s="674"/>
      <c r="CH20" s="674"/>
      <c r="CI20" s="674"/>
      <c r="CJ20" s="674"/>
      <c r="CK20" s="674"/>
      <c r="CL20" s="674"/>
      <c r="CM20" s="674"/>
      <c r="CN20" s="674"/>
      <c r="CO20" s="674"/>
      <c r="CP20" s="674"/>
      <c r="CQ20" s="675"/>
      <c r="CR20" s="640">
        <v>3679443</v>
      </c>
      <c r="CS20" s="641"/>
      <c r="CT20" s="641"/>
      <c r="CU20" s="641"/>
      <c r="CV20" s="641"/>
      <c r="CW20" s="641"/>
      <c r="CX20" s="641"/>
      <c r="CY20" s="642"/>
      <c r="CZ20" s="677">
        <v>100</v>
      </c>
      <c r="DA20" s="677"/>
      <c r="DB20" s="677"/>
      <c r="DC20" s="677"/>
      <c r="DD20" s="646">
        <v>1069757</v>
      </c>
      <c r="DE20" s="641"/>
      <c r="DF20" s="641"/>
      <c r="DG20" s="641"/>
      <c r="DH20" s="641"/>
      <c r="DI20" s="641"/>
      <c r="DJ20" s="641"/>
      <c r="DK20" s="641"/>
      <c r="DL20" s="641"/>
      <c r="DM20" s="641"/>
      <c r="DN20" s="641"/>
      <c r="DO20" s="641"/>
      <c r="DP20" s="642"/>
      <c r="DQ20" s="646">
        <v>2133638</v>
      </c>
      <c r="DR20" s="641"/>
      <c r="DS20" s="641"/>
      <c r="DT20" s="641"/>
      <c r="DU20" s="641"/>
      <c r="DV20" s="641"/>
      <c r="DW20" s="641"/>
      <c r="DX20" s="641"/>
      <c r="DY20" s="641"/>
      <c r="DZ20" s="641"/>
      <c r="EA20" s="641"/>
      <c r="EB20" s="641"/>
      <c r="EC20" s="684"/>
    </row>
    <row r="21" spans="2:133" ht="11.25" customHeight="1" x14ac:dyDescent="0.15">
      <c r="B21" s="637" t="s">
        <v>275</v>
      </c>
      <c r="C21" s="638"/>
      <c r="D21" s="638"/>
      <c r="E21" s="638"/>
      <c r="F21" s="638"/>
      <c r="G21" s="638"/>
      <c r="H21" s="638"/>
      <c r="I21" s="638"/>
      <c r="J21" s="638"/>
      <c r="K21" s="638"/>
      <c r="L21" s="638"/>
      <c r="M21" s="638"/>
      <c r="N21" s="638"/>
      <c r="O21" s="638"/>
      <c r="P21" s="638"/>
      <c r="Q21" s="639"/>
      <c r="R21" s="640">
        <v>6462</v>
      </c>
      <c r="S21" s="641"/>
      <c r="T21" s="641"/>
      <c r="U21" s="641"/>
      <c r="V21" s="641"/>
      <c r="W21" s="641"/>
      <c r="X21" s="641"/>
      <c r="Y21" s="642"/>
      <c r="Z21" s="677">
        <v>0.2</v>
      </c>
      <c r="AA21" s="677"/>
      <c r="AB21" s="677"/>
      <c r="AC21" s="677"/>
      <c r="AD21" s="678">
        <v>6462</v>
      </c>
      <c r="AE21" s="678"/>
      <c r="AF21" s="678"/>
      <c r="AG21" s="678"/>
      <c r="AH21" s="678"/>
      <c r="AI21" s="678"/>
      <c r="AJ21" s="678"/>
      <c r="AK21" s="678"/>
      <c r="AL21" s="643">
        <v>0.3</v>
      </c>
      <c r="AM21" s="644"/>
      <c r="AN21" s="644"/>
      <c r="AO21" s="679"/>
      <c r="AP21" s="734" t="s">
        <v>276</v>
      </c>
      <c r="AQ21" s="742"/>
      <c r="AR21" s="742"/>
      <c r="AS21" s="742"/>
      <c r="AT21" s="742"/>
      <c r="AU21" s="742"/>
      <c r="AV21" s="742"/>
      <c r="AW21" s="742"/>
      <c r="AX21" s="742"/>
      <c r="AY21" s="742"/>
      <c r="AZ21" s="742"/>
      <c r="BA21" s="742"/>
      <c r="BB21" s="742"/>
      <c r="BC21" s="742"/>
      <c r="BD21" s="742"/>
      <c r="BE21" s="742"/>
      <c r="BF21" s="736"/>
      <c r="BG21" s="640" t="s">
        <v>225</v>
      </c>
      <c r="BH21" s="641"/>
      <c r="BI21" s="641"/>
      <c r="BJ21" s="641"/>
      <c r="BK21" s="641"/>
      <c r="BL21" s="641"/>
      <c r="BM21" s="641"/>
      <c r="BN21" s="642"/>
      <c r="BO21" s="677" t="s">
        <v>225</v>
      </c>
      <c r="BP21" s="677"/>
      <c r="BQ21" s="677"/>
      <c r="BR21" s="677"/>
      <c r="BS21" s="646" t="s">
        <v>242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277</v>
      </c>
      <c r="C22" s="638"/>
      <c r="D22" s="638"/>
      <c r="E22" s="638"/>
      <c r="F22" s="638"/>
      <c r="G22" s="638"/>
      <c r="H22" s="638"/>
      <c r="I22" s="638"/>
      <c r="J22" s="638"/>
      <c r="K22" s="638"/>
      <c r="L22" s="638"/>
      <c r="M22" s="638"/>
      <c r="N22" s="638"/>
      <c r="O22" s="638"/>
      <c r="P22" s="638"/>
      <c r="Q22" s="639"/>
      <c r="R22" s="640">
        <v>1902470</v>
      </c>
      <c r="S22" s="641"/>
      <c r="T22" s="641"/>
      <c r="U22" s="641"/>
      <c r="V22" s="641"/>
      <c r="W22" s="641"/>
      <c r="X22" s="641"/>
      <c r="Y22" s="642"/>
      <c r="Z22" s="677">
        <v>48.9</v>
      </c>
      <c r="AA22" s="677"/>
      <c r="AB22" s="677"/>
      <c r="AC22" s="677"/>
      <c r="AD22" s="678">
        <v>1665073</v>
      </c>
      <c r="AE22" s="678"/>
      <c r="AF22" s="678"/>
      <c r="AG22" s="678"/>
      <c r="AH22" s="678"/>
      <c r="AI22" s="678"/>
      <c r="AJ22" s="678"/>
      <c r="AK22" s="678"/>
      <c r="AL22" s="643">
        <v>87.3</v>
      </c>
      <c r="AM22" s="644"/>
      <c r="AN22" s="644"/>
      <c r="AO22" s="679"/>
      <c r="AP22" s="734" t="s">
        <v>278</v>
      </c>
      <c r="AQ22" s="742"/>
      <c r="AR22" s="742"/>
      <c r="AS22" s="742"/>
      <c r="AT22" s="742"/>
      <c r="AU22" s="742"/>
      <c r="AV22" s="742"/>
      <c r="AW22" s="742"/>
      <c r="AX22" s="742"/>
      <c r="AY22" s="742"/>
      <c r="AZ22" s="742"/>
      <c r="BA22" s="742"/>
      <c r="BB22" s="742"/>
      <c r="BC22" s="742"/>
      <c r="BD22" s="742"/>
      <c r="BE22" s="742"/>
      <c r="BF22" s="736"/>
      <c r="BG22" s="640" t="s">
        <v>225</v>
      </c>
      <c r="BH22" s="641"/>
      <c r="BI22" s="641"/>
      <c r="BJ22" s="641"/>
      <c r="BK22" s="641"/>
      <c r="BL22" s="641"/>
      <c r="BM22" s="641"/>
      <c r="BN22" s="642"/>
      <c r="BO22" s="677" t="s">
        <v>225</v>
      </c>
      <c r="BP22" s="677"/>
      <c r="BQ22" s="677"/>
      <c r="BR22" s="677"/>
      <c r="BS22" s="646" t="s">
        <v>242</v>
      </c>
      <c r="BT22" s="641"/>
      <c r="BU22" s="641"/>
      <c r="BV22" s="641"/>
      <c r="BW22" s="641"/>
      <c r="BX22" s="641"/>
      <c r="BY22" s="641"/>
      <c r="BZ22" s="641"/>
      <c r="CA22" s="641"/>
      <c r="CB22" s="684"/>
      <c r="CD22" s="744" t="s">
        <v>279</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280</v>
      </c>
      <c r="C23" s="638"/>
      <c r="D23" s="638"/>
      <c r="E23" s="638"/>
      <c r="F23" s="638"/>
      <c r="G23" s="638"/>
      <c r="H23" s="638"/>
      <c r="I23" s="638"/>
      <c r="J23" s="638"/>
      <c r="K23" s="638"/>
      <c r="L23" s="638"/>
      <c r="M23" s="638"/>
      <c r="N23" s="638"/>
      <c r="O23" s="638"/>
      <c r="P23" s="638"/>
      <c r="Q23" s="639"/>
      <c r="R23" s="640">
        <v>1665073</v>
      </c>
      <c r="S23" s="641"/>
      <c r="T23" s="641"/>
      <c r="U23" s="641"/>
      <c r="V23" s="641"/>
      <c r="W23" s="641"/>
      <c r="X23" s="641"/>
      <c r="Y23" s="642"/>
      <c r="Z23" s="677">
        <v>42.8</v>
      </c>
      <c r="AA23" s="677"/>
      <c r="AB23" s="677"/>
      <c r="AC23" s="677"/>
      <c r="AD23" s="678">
        <v>1665073</v>
      </c>
      <c r="AE23" s="678"/>
      <c r="AF23" s="678"/>
      <c r="AG23" s="678"/>
      <c r="AH23" s="678"/>
      <c r="AI23" s="678"/>
      <c r="AJ23" s="678"/>
      <c r="AK23" s="678"/>
      <c r="AL23" s="643">
        <v>87.3</v>
      </c>
      <c r="AM23" s="644"/>
      <c r="AN23" s="644"/>
      <c r="AO23" s="679"/>
      <c r="AP23" s="734" t="s">
        <v>281</v>
      </c>
      <c r="AQ23" s="742"/>
      <c r="AR23" s="742"/>
      <c r="AS23" s="742"/>
      <c r="AT23" s="742"/>
      <c r="AU23" s="742"/>
      <c r="AV23" s="742"/>
      <c r="AW23" s="742"/>
      <c r="AX23" s="742"/>
      <c r="AY23" s="742"/>
      <c r="AZ23" s="742"/>
      <c r="BA23" s="742"/>
      <c r="BB23" s="742"/>
      <c r="BC23" s="742"/>
      <c r="BD23" s="742"/>
      <c r="BE23" s="742"/>
      <c r="BF23" s="736"/>
      <c r="BG23" s="640" t="s">
        <v>225</v>
      </c>
      <c r="BH23" s="641"/>
      <c r="BI23" s="641"/>
      <c r="BJ23" s="641"/>
      <c r="BK23" s="641"/>
      <c r="BL23" s="641"/>
      <c r="BM23" s="641"/>
      <c r="BN23" s="642"/>
      <c r="BO23" s="677" t="s">
        <v>225</v>
      </c>
      <c r="BP23" s="677"/>
      <c r="BQ23" s="677"/>
      <c r="BR23" s="677"/>
      <c r="BS23" s="646" t="s">
        <v>225</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282</v>
      </c>
      <c r="CS23" s="745"/>
      <c r="CT23" s="745"/>
      <c r="CU23" s="745"/>
      <c r="CV23" s="745"/>
      <c r="CW23" s="745"/>
      <c r="CX23" s="745"/>
      <c r="CY23" s="746"/>
      <c r="CZ23" s="744" t="s">
        <v>283</v>
      </c>
      <c r="DA23" s="745"/>
      <c r="DB23" s="745"/>
      <c r="DC23" s="746"/>
      <c r="DD23" s="744" t="s">
        <v>284</v>
      </c>
      <c r="DE23" s="745"/>
      <c r="DF23" s="745"/>
      <c r="DG23" s="745"/>
      <c r="DH23" s="745"/>
      <c r="DI23" s="745"/>
      <c r="DJ23" s="745"/>
      <c r="DK23" s="746"/>
      <c r="DL23" s="753" t="s">
        <v>285</v>
      </c>
      <c r="DM23" s="754"/>
      <c r="DN23" s="754"/>
      <c r="DO23" s="754"/>
      <c r="DP23" s="754"/>
      <c r="DQ23" s="754"/>
      <c r="DR23" s="754"/>
      <c r="DS23" s="754"/>
      <c r="DT23" s="754"/>
      <c r="DU23" s="754"/>
      <c r="DV23" s="755"/>
      <c r="DW23" s="744" t="s">
        <v>286</v>
      </c>
      <c r="DX23" s="745"/>
      <c r="DY23" s="745"/>
      <c r="DZ23" s="745"/>
      <c r="EA23" s="745"/>
      <c r="EB23" s="745"/>
      <c r="EC23" s="746"/>
    </row>
    <row r="24" spans="2:133" ht="11.25" customHeight="1" x14ac:dyDescent="0.15">
      <c r="B24" s="637" t="s">
        <v>287</v>
      </c>
      <c r="C24" s="638"/>
      <c r="D24" s="638"/>
      <c r="E24" s="638"/>
      <c r="F24" s="638"/>
      <c r="G24" s="638"/>
      <c r="H24" s="638"/>
      <c r="I24" s="638"/>
      <c r="J24" s="638"/>
      <c r="K24" s="638"/>
      <c r="L24" s="638"/>
      <c r="M24" s="638"/>
      <c r="N24" s="638"/>
      <c r="O24" s="638"/>
      <c r="P24" s="638"/>
      <c r="Q24" s="639"/>
      <c r="R24" s="640">
        <v>237397</v>
      </c>
      <c r="S24" s="641"/>
      <c r="T24" s="641"/>
      <c r="U24" s="641"/>
      <c r="V24" s="641"/>
      <c r="W24" s="641"/>
      <c r="X24" s="641"/>
      <c r="Y24" s="642"/>
      <c r="Z24" s="677">
        <v>6.1</v>
      </c>
      <c r="AA24" s="677"/>
      <c r="AB24" s="677"/>
      <c r="AC24" s="677"/>
      <c r="AD24" s="678" t="s">
        <v>225</v>
      </c>
      <c r="AE24" s="678"/>
      <c r="AF24" s="678"/>
      <c r="AG24" s="678"/>
      <c r="AH24" s="678"/>
      <c r="AI24" s="678"/>
      <c r="AJ24" s="678"/>
      <c r="AK24" s="678"/>
      <c r="AL24" s="643" t="s">
        <v>225</v>
      </c>
      <c r="AM24" s="644"/>
      <c r="AN24" s="644"/>
      <c r="AO24" s="679"/>
      <c r="AP24" s="734" t="s">
        <v>288</v>
      </c>
      <c r="AQ24" s="742"/>
      <c r="AR24" s="742"/>
      <c r="AS24" s="742"/>
      <c r="AT24" s="742"/>
      <c r="AU24" s="742"/>
      <c r="AV24" s="742"/>
      <c r="AW24" s="742"/>
      <c r="AX24" s="742"/>
      <c r="AY24" s="742"/>
      <c r="AZ24" s="742"/>
      <c r="BA24" s="742"/>
      <c r="BB24" s="742"/>
      <c r="BC24" s="742"/>
      <c r="BD24" s="742"/>
      <c r="BE24" s="742"/>
      <c r="BF24" s="736"/>
      <c r="BG24" s="640" t="s">
        <v>242</v>
      </c>
      <c r="BH24" s="641"/>
      <c r="BI24" s="641"/>
      <c r="BJ24" s="641"/>
      <c r="BK24" s="641"/>
      <c r="BL24" s="641"/>
      <c r="BM24" s="641"/>
      <c r="BN24" s="642"/>
      <c r="BO24" s="677" t="s">
        <v>225</v>
      </c>
      <c r="BP24" s="677"/>
      <c r="BQ24" s="677"/>
      <c r="BR24" s="677"/>
      <c r="BS24" s="646" t="s">
        <v>242</v>
      </c>
      <c r="BT24" s="641"/>
      <c r="BU24" s="641"/>
      <c r="BV24" s="641"/>
      <c r="BW24" s="641"/>
      <c r="BX24" s="641"/>
      <c r="BY24" s="641"/>
      <c r="BZ24" s="641"/>
      <c r="CA24" s="641"/>
      <c r="CB24" s="684"/>
      <c r="CD24" s="698" t="s">
        <v>289</v>
      </c>
      <c r="CE24" s="699"/>
      <c r="CF24" s="699"/>
      <c r="CG24" s="699"/>
      <c r="CH24" s="699"/>
      <c r="CI24" s="699"/>
      <c r="CJ24" s="699"/>
      <c r="CK24" s="699"/>
      <c r="CL24" s="699"/>
      <c r="CM24" s="699"/>
      <c r="CN24" s="699"/>
      <c r="CO24" s="699"/>
      <c r="CP24" s="699"/>
      <c r="CQ24" s="700"/>
      <c r="CR24" s="695">
        <v>1158029</v>
      </c>
      <c r="CS24" s="696"/>
      <c r="CT24" s="696"/>
      <c r="CU24" s="696"/>
      <c r="CV24" s="696"/>
      <c r="CW24" s="696"/>
      <c r="CX24" s="696"/>
      <c r="CY24" s="739"/>
      <c r="CZ24" s="740">
        <v>31.5</v>
      </c>
      <c r="DA24" s="711"/>
      <c r="DB24" s="711"/>
      <c r="DC24" s="743"/>
      <c r="DD24" s="738">
        <v>940645</v>
      </c>
      <c r="DE24" s="696"/>
      <c r="DF24" s="696"/>
      <c r="DG24" s="696"/>
      <c r="DH24" s="696"/>
      <c r="DI24" s="696"/>
      <c r="DJ24" s="696"/>
      <c r="DK24" s="739"/>
      <c r="DL24" s="738">
        <v>932778</v>
      </c>
      <c r="DM24" s="696"/>
      <c r="DN24" s="696"/>
      <c r="DO24" s="696"/>
      <c r="DP24" s="696"/>
      <c r="DQ24" s="696"/>
      <c r="DR24" s="696"/>
      <c r="DS24" s="696"/>
      <c r="DT24" s="696"/>
      <c r="DU24" s="696"/>
      <c r="DV24" s="739"/>
      <c r="DW24" s="740">
        <v>47.7</v>
      </c>
      <c r="DX24" s="711"/>
      <c r="DY24" s="711"/>
      <c r="DZ24" s="711"/>
      <c r="EA24" s="711"/>
      <c r="EB24" s="711"/>
      <c r="EC24" s="741"/>
    </row>
    <row r="25" spans="2:133" ht="11.25" customHeight="1" x14ac:dyDescent="0.15">
      <c r="B25" s="637" t="s">
        <v>290</v>
      </c>
      <c r="C25" s="638"/>
      <c r="D25" s="638"/>
      <c r="E25" s="638"/>
      <c r="F25" s="638"/>
      <c r="G25" s="638"/>
      <c r="H25" s="638"/>
      <c r="I25" s="638"/>
      <c r="J25" s="638"/>
      <c r="K25" s="638"/>
      <c r="L25" s="638"/>
      <c r="M25" s="638"/>
      <c r="N25" s="638"/>
      <c r="O25" s="638"/>
      <c r="P25" s="638"/>
      <c r="Q25" s="639"/>
      <c r="R25" s="640" t="s">
        <v>225</v>
      </c>
      <c r="S25" s="641"/>
      <c r="T25" s="641"/>
      <c r="U25" s="641"/>
      <c r="V25" s="641"/>
      <c r="W25" s="641"/>
      <c r="X25" s="641"/>
      <c r="Y25" s="642"/>
      <c r="Z25" s="677" t="s">
        <v>225</v>
      </c>
      <c r="AA25" s="677"/>
      <c r="AB25" s="677"/>
      <c r="AC25" s="677"/>
      <c r="AD25" s="678" t="s">
        <v>225</v>
      </c>
      <c r="AE25" s="678"/>
      <c r="AF25" s="678"/>
      <c r="AG25" s="678"/>
      <c r="AH25" s="678"/>
      <c r="AI25" s="678"/>
      <c r="AJ25" s="678"/>
      <c r="AK25" s="678"/>
      <c r="AL25" s="643" t="s">
        <v>225</v>
      </c>
      <c r="AM25" s="644"/>
      <c r="AN25" s="644"/>
      <c r="AO25" s="679"/>
      <c r="AP25" s="734" t="s">
        <v>291</v>
      </c>
      <c r="AQ25" s="742"/>
      <c r="AR25" s="742"/>
      <c r="AS25" s="742"/>
      <c r="AT25" s="742"/>
      <c r="AU25" s="742"/>
      <c r="AV25" s="742"/>
      <c r="AW25" s="742"/>
      <c r="AX25" s="742"/>
      <c r="AY25" s="742"/>
      <c r="AZ25" s="742"/>
      <c r="BA25" s="742"/>
      <c r="BB25" s="742"/>
      <c r="BC25" s="742"/>
      <c r="BD25" s="742"/>
      <c r="BE25" s="742"/>
      <c r="BF25" s="736"/>
      <c r="BG25" s="640" t="s">
        <v>242</v>
      </c>
      <c r="BH25" s="641"/>
      <c r="BI25" s="641"/>
      <c r="BJ25" s="641"/>
      <c r="BK25" s="641"/>
      <c r="BL25" s="641"/>
      <c r="BM25" s="641"/>
      <c r="BN25" s="642"/>
      <c r="BO25" s="677" t="s">
        <v>225</v>
      </c>
      <c r="BP25" s="677"/>
      <c r="BQ25" s="677"/>
      <c r="BR25" s="677"/>
      <c r="BS25" s="646" t="s">
        <v>242</v>
      </c>
      <c r="BT25" s="641"/>
      <c r="BU25" s="641"/>
      <c r="BV25" s="641"/>
      <c r="BW25" s="641"/>
      <c r="BX25" s="641"/>
      <c r="BY25" s="641"/>
      <c r="BZ25" s="641"/>
      <c r="CA25" s="641"/>
      <c r="CB25" s="684"/>
      <c r="CD25" s="673" t="s">
        <v>292</v>
      </c>
      <c r="CE25" s="674"/>
      <c r="CF25" s="674"/>
      <c r="CG25" s="674"/>
      <c r="CH25" s="674"/>
      <c r="CI25" s="674"/>
      <c r="CJ25" s="674"/>
      <c r="CK25" s="674"/>
      <c r="CL25" s="674"/>
      <c r="CM25" s="674"/>
      <c r="CN25" s="674"/>
      <c r="CO25" s="674"/>
      <c r="CP25" s="674"/>
      <c r="CQ25" s="675"/>
      <c r="CR25" s="640">
        <v>549001</v>
      </c>
      <c r="CS25" s="659"/>
      <c r="CT25" s="659"/>
      <c r="CU25" s="659"/>
      <c r="CV25" s="659"/>
      <c r="CW25" s="659"/>
      <c r="CX25" s="659"/>
      <c r="CY25" s="660"/>
      <c r="CZ25" s="643">
        <v>14.9</v>
      </c>
      <c r="DA25" s="661"/>
      <c r="DB25" s="661"/>
      <c r="DC25" s="662"/>
      <c r="DD25" s="646">
        <v>496147</v>
      </c>
      <c r="DE25" s="659"/>
      <c r="DF25" s="659"/>
      <c r="DG25" s="659"/>
      <c r="DH25" s="659"/>
      <c r="DI25" s="659"/>
      <c r="DJ25" s="659"/>
      <c r="DK25" s="660"/>
      <c r="DL25" s="646">
        <v>490420</v>
      </c>
      <c r="DM25" s="659"/>
      <c r="DN25" s="659"/>
      <c r="DO25" s="659"/>
      <c r="DP25" s="659"/>
      <c r="DQ25" s="659"/>
      <c r="DR25" s="659"/>
      <c r="DS25" s="659"/>
      <c r="DT25" s="659"/>
      <c r="DU25" s="659"/>
      <c r="DV25" s="660"/>
      <c r="DW25" s="643">
        <v>25.1</v>
      </c>
      <c r="DX25" s="661"/>
      <c r="DY25" s="661"/>
      <c r="DZ25" s="661"/>
      <c r="EA25" s="661"/>
      <c r="EB25" s="661"/>
      <c r="EC25" s="676"/>
    </row>
    <row r="26" spans="2:133" ht="11.25" customHeight="1" x14ac:dyDescent="0.15">
      <c r="B26" s="637" t="s">
        <v>293</v>
      </c>
      <c r="C26" s="638"/>
      <c r="D26" s="638"/>
      <c r="E26" s="638"/>
      <c r="F26" s="638"/>
      <c r="G26" s="638"/>
      <c r="H26" s="638"/>
      <c r="I26" s="638"/>
      <c r="J26" s="638"/>
      <c r="K26" s="638"/>
      <c r="L26" s="638"/>
      <c r="M26" s="638"/>
      <c r="N26" s="638"/>
      <c r="O26" s="638"/>
      <c r="P26" s="638"/>
      <c r="Q26" s="639"/>
      <c r="R26" s="640">
        <v>2132877</v>
      </c>
      <c r="S26" s="641"/>
      <c r="T26" s="641"/>
      <c r="U26" s="641"/>
      <c r="V26" s="641"/>
      <c r="W26" s="641"/>
      <c r="X26" s="641"/>
      <c r="Y26" s="642"/>
      <c r="Z26" s="677">
        <v>54.8</v>
      </c>
      <c r="AA26" s="677"/>
      <c r="AB26" s="677"/>
      <c r="AC26" s="677"/>
      <c r="AD26" s="678">
        <v>1895480</v>
      </c>
      <c r="AE26" s="678"/>
      <c r="AF26" s="678"/>
      <c r="AG26" s="678"/>
      <c r="AH26" s="678"/>
      <c r="AI26" s="678"/>
      <c r="AJ26" s="678"/>
      <c r="AK26" s="678"/>
      <c r="AL26" s="643">
        <v>99.4</v>
      </c>
      <c r="AM26" s="644"/>
      <c r="AN26" s="644"/>
      <c r="AO26" s="679"/>
      <c r="AP26" s="734" t="s">
        <v>294</v>
      </c>
      <c r="AQ26" s="735"/>
      <c r="AR26" s="735"/>
      <c r="AS26" s="735"/>
      <c r="AT26" s="735"/>
      <c r="AU26" s="735"/>
      <c r="AV26" s="735"/>
      <c r="AW26" s="735"/>
      <c r="AX26" s="735"/>
      <c r="AY26" s="735"/>
      <c r="AZ26" s="735"/>
      <c r="BA26" s="735"/>
      <c r="BB26" s="735"/>
      <c r="BC26" s="735"/>
      <c r="BD26" s="735"/>
      <c r="BE26" s="735"/>
      <c r="BF26" s="736"/>
      <c r="BG26" s="640" t="s">
        <v>225</v>
      </c>
      <c r="BH26" s="641"/>
      <c r="BI26" s="641"/>
      <c r="BJ26" s="641"/>
      <c r="BK26" s="641"/>
      <c r="BL26" s="641"/>
      <c r="BM26" s="641"/>
      <c r="BN26" s="642"/>
      <c r="BO26" s="677" t="s">
        <v>225</v>
      </c>
      <c r="BP26" s="677"/>
      <c r="BQ26" s="677"/>
      <c r="BR26" s="677"/>
      <c r="BS26" s="646" t="s">
        <v>225</v>
      </c>
      <c r="BT26" s="641"/>
      <c r="BU26" s="641"/>
      <c r="BV26" s="641"/>
      <c r="BW26" s="641"/>
      <c r="BX26" s="641"/>
      <c r="BY26" s="641"/>
      <c r="BZ26" s="641"/>
      <c r="CA26" s="641"/>
      <c r="CB26" s="684"/>
      <c r="CD26" s="673" t="s">
        <v>295</v>
      </c>
      <c r="CE26" s="674"/>
      <c r="CF26" s="674"/>
      <c r="CG26" s="674"/>
      <c r="CH26" s="674"/>
      <c r="CI26" s="674"/>
      <c r="CJ26" s="674"/>
      <c r="CK26" s="674"/>
      <c r="CL26" s="674"/>
      <c r="CM26" s="674"/>
      <c r="CN26" s="674"/>
      <c r="CO26" s="674"/>
      <c r="CP26" s="674"/>
      <c r="CQ26" s="675"/>
      <c r="CR26" s="640">
        <v>289362</v>
      </c>
      <c r="CS26" s="641"/>
      <c r="CT26" s="641"/>
      <c r="CU26" s="641"/>
      <c r="CV26" s="641"/>
      <c r="CW26" s="641"/>
      <c r="CX26" s="641"/>
      <c r="CY26" s="642"/>
      <c r="CZ26" s="643">
        <v>7.9</v>
      </c>
      <c r="DA26" s="661"/>
      <c r="DB26" s="661"/>
      <c r="DC26" s="662"/>
      <c r="DD26" s="646">
        <v>268414</v>
      </c>
      <c r="DE26" s="641"/>
      <c r="DF26" s="641"/>
      <c r="DG26" s="641"/>
      <c r="DH26" s="641"/>
      <c r="DI26" s="641"/>
      <c r="DJ26" s="641"/>
      <c r="DK26" s="642"/>
      <c r="DL26" s="646" t="s">
        <v>242</v>
      </c>
      <c r="DM26" s="641"/>
      <c r="DN26" s="641"/>
      <c r="DO26" s="641"/>
      <c r="DP26" s="641"/>
      <c r="DQ26" s="641"/>
      <c r="DR26" s="641"/>
      <c r="DS26" s="641"/>
      <c r="DT26" s="641"/>
      <c r="DU26" s="641"/>
      <c r="DV26" s="642"/>
      <c r="DW26" s="643" t="s">
        <v>225</v>
      </c>
      <c r="DX26" s="661"/>
      <c r="DY26" s="661"/>
      <c r="DZ26" s="661"/>
      <c r="EA26" s="661"/>
      <c r="EB26" s="661"/>
      <c r="EC26" s="676"/>
    </row>
    <row r="27" spans="2:133" ht="11.25" customHeight="1" x14ac:dyDescent="0.15">
      <c r="B27" s="637" t="s">
        <v>296</v>
      </c>
      <c r="C27" s="638"/>
      <c r="D27" s="638"/>
      <c r="E27" s="638"/>
      <c r="F27" s="638"/>
      <c r="G27" s="638"/>
      <c r="H27" s="638"/>
      <c r="I27" s="638"/>
      <c r="J27" s="638"/>
      <c r="K27" s="638"/>
      <c r="L27" s="638"/>
      <c r="M27" s="638"/>
      <c r="N27" s="638"/>
      <c r="O27" s="638"/>
      <c r="P27" s="638"/>
      <c r="Q27" s="639"/>
      <c r="R27" s="640" t="s">
        <v>225</v>
      </c>
      <c r="S27" s="641"/>
      <c r="T27" s="641"/>
      <c r="U27" s="641"/>
      <c r="V27" s="641"/>
      <c r="W27" s="641"/>
      <c r="X27" s="641"/>
      <c r="Y27" s="642"/>
      <c r="Z27" s="677" t="s">
        <v>242</v>
      </c>
      <c r="AA27" s="677"/>
      <c r="AB27" s="677"/>
      <c r="AC27" s="677"/>
      <c r="AD27" s="678" t="s">
        <v>225</v>
      </c>
      <c r="AE27" s="678"/>
      <c r="AF27" s="678"/>
      <c r="AG27" s="678"/>
      <c r="AH27" s="678"/>
      <c r="AI27" s="678"/>
      <c r="AJ27" s="678"/>
      <c r="AK27" s="678"/>
      <c r="AL27" s="643" t="s">
        <v>225</v>
      </c>
      <c r="AM27" s="644"/>
      <c r="AN27" s="644"/>
      <c r="AO27" s="679"/>
      <c r="AP27" s="637" t="s">
        <v>297</v>
      </c>
      <c r="AQ27" s="638"/>
      <c r="AR27" s="638"/>
      <c r="AS27" s="638"/>
      <c r="AT27" s="638"/>
      <c r="AU27" s="638"/>
      <c r="AV27" s="638"/>
      <c r="AW27" s="638"/>
      <c r="AX27" s="638"/>
      <c r="AY27" s="638"/>
      <c r="AZ27" s="638"/>
      <c r="BA27" s="638"/>
      <c r="BB27" s="638"/>
      <c r="BC27" s="638"/>
      <c r="BD27" s="638"/>
      <c r="BE27" s="638"/>
      <c r="BF27" s="639"/>
      <c r="BG27" s="640">
        <v>155957</v>
      </c>
      <c r="BH27" s="641"/>
      <c r="BI27" s="641"/>
      <c r="BJ27" s="641"/>
      <c r="BK27" s="641"/>
      <c r="BL27" s="641"/>
      <c r="BM27" s="641"/>
      <c r="BN27" s="642"/>
      <c r="BO27" s="677">
        <v>100</v>
      </c>
      <c r="BP27" s="677"/>
      <c r="BQ27" s="677"/>
      <c r="BR27" s="677"/>
      <c r="BS27" s="646" t="s">
        <v>225</v>
      </c>
      <c r="BT27" s="641"/>
      <c r="BU27" s="641"/>
      <c r="BV27" s="641"/>
      <c r="BW27" s="641"/>
      <c r="BX27" s="641"/>
      <c r="BY27" s="641"/>
      <c r="BZ27" s="641"/>
      <c r="CA27" s="641"/>
      <c r="CB27" s="684"/>
      <c r="CD27" s="673" t="s">
        <v>298</v>
      </c>
      <c r="CE27" s="674"/>
      <c r="CF27" s="674"/>
      <c r="CG27" s="674"/>
      <c r="CH27" s="674"/>
      <c r="CI27" s="674"/>
      <c r="CJ27" s="674"/>
      <c r="CK27" s="674"/>
      <c r="CL27" s="674"/>
      <c r="CM27" s="674"/>
      <c r="CN27" s="674"/>
      <c r="CO27" s="674"/>
      <c r="CP27" s="674"/>
      <c r="CQ27" s="675"/>
      <c r="CR27" s="640">
        <v>240560</v>
      </c>
      <c r="CS27" s="659"/>
      <c r="CT27" s="659"/>
      <c r="CU27" s="659"/>
      <c r="CV27" s="659"/>
      <c r="CW27" s="659"/>
      <c r="CX27" s="659"/>
      <c r="CY27" s="660"/>
      <c r="CZ27" s="643">
        <v>6.5</v>
      </c>
      <c r="DA27" s="661"/>
      <c r="DB27" s="661"/>
      <c r="DC27" s="662"/>
      <c r="DD27" s="646">
        <v>83588</v>
      </c>
      <c r="DE27" s="659"/>
      <c r="DF27" s="659"/>
      <c r="DG27" s="659"/>
      <c r="DH27" s="659"/>
      <c r="DI27" s="659"/>
      <c r="DJ27" s="659"/>
      <c r="DK27" s="660"/>
      <c r="DL27" s="646">
        <v>81448</v>
      </c>
      <c r="DM27" s="659"/>
      <c r="DN27" s="659"/>
      <c r="DO27" s="659"/>
      <c r="DP27" s="659"/>
      <c r="DQ27" s="659"/>
      <c r="DR27" s="659"/>
      <c r="DS27" s="659"/>
      <c r="DT27" s="659"/>
      <c r="DU27" s="659"/>
      <c r="DV27" s="660"/>
      <c r="DW27" s="643">
        <v>4.2</v>
      </c>
      <c r="DX27" s="661"/>
      <c r="DY27" s="661"/>
      <c r="DZ27" s="661"/>
      <c r="EA27" s="661"/>
      <c r="EB27" s="661"/>
      <c r="EC27" s="676"/>
    </row>
    <row r="28" spans="2:133" ht="11.25" customHeight="1" x14ac:dyDescent="0.15">
      <c r="B28" s="637" t="s">
        <v>299</v>
      </c>
      <c r="C28" s="638"/>
      <c r="D28" s="638"/>
      <c r="E28" s="638"/>
      <c r="F28" s="638"/>
      <c r="G28" s="638"/>
      <c r="H28" s="638"/>
      <c r="I28" s="638"/>
      <c r="J28" s="638"/>
      <c r="K28" s="638"/>
      <c r="L28" s="638"/>
      <c r="M28" s="638"/>
      <c r="N28" s="638"/>
      <c r="O28" s="638"/>
      <c r="P28" s="638"/>
      <c r="Q28" s="639"/>
      <c r="R28" s="640">
        <v>2631</v>
      </c>
      <c r="S28" s="641"/>
      <c r="T28" s="641"/>
      <c r="U28" s="641"/>
      <c r="V28" s="641"/>
      <c r="W28" s="641"/>
      <c r="X28" s="641"/>
      <c r="Y28" s="642"/>
      <c r="Z28" s="677">
        <v>0.1</v>
      </c>
      <c r="AA28" s="677"/>
      <c r="AB28" s="677"/>
      <c r="AC28" s="677"/>
      <c r="AD28" s="678" t="s">
        <v>242</v>
      </c>
      <c r="AE28" s="678"/>
      <c r="AF28" s="678"/>
      <c r="AG28" s="678"/>
      <c r="AH28" s="678"/>
      <c r="AI28" s="678"/>
      <c r="AJ28" s="678"/>
      <c r="AK28" s="678"/>
      <c r="AL28" s="643" t="s">
        <v>225</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300</v>
      </c>
      <c r="CE28" s="674"/>
      <c r="CF28" s="674"/>
      <c r="CG28" s="674"/>
      <c r="CH28" s="674"/>
      <c r="CI28" s="674"/>
      <c r="CJ28" s="674"/>
      <c r="CK28" s="674"/>
      <c r="CL28" s="674"/>
      <c r="CM28" s="674"/>
      <c r="CN28" s="674"/>
      <c r="CO28" s="674"/>
      <c r="CP28" s="674"/>
      <c r="CQ28" s="675"/>
      <c r="CR28" s="640">
        <v>368468</v>
      </c>
      <c r="CS28" s="641"/>
      <c r="CT28" s="641"/>
      <c r="CU28" s="641"/>
      <c r="CV28" s="641"/>
      <c r="CW28" s="641"/>
      <c r="CX28" s="641"/>
      <c r="CY28" s="642"/>
      <c r="CZ28" s="643">
        <v>10</v>
      </c>
      <c r="DA28" s="661"/>
      <c r="DB28" s="661"/>
      <c r="DC28" s="662"/>
      <c r="DD28" s="646">
        <v>360910</v>
      </c>
      <c r="DE28" s="641"/>
      <c r="DF28" s="641"/>
      <c r="DG28" s="641"/>
      <c r="DH28" s="641"/>
      <c r="DI28" s="641"/>
      <c r="DJ28" s="641"/>
      <c r="DK28" s="642"/>
      <c r="DL28" s="646">
        <v>360910</v>
      </c>
      <c r="DM28" s="641"/>
      <c r="DN28" s="641"/>
      <c r="DO28" s="641"/>
      <c r="DP28" s="641"/>
      <c r="DQ28" s="641"/>
      <c r="DR28" s="641"/>
      <c r="DS28" s="641"/>
      <c r="DT28" s="641"/>
      <c r="DU28" s="641"/>
      <c r="DV28" s="642"/>
      <c r="DW28" s="643">
        <v>18.399999999999999</v>
      </c>
      <c r="DX28" s="661"/>
      <c r="DY28" s="661"/>
      <c r="DZ28" s="661"/>
      <c r="EA28" s="661"/>
      <c r="EB28" s="661"/>
      <c r="EC28" s="676"/>
    </row>
    <row r="29" spans="2:133" ht="11.25" customHeight="1" x14ac:dyDescent="0.15">
      <c r="B29" s="637" t="s">
        <v>301</v>
      </c>
      <c r="C29" s="638"/>
      <c r="D29" s="638"/>
      <c r="E29" s="638"/>
      <c r="F29" s="638"/>
      <c r="G29" s="638"/>
      <c r="H29" s="638"/>
      <c r="I29" s="638"/>
      <c r="J29" s="638"/>
      <c r="K29" s="638"/>
      <c r="L29" s="638"/>
      <c r="M29" s="638"/>
      <c r="N29" s="638"/>
      <c r="O29" s="638"/>
      <c r="P29" s="638"/>
      <c r="Q29" s="639"/>
      <c r="R29" s="640">
        <v>44524</v>
      </c>
      <c r="S29" s="641"/>
      <c r="T29" s="641"/>
      <c r="U29" s="641"/>
      <c r="V29" s="641"/>
      <c r="W29" s="641"/>
      <c r="X29" s="641"/>
      <c r="Y29" s="642"/>
      <c r="Z29" s="677">
        <v>1.1000000000000001</v>
      </c>
      <c r="AA29" s="677"/>
      <c r="AB29" s="677"/>
      <c r="AC29" s="677"/>
      <c r="AD29" s="678">
        <v>886</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302</v>
      </c>
      <c r="CE29" s="726"/>
      <c r="CF29" s="673" t="s">
        <v>70</v>
      </c>
      <c r="CG29" s="674"/>
      <c r="CH29" s="674"/>
      <c r="CI29" s="674"/>
      <c r="CJ29" s="674"/>
      <c r="CK29" s="674"/>
      <c r="CL29" s="674"/>
      <c r="CM29" s="674"/>
      <c r="CN29" s="674"/>
      <c r="CO29" s="674"/>
      <c r="CP29" s="674"/>
      <c r="CQ29" s="675"/>
      <c r="CR29" s="640">
        <v>368468</v>
      </c>
      <c r="CS29" s="659"/>
      <c r="CT29" s="659"/>
      <c r="CU29" s="659"/>
      <c r="CV29" s="659"/>
      <c r="CW29" s="659"/>
      <c r="CX29" s="659"/>
      <c r="CY29" s="660"/>
      <c r="CZ29" s="643">
        <v>10</v>
      </c>
      <c r="DA29" s="661"/>
      <c r="DB29" s="661"/>
      <c r="DC29" s="662"/>
      <c r="DD29" s="646">
        <v>360910</v>
      </c>
      <c r="DE29" s="659"/>
      <c r="DF29" s="659"/>
      <c r="DG29" s="659"/>
      <c r="DH29" s="659"/>
      <c r="DI29" s="659"/>
      <c r="DJ29" s="659"/>
      <c r="DK29" s="660"/>
      <c r="DL29" s="646">
        <v>360910</v>
      </c>
      <c r="DM29" s="659"/>
      <c r="DN29" s="659"/>
      <c r="DO29" s="659"/>
      <c r="DP29" s="659"/>
      <c r="DQ29" s="659"/>
      <c r="DR29" s="659"/>
      <c r="DS29" s="659"/>
      <c r="DT29" s="659"/>
      <c r="DU29" s="659"/>
      <c r="DV29" s="660"/>
      <c r="DW29" s="643">
        <v>18.399999999999999</v>
      </c>
      <c r="DX29" s="661"/>
      <c r="DY29" s="661"/>
      <c r="DZ29" s="661"/>
      <c r="EA29" s="661"/>
      <c r="EB29" s="661"/>
      <c r="EC29" s="676"/>
    </row>
    <row r="30" spans="2:133" ht="11.25" customHeight="1" x14ac:dyDescent="0.15">
      <c r="B30" s="637" t="s">
        <v>303</v>
      </c>
      <c r="C30" s="638"/>
      <c r="D30" s="638"/>
      <c r="E30" s="638"/>
      <c r="F30" s="638"/>
      <c r="G30" s="638"/>
      <c r="H30" s="638"/>
      <c r="I30" s="638"/>
      <c r="J30" s="638"/>
      <c r="K30" s="638"/>
      <c r="L30" s="638"/>
      <c r="M30" s="638"/>
      <c r="N30" s="638"/>
      <c r="O30" s="638"/>
      <c r="P30" s="638"/>
      <c r="Q30" s="639"/>
      <c r="R30" s="640">
        <v>24887</v>
      </c>
      <c r="S30" s="641"/>
      <c r="T30" s="641"/>
      <c r="U30" s="641"/>
      <c r="V30" s="641"/>
      <c r="W30" s="641"/>
      <c r="X30" s="641"/>
      <c r="Y30" s="642"/>
      <c r="Z30" s="677">
        <v>0.6</v>
      </c>
      <c r="AA30" s="677"/>
      <c r="AB30" s="677"/>
      <c r="AC30" s="677"/>
      <c r="AD30" s="678" t="s">
        <v>225</v>
      </c>
      <c r="AE30" s="678"/>
      <c r="AF30" s="678"/>
      <c r="AG30" s="678"/>
      <c r="AH30" s="678"/>
      <c r="AI30" s="678"/>
      <c r="AJ30" s="678"/>
      <c r="AK30" s="678"/>
      <c r="AL30" s="643" t="s">
        <v>225</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304</v>
      </c>
      <c r="BH30" s="714"/>
      <c r="BI30" s="714"/>
      <c r="BJ30" s="714"/>
      <c r="BK30" s="714"/>
      <c r="BL30" s="714"/>
      <c r="BM30" s="714"/>
      <c r="BN30" s="714"/>
      <c r="BO30" s="714"/>
      <c r="BP30" s="714"/>
      <c r="BQ30" s="715"/>
      <c r="BR30" s="701" t="s">
        <v>305</v>
      </c>
      <c r="BS30" s="714"/>
      <c r="BT30" s="714"/>
      <c r="BU30" s="714"/>
      <c r="BV30" s="714"/>
      <c r="BW30" s="714"/>
      <c r="BX30" s="714"/>
      <c r="BY30" s="714"/>
      <c r="BZ30" s="714"/>
      <c r="CA30" s="714"/>
      <c r="CB30" s="715"/>
      <c r="CD30" s="727"/>
      <c r="CE30" s="728"/>
      <c r="CF30" s="673" t="s">
        <v>306</v>
      </c>
      <c r="CG30" s="674"/>
      <c r="CH30" s="674"/>
      <c r="CI30" s="674"/>
      <c r="CJ30" s="674"/>
      <c r="CK30" s="674"/>
      <c r="CL30" s="674"/>
      <c r="CM30" s="674"/>
      <c r="CN30" s="674"/>
      <c r="CO30" s="674"/>
      <c r="CP30" s="674"/>
      <c r="CQ30" s="675"/>
      <c r="CR30" s="640">
        <v>351095</v>
      </c>
      <c r="CS30" s="641"/>
      <c r="CT30" s="641"/>
      <c r="CU30" s="641"/>
      <c r="CV30" s="641"/>
      <c r="CW30" s="641"/>
      <c r="CX30" s="641"/>
      <c r="CY30" s="642"/>
      <c r="CZ30" s="643">
        <v>9.5</v>
      </c>
      <c r="DA30" s="661"/>
      <c r="DB30" s="661"/>
      <c r="DC30" s="662"/>
      <c r="DD30" s="646">
        <v>344616</v>
      </c>
      <c r="DE30" s="641"/>
      <c r="DF30" s="641"/>
      <c r="DG30" s="641"/>
      <c r="DH30" s="641"/>
      <c r="DI30" s="641"/>
      <c r="DJ30" s="641"/>
      <c r="DK30" s="642"/>
      <c r="DL30" s="646">
        <v>344616</v>
      </c>
      <c r="DM30" s="641"/>
      <c r="DN30" s="641"/>
      <c r="DO30" s="641"/>
      <c r="DP30" s="641"/>
      <c r="DQ30" s="641"/>
      <c r="DR30" s="641"/>
      <c r="DS30" s="641"/>
      <c r="DT30" s="641"/>
      <c r="DU30" s="641"/>
      <c r="DV30" s="642"/>
      <c r="DW30" s="643">
        <v>17.600000000000001</v>
      </c>
      <c r="DX30" s="661"/>
      <c r="DY30" s="661"/>
      <c r="DZ30" s="661"/>
      <c r="EA30" s="661"/>
      <c r="EB30" s="661"/>
      <c r="EC30" s="676"/>
    </row>
    <row r="31" spans="2:133" ht="11.25" customHeight="1" x14ac:dyDescent="0.15">
      <c r="B31" s="637" t="s">
        <v>307</v>
      </c>
      <c r="C31" s="638"/>
      <c r="D31" s="638"/>
      <c r="E31" s="638"/>
      <c r="F31" s="638"/>
      <c r="G31" s="638"/>
      <c r="H31" s="638"/>
      <c r="I31" s="638"/>
      <c r="J31" s="638"/>
      <c r="K31" s="638"/>
      <c r="L31" s="638"/>
      <c r="M31" s="638"/>
      <c r="N31" s="638"/>
      <c r="O31" s="638"/>
      <c r="P31" s="638"/>
      <c r="Q31" s="639"/>
      <c r="R31" s="640">
        <v>234963</v>
      </c>
      <c r="S31" s="641"/>
      <c r="T31" s="641"/>
      <c r="U31" s="641"/>
      <c r="V31" s="641"/>
      <c r="W31" s="641"/>
      <c r="X31" s="641"/>
      <c r="Y31" s="642"/>
      <c r="Z31" s="677">
        <v>6</v>
      </c>
      <c r="AA31" s="677"/>
      <c r="AB31" s="677"/>
      <c r="AC31" s="677"/>
      <c r="AD31" s="678" t="s">
        <v>242</v>
      </c>
      <c r="AE31" s="678"/>
      <c r="AF31" s="678"/>
      <c r="AG31" s="678"/>
      <c r="AH31" s="678"/>
      <c r="AI31" s="678"/>
      <c r="AJ31" s="678"/>
      <c r="AK31" s="678"/>
      <c r="AL31" s="643" t="s">
        <v>225</v>
      </c>
      <c r="AM31" s="644"/>
      <c r="AN31" s="644"/>
      <c r="AO31" s="679"/>
      <c r="AP31" s="716" t="s">
        <v>308</v>
      </c>
      <c r="AQ31" s="717"/>
      <c r="AR31" s="717"/>
      <c r="AS31" s="717"/>
      <c r="AT31" s="722" t="s">
        <v>309</v>
      </c>
      <c r="AU31" s="231"/>
      <c r="AV31" s="231"/>
      <c r="AW31" s="231"/>
      <c r="AX31" s="706" t="s">
        <v>185</v>
      </c>
      <c r="AY31" s="707"/>
      <c r="AZ31" s="707"/>
      <c r="BA31" s="707"/>
      <c r="BB31" s="707"/>
      <c r="BC31" s="707"/>
      <c r="BD31" s="707"/>
      <c r="BE31" s="707"/>
      <c r="BF31" s="708"/>
      <c r="BG31" s="709">
        <v>99.3</v>
      </c>
      <c r="BH31" s="710"/>
      <c r="BI31" s="710"/>
      <c r="BJ31" s="710"/>
      <c r="BK31" s="710"/>
      <c r="BL31" s="710"/>
      <c r="BM31" s="711">
        <v>96.3</v>
      </c>
      <c r="BN31" s="710"/>
      <c r="BO31" s="710"/>
      <c r="BP31" s="710"/>
      <c r="BQ31" s="712"/>
      <c r="BR31" s="709">
        <v>99.2</v>
      </c>
      <c r="BS31" s="710"/>
      <c r="BT31" s="710"/>
      <c r="BU31" s="710"/>
      <c r="BV31" s="710"/>
      <c r="BW31" s="710"/>
      <c r="BX31" s="711">
        <v>96.3</v>
      </c>
      <c r="BY31" s="710"/>
      <c r="BZ31" s="710"/>
      <c r="CA31" s="710"/>
      <c r="CB31" s="712"/>
      <c r="CD31" s="727"/>
      <c r="CE31" s="728"/>
      <c r="CF31" s="673" t="s">
        <v>310</v>
      </c>
      <c r="CG31" s="674"/>
      <c r="CH31" s="674"/>
      <c r="CI31" s="674"/>
      <c r="CJ31" s="674"/>
      <c r="CK31" s="674"/>
      <c r="CL31" s="674"/>
      <c r="CM31" s="674"/>
      <c r="CN31" s="674"/>
      <c r="CO31" s="674"/>
      <c r="CP31" s="674"/>
      <c r="CQ31" s="675"/>
      <c r="CR31" s="640">
        <v>17373</v>
      </c>
      <c r="CS31" s="659"/>
      <c r="CT31" s="659"/>
      <c r="CU31" s="659"/>
      <c r="CV31" s="659"/>
      <c r="CW31" s="659"/>
      <c r="CX31" s="659"/>
      <c r="CY31" s="660"/>
      <c r="CZ31" s="643">
        <v>0.5</v>
      </c>
      <c r="DA31" s="661"/>
      <c r="DB31" s="661"/>
      <c r="DC31" s="662"/>
      <c r="DD31" s="646">
        <v>16294</v>
      </c>
      <c r="DE31" s="659"/>
      <c r="DF31" s="659"/>
      <c r="DG31" s="659"/>
      <c r="DH31" s="659"/>
      <c r="DI31" s="659"/>
      <c r="DJ31" s="659"/>
      <c r="DK31" s="660"/>
      <c r="DL31" s="646">
        <v>16294</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31" t="s">
        <v>311</v>
      </c>
      <c r="C32" s="732"/>
      <c r="D32" s="732"/>
      <c r="E32" s="732"/>
      <c r="F32" s="732"/>
      <c r="G32" s="732"/>
      <c r="H32" s="732"/>
      <c r="I32" s="732"/>
      <c r="J32" s="732"/>
      <c r="K32" s="732"/>
      <c r="L32" s="732"/>
      <c r="M32" s="732"/>
      <c r="N32" s="732"/>
      <c r="O32" s="732"/>
      <c r="P32" s="732"/>
      <c r="Q32" s="733"/>
      <c r="R32" s="640" t="s">
        <v>225</v>
      </c>
      <c r="S32" s="641"/>
      <c r="T32" s="641"/>
      <c r="U32" s="641"/>
      <c r="V32" s="641"/>
      <c r="W32" s="641"/>
      <c r="X32" s="641"/>
      <c r="Y32" s="642"/>
      <c r="Z32" s="677" t="s">
        <v>173</v>
      </c>
      <c r="AA32" s="677"/>
      <c r="AB32" s="677"/>
      <c r="AC32" s="677"/>
      <c r="AD32" s="678" t="s">
        <v>225</v>
      </c>
      <c r="AE32" s="678"/>
      <c r="AF32" s="678"/>
      <c r="AG32" s="678"/>
      <c r="AH32" s="678"/>
      <c r="AI32" s="678"/>
      <c r="AJ32" s="678"/>
      <c r="AK32" s="678"/>
      <c r="AL32" s="643" t="s">
        <v>225</v>
      </c>
      <c r="AM32" s="644"/>
      <c r="AN32" s="644"/>
      <c r="AO32" s="679"/>
      <c r="AP32" s="718"/>
      <c r="AQ32" s="719"/>
      <c r="AR32" s="719"/>
      <c r="AS32" s="719"/>
      <c r="AT32" s="723"/>
      <c r="AU32" s="230" t="s">
        <v>312</v>
      </c>
      <c r="AV32" s="230"/>
      <c r="AW32" s="230"/>
      <c r="AX32" s="637" t="s">
        <v>313</v>
      </c>
      <c r="AY32" s="638"/>
      <c r="AZ32" s="638"/>
      <c r="BA32" s="638"/>
      <c r="BB32" s="638"/>
      <c r="BC32" s="638"/>
      <c r="BD32" s="638"/>
      <c r="BE32" s="638"/>
      <c r="BF32" s="639"/>
      <c r="BG32" s="713">
        <v>99.5</v>
      </c>
      <c r="BH32" s="659"/>
      <c r="BI32" s="659"/>
      <c r="BJ32" s="659"/>
      <c r="BK32" s="659"/>
      <c r="BL32" s="659"/>
      <c r="BM32" s="644">
        <v>96.9</v>
      </c>
      <c r="BN32" s="705"/>
      <c r="BO32" s="705"/>
      <c r="BP32" s="705"/>
      <c r="BQ32" s="683"/>
      <c r="BR32" s="713">
        <v>99.3</v>
      </c>
      <c r="BS32" s="659"/>
      <c r="BT32" s="659"/>
      <c r="BU32" s="659"/>
      <c r="BV32" s="659"/>
      <c r="BW32" s="659"/>
      <c r="BX32" s="644">
        <v>96.5</v>
      </c>
      <c r="BY32" s="705"/>
      <c r="BZ32" s="705"/>
      <c r="CA32" s="705"/>
      <c r="CB32" s="683"/>
      <c r="CD32" s="729"/>
      <c r="CE32" s="730"/>
      <c r="CF32" s="673" t="s">
        <v>314</v>
      </c>
      <c r="CG32" s="674"/>
      <c r="CH32" s="674"/>
      <c r="CI32" s="674"/>
      <c r="CJ32" s="674"/>
      <c r="CK32" s="674"/>
      <c r="CL32" s="674"/>
      <c r="CM32" s="674"/>
      <c r="CN32" s="674"/>
      <c r="CO32" s="674"/>
      <c r="CP32" s="674"/>
      <c r="CQ32" s="675"/>
      <c r="CR32" s="640" t="s">
        <v>242</v>
      </c>
      <c r="CS32" s="641"/>
      <c r="CT32" s="641"/>
      <c r="CU32" s="641"/>
      <c r="CV32" s="641"/>
      <c r="CW32" s="641"/>
      <c r="CX32" s="641"/>
      <c r="CY32" s="642"/>
      <c r="CZ32" s="643" t="s">
        <v>225</v>
      </c>
      <c r="DA32" s="661"/>
      <c r="DB32" s="661"/>
      <c r="DC32" s="662"/>
      <c r="DD32" s="646" t="s">
        <v>225</v>
      </c>
      <c r="DE32" s="641"/>
      <c r="DF32" s="641"/>
      <c r="DG32" s="641"/>
      <c r="DH32" s="641"/>
      <c r="DI32" s="641"/>
      <c r="DJ32" s="641"/>
      <c r="DK32" s="642"/>
      <c r="DL32" s="646" t="s">
        <v>225</v>
      </c>
      <c r="DM32" s="641"/>
      <c r="DN32" s="641"/>
      <c r="DO32" s="641"/>
      <c r="DP32" s="641"/>
      <c r="DQ32" s="641"/>
      <c r="DR32" s="641"/>
      <c r="DS32" s="641"/>
      <c r="DT32" s="641"/>
      <c r="DU32" s="641"/>
      <c r="DV32" s="642"/>
      <c r="DW32" s="643" t="s">
        <v>225</v>
      </c>
      <c r="DX32" s="661"/>
      <c r="DY32" s="661"/>
      <c r="DZ32" s="661"/>
      <c r="EA32" s="661"/>
      <c r="EB32" s="661"/>
      <c r="EC32" s="676"/>
    </row>
    <row r="33" spans="2:133" ht="11.25" customHeight="1" x14ac:dyDescent="0.15">
      <c r="B33" s="637" t="s">
        <v>315</v>
      </c>
      <c r="C33" s="638"/>
      <c r="D33" s="638"/>
      <c r="E33" s="638"/>
      <c r="F33" s="638"/>
      <c r="G33" s="638"/>
      <c r="H33" s="638"/>
      <c r="I33" s="638"/>
      <c r="J33" s="638"/>
      <c r="K33" s="638"/>
      <c r="L33" s="638"/>
      <c r="M33" s="638"/>
      <c r="N33" s="638"/>
      <c r="O33" s="638"/>
      <c r="P33" s="638"/>
      <c r="Q33" s="639"/>
      <c r="R33" s="640">
        <v>503380</v>
      </c>
      <c r="S33" s="641"/>
      <c r="T33" s="641"/>
      <c r="U33" s="641"/>
      <c r="V33" s="641"/>
      <c r="W33" s="641"/>
      <c r="X33" s="641"/>
      <c r="Y33" s="642"/>
      <c r="Z33" s="677">
        <v>12.9</v>
      </c>
      <c r="AA33" s="677"/>
      <c r="AB33" s="677"/>
      <c r="AC33" s="677"/>
      <c r="AD33" s="678" t="s">
        <v>225</v>
      </c>
      <c r="AE33" s="678"/>
      <c r="AF33" s="678"/>
      <c r="AG33" s="678"/>
      <c r="AH33" s="678"/>
      <c r="AI33" s="678"/>
      <c r="AJ33" s="678"/>
      <c r="AK33" s="678"/>
      <c r="AL33" s="643" t="s">
        <v>225</v>
      </c>
      <c r="AM33" s="644"/>
      <c r="AN33" s="644"/>
      <c r="AO33" s="679"/>
      <c r="AP33" s="720"/>
      <c r="AQ33" s="721"/>
      <c r="AR33" s="721"/>
      <c r="AS33" s="721"/>
      <c r="AT33" s="724"/>
      <c r="AU33" s="232"/>
      <c r="AV33" s="232"/>
      <c r="AW33" s="232"/>
      <c r="AX33" s="621" t="s">
        <v>316</v>
      </c>
      <c r="AY33" s="622"/>
      <c r="AZ33" s="622"/>
      <c r="BA33" s="622"/>
      <c r="BB33" s="622"/>
      <c r="BC33" s="622"/>
      <c r="BD33" s="622"/>
      <c r="BE33" s="622"/>
      <c r="BF33" s="623"/>
      <c r="BG33" s="704">
        <v>98.9</v>
      </c>
      <c r="BH33" s="625"/>
      <c r="BI33" s="625"/>
      <c r="BJ33" s="625"/>
      <c r="BK33" s="625"/>
      <c r="BL33" s="625"/>
      <c r="BM33" s="668">
        <v>94.3</v>
      </c>
      <c r="BN33" s="625"/>
      <c r="BO33" s="625"/>
      <c r="BP33" s="625"/>
      <c r="BQ33" s="689"/>
      <c r="BR33" s="704">
        <v>98.8</v>
      </c>
      <c r="BS33" s="625"/>
      <c r="BT33" s="625"/>
      <c r="BU33" s="625"/>
      <c r="BV33" s="625"/>
      <c r="BW33" s="625"/>
      <c r="BX33" s="668">
        <v>94.6</v>
      </c>
      <c r="BY33" s="625"/>
      <c r="BZ33" s="625"/>
      <c r="CA33" s="625"/>
      <c r="CB33" s="689"/>
      <c r="CD33" s="673" t="s">
        <v>317</v>
      </c>
      <c r="CE33" s="674"/>
      <c r="CF33" s="674"/>
      <c r="CG33" s="674"/>
      <c r="CH33" s="674"/>
      <c r="CI33" s="674"/>
      <c r="CJ33" s="674"/>
      <c r="CK33" s="674"/>
      <c r="CL33" s="674"/>
      <c r="CM33" s="674"/>
      <c r="CN33" s="674"/>
      <c r="CO33" s="674"/>
      <c r="CP33" s="674"/>
      <c r="CQ33" s="675"/>
      <c r="CR33" s="640">
        <v>1449480</v>
      </c>
      <c r="CS33" s="659"/>
      <c r="CT33" s="659"/>
      <c r="CU33" s="659"/>
      <c r="CV33" s="659"/>
      <c r="CW33" s="659"/>
      <c r="CX33" s="659"/>
      <c r="CY33" s="660"/>
      <c r="CZ33" s="643">
        <v>39.4</v>
      </c>
      <c r="DA33" s="661"/>
      <c r="DB33" s="661"/>
      <c r="DC33" s="662"/>
      <c r="DD33" s="646">
        <v>1020303</v>
      </c>
      <c r="DE33" s="659"/>
      <c r="DF33" s="659"/>
      <c r="DG33" s="659"/>
      <c r="DH33" s="659"/>
      <c r="DI33" s="659"/>
      <c r="DJ33" s="659"/>
      <c r="DK33" s="660"/>
      <c r="DL33" s="646">
        <v>634485</v>
      </c>
      <c r="DM33" s="659"/>
      <c r="DN33" s="659"/>
      <c r="DO33" s="659"/>
      <c r="DP33" s="659"/>
      <c r="DQ33" s="659"/>
      <c r="DR33" s="659"/>
      <c r="DS33" s="659"/>
      <c r="DT33" s="659"/>
      <c r="DU33" s="659"/>
      <c r="DV33" s="660"/>
      <c r="DW33" s="643">
        <v>32.4</v>
      </c>
      <c r="DX33" s="661"/>
      <c r="DY33" s="661"/>
      <c r="DZ33" s="661"/>
      <c r="EA33" s="661"/>
      <c r="EB33" s="661"/>
      <c r="EC33" s="676"/>
    </row>
    <row r="34" spans="2:133" ht="11.25" customHeight="1" x14ac:dyDescent="0.15">
      <c r="B34" s="637" t="s">
        <v>318</v>
      </c>
      <c r="C34" s="638"/>
      <c r="D34" s="638"/>
      <c r="E34" s="638"/>
      <c r="F34" s="638"/>
      <c r="G34" s="638"/>
      <c r="H34" s="638"/>
      <c r="I34" s="638"/>
      <c r="J34" s="638"/>
      <c r="K34" s="638"/>
      <c r="L34" s="638"/>
      <c r="M34" s="638"/>
      <c r="N34" s="638"/>
      <c r="O34" s="638"/>
      <c r="P34" s="638"/>
      <c r="Q34" s="639"/>
      <c r="R34" s="640">
        <v>19345</v>
      </c>
      <c r="S34" s="641"/>
      <c r="T34" s="641"/>
      <c r="U34" s="641"/>
      <c r="V34" s="641"/>
      <c r="W34" s="641"/>
      <c r="X34" s="641"/>
      <c r="Y34" s="642"/>
      <c r="Z34" s="677">
        <v>0.5</v>
      </c>
      <c r="AA34" s="677"/>
      <c r="AB34" s="677"/>
      <c r="AC34" s="677"/>
      <c r="AD34" s="678">
        <v>11012</v>
      </c>
      <c r="AE34" s="678"/>
      <c r="AF34" s="678"/>
      <c r="AG34" s="678"/>
      <c r="AH34" s="678"/>
      <c r="AI34" s="678"/>
      <c r="AJ34" s="678"/>
      <c r="AK34" s="678"/>
      <c r="AL34" s="643">
        <v>0.6</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319</v>
      </c>
      <c r="CE34" s="674"/>
      <c r="CF34" s="674"/>
      <c r="CG34" s="674"/>
      <c r="CH34" s="674"/>
      <c r="CI34" s="674"/>
      <c r="CJ34" s="674"/>
      <c r="CK34" s="674"/>
      <c r="CL34" s="674"/>
      <c r="CM34" s="674"/>
      <c r="CN34" s="674"/>
      <c r="CO34" s="674"/>
      <c r="CP34" s="674"/>
      <c r="CQ34" s="675"/>
      <c r="CR34" s="640">
        <v>517407</v>
      </c>
      <c r="CS34" s="641"/>
      <c r="CT34" s="641"/>
      <c r="CU34" s="641"/>
      <c r="CV34" s="641"/>
      <c r="CW34" s="641"/>
      <c r="CX34" s="641"/>
      <c r="CY34" s="642"/>
      <c r="CZ34" s="643">
        <v>14.1</v>
      </c>
      <c r="DA34" s="661"/>
      <c r="DB34" s="661"/>
      <c r="DC34" s="662"/>
      <c r="DD34" s="646">
        <v>376576</v>
      </c>
      <c r="DE34" s="641"/>
      <c r="DF34" s="641"/>
      <c r="DG34" s="641"/>
      <c r="DH34" s="641"/>
      <c r="DI34" s="641"/>
      <c r="DJ34" s="641"/>
      <c r="DK34" s="642"/>
      <c r="DL34" s="646">
        <v>278251</v>
      </c>
      <c r="DM34" s="641"/>
      <c r="DN34" s="641"/>
      <c r="DO34" s="641"/>
      <c r="DP34" s="641"/>
      <c r="DQ34" s="641"/>
      <c r="DR34" s="641"/>
      <c r="DS34" s="641"/>
      <c r="DT34" s="641"/>
      <c r="DU34" s="641"/>
      <c r="DV34" s="642"/>
      <c r="DW34" s="643">
        <v>14.2</v>
      </c>
      <c r="DX34" s="661"/>
      <c r="DY34" s="661"/>
      <c r="DZ34" s="661"/>
      <c r="EA34" s="661"/>
      <c r="EB34" s="661"/>
      <c r="EC34" s="676"/>
    </row>
    <row r="35" spans="2:133" ht="11.25" customHeight="1" x14ac:dyDescent="0.15">
      <c r="B35" s="637" t="s">
        <v>320</v>
      </c>
      <c r="C35" s="638"/>
      <c r="D35" s="638"/>
      <c r="E35" s="638"/>
      <c r="F35" s="638"/>
      <c r="G35" s="638"/>
      <c r="H35" s="638"/>
      <c r="I35" s="638"/>
      <c r="J35" s="638"/>
      <c r="K35" s="638"/>
      <c r="L35" s="638"/>
      <c r="M35" s="638"/>
      <c r="N35" s="638"/>
      <c r="O35" s="638"/>
      <c r="P35" s="638"/>
      <c r="Q35" s="639"/>
      <c r="R35" s="640">
        <v>16267</v>
      </c>
      <c r="S35" s="641"/>
      <c r="T35" s="641"/>
      <c r="U35" s="641"/>
      <c r="V35" s="641"/>
      <c r="W35" s="641"/>
      <c r="X35" s="641"/>
      <c r="Y35" s="642"/>
      <c r="Z35" s="677">
        <v>0.4</v>
      </c>
      <c r="AA35" s="677"/>
      <c r="AB35" s="677"/>
      <c r="AC35" s="677"/>
      <c r="AD35" s="678" t="s">
        <v>173</v>
      </c>
      <c r="AE35" s="678"/>
      <c r="AF35" s="678"/>
      <c r="AG35" s="678"/>
      <c r="AH35" s="678"/>
      <c r="AI35" s="678"/>
      <c r="AJ35" s="678"/>
      <c r="AK35" s="678"/>
      <c r="AL35" s="643" t="s">
        <v>225</v>
      </c>
      <c r="AM35" s="644"/>
      <c r="AN35" s="644"/>
      <c r="AO35" s="679"/>
      <c r="AP35" s="235"/>
      <c r="AQ35" s="701" t="s">
        <v>321</v>
      </c>
      <c r="AR35" s="702"/>
      <c r="AS35" s="702"/>
      <c r="AT35" s="702"/>
      <c r="AU35" s="702"/>
      <c r="AV35" s="702"/>
      <c r="AW35" s="702"/>
      <c r="AX35" s="702"/>
      <c r="AY35" s="702"/>
      <c r="AZ35" s="702"/>
      <c r="BA35" s="702"/>
      <c r="BB35" s="702"/>
      <c r="BC35" s="702"/>
      <c r="BD35" s="702"/>
      <c r="BE35" s="702"/>
      <c r="BF35" s="703"/>
      <c r="BG35" s="701" t="s">
        <v>322</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323</v>
      </c>
      <c r="CE35" s="674"/>
      <c r="CF35" s="674"/>
      <c r="CG35" s="674"/>
      <c r="CH35" s="674"/>
      <c r="CI35" s="674"/>
      <c r="CJ35" s="674"/>
      <c r="CK35" s="674"/>
      <c r="CL35" s="674"/>
      <c r="CM35" s="674"/>
      <c r="CN35" s="674"/>
      <c r="CO35" s="674"/>
      <c r="CP35" s="674"/>
      <c r="CQ35" s="675"/>
      <c r="CR35" s="640">
        <v>39741</v>
      </c>
      <c r="CS35" s="659"/>
      <c r="CT35" s="659"/>
      <c r="CU35" s="659"/>
      <c r="CV35" s="659"/>
      <c r="CW35" s="659"/>
      <c r="CX35" s="659"/>
      <c r="CY35" s="660"/>
      <c r="CZ35" s="643">
        <v>1.1000000000000001</v>
      </c>
      <c r="DA35" s="661"/>
      <c r="DB35" s="661"/>
      <c r="DC35" s="662"/>
      <c r="DD35" s="646">
        <v>34211</v>
      </c>
      <c r="DE35" s="659"/>
      <c r="DF35" s="659"/>
      <c r="DG35" s="659"/>
      <c r="DH35" s="659"/>
      <c r="DI35" s="659"/>
      <c r="DJ35" s="659"/>
      <c r="DK35" s="660"/>
      <c r="DL35" s="646">
        <v>22519</v>
      </c>
      <c r="DM35" s="659"/>
      <c r="DN35" s="659"/>
      <c r="DO35" s="659"/>
      <c r="DP35" s="659"/>
      <c r="DQ35" s="659"/>
      <c r="DR35" s="659"/>
      <c r="DS35" s="659"/>
      <c r="DT35" s="659"/>
      <c r="DU35" s="659"/>
      <c r="DV35" s="660"/>
      <c r="DW35" s="643">
        <v>1.2</v>
      </c>
      <c r="DX35" s="661"/>
      <c r="DY35" s="661"/>
      <c r="DZ35" s="661"/>
      <c r="EA35" s="661"/>
      <c r="EB35" s="661"/>
      <c r="EC35" s="676"/>
    </row>
    <row r="36" spans="2:133" ht="11.25" customHeight="1" x14ac:dyDescent="0.15">
      <c r="B36" s="637" t="s">
        <v>324</v>
      </c>
      <c r="C36" s="638"/>
      <c r="D36" s="638"/>
      <c r="E36" s="638"/>
      <c r="F36" s="638"/>
      <c r="G36" s="638"/>
      <c r="H36" s="638"/>
      <c r="I36" s="638"/>
      <c r="J36" s="638"/>
      <c r="K36" s="638"/>
      <c r="L36" s="638"/>
      <c r="M36" s="638"/>
      <c r="N36" s="638"/>
      <c r="O36" s="638"/>
      <c r="P36" s="638"/>
      <c r="Q36" s="639"/>
      <c r="R36" s="640">
        <v>45471</v>
      </c>
      <c r="S36" s="641"/>
      <c r="T36" s="641"/>
      <c r="U36" s="641"/>
      <c r="V36" s="641"/>
      <c r="W36" s="641"/>
      <c r="X36" s="641"/>
      <c r="Y36" s="642"/>
      <c r="Z36" s="677">
        <v>1.2</v>
      </c>
      <c r="AA36" s="677"/>
      <c r="AB36" s="677"/>
      <c r="AC36" s="677"/>
      <c r="AD36" s="678" t="s">
        <v>225</v>
      </c>
      <c r="AE36" s="678"/>
      <c r="AF36" s="678"/>
      <c r="AG36" s="678"/>
      <c r="AH36" s="678"/>
      <c r="AI36" s="678"/>
      <c r="AJ36" s="678"/>
      <c r="AK36" s="678"/>
      <c r="AL36" s="643" t="s">
        <v>242</v>
      </c>
      <c r="AM36" s="644"/>
      <c r="AN36" s="644"/>
      <c r="AO36" s="679"/>
      <c r="AP36" s="235"/>
      <c r="AQ36" s="692" t="s">
        <v>325</v>
      </c>
      <c r="AR36" s="693"/>
      <c r="AS36" s="693"/>
      <c r="AT36" s="693"/>
      <c r="AU36" s="693"/>
      <c r="AV36" s="693"/>
      <c r="AW36" s="693"/>
      <c r="AX36" s="693"/>
      <c r="AY36" s="694"/>
      <c r="AZ36" s="695">
        <v>419846</v>
      </c>
      <c r="BA36" s="696"/>
      <c r="BB36" s="696"/>
      <c r="BC36" s="696"/>
      <c r="BD36" s="696"/>
      <c r="BE36" s="696"/>
      <c r="BF36" s="697"/>
      <c r="BG36" s="698" t="s">
        <v>326</v>
      </c>
      <c r="BH36" s="699"/>
      <c r="BI36" s="699"/>
      <c r="BJ36" s="699"/>
      <c r="BK36" s="699"/>
      <c r="BL36" s="699"/>
      <c r="BM36" s="699"/>
      <c r="BN36" s="699"/>
      <c r="BO36" s="699"/>
      <c r="BP36" s="699"/>
      <c r="BQ36" s="699"/>
      <c r="BR36" s="699"/>
      <c r="BS36" s="699"/>
      <c r="BT36" s="699"/>
      <c r="BU36" s="700"/>
      <c r="BV36" s="695">
        <v>8064</v>
      </c>
      <c r="BW36" s="696"/>
      <c r="BX36" s="696"/>
      <c r="BY36" s="696"/>
      <c r="BZ36" s="696"/>
      <c r="CA36" s="696"/>
      <c r="CB36" s="697"/>
      <c r="CD36" s="673" t="s">
        <v>327</v>
      </c>
      <c r="CE36" s="674"/>
      <c r="CF36" s="674"/>
      <c r="CG36" s="674"/>
      <c r="CH36" s="674"/>
      <c r="CI36" s="674"/>
      <c r="CJ36" s="674"/>
      <c r="CK36" s="674"/>
      <c r="CL36" s="674"/>
      <c r="CM36" s="674"/>
      <c r="CN36" s="674"/>
      <c r="CO36" s="674"/>
      <c r="CP36" s="674"/>
      <c r="CQ36" s="675"/>
      <c r="CR36" s="640">
        <v>381498</v>
      </c>
      <c r="CS36" s="641"/>
      <c r="CT36" s="641"/>
      <c r="CU36" s="641"/>
      <c r="CV36" s="641"/>
      <c r="CW36" s="641"/>
      <c r="CX36" s="641"/>
      <c r="CY36" s="642"/>
      <c r="CZ36" s="643">
        <v>10.4</v>
      </c>
      <c r="DA36" s="661"/>
      <c r="DB36" s="661"/>
      <c r="DC36" s="662"/>
      <c r="DD36" s="646">
        <v>204828</v>
      </c>
      <c r="DE36" s="641"/>
      <c r="DF36" s="641"/>
      <c r="DG36" s="641"/>
      <c r="DH36" s="641"/>
      <c r="DI36" s="641"/>
      <c r="DJ36" s="641"/>
      <c r="DK36" s="642"/>
      <c r="DL36" s="646">
        <v>107705</v>
      </c>
      <c r="DM36" s="641"/>
      <c r="DN36" s="641"/>
      <c r="DO36" s="641"/>
      <c r="DP36" s="641"/>
      <c r="DQ36" s="641"/>
      <c r="DR36" s="641"/>
      <c r="DS36" s="641"/>
      <c r="DT36" s="641"/>
      <c r="DU36" s="641"/>
      <c r="DV36" s="642"/>
      <c r="DW36" s="643">
        <v>5.5</v>
      </c>
      <c r="DX36" s="661"/>
      <c r="DY36" s="661"/>
      <c r="DZ36" s="661"/>
      <c r="EA36" s="661"/>
      <c r="EB36" s="661"/>
      <c r="EC36" s="676"/>
    </row>
    <row r="37" spans="2:133" ht="11.25" customHeight="1" x14ac:dyDescent="0.15">
      <c r="B37" s="637" t="s">
        <v>328</v>
      </c>
      <c r="C37" s="638"/>
      <c r="D37" s="638"/>
      <c r="E37" s="638"/>
      <c r="F37" s="638"/>
      <c r="G37" s="638"/>
      <c r="H37" s="638"/>
      <c r="I37" s="638"/>
      <c r="J37" s="638"/>
      <c r="K37" s="638"/>
      <c r="L37" s="638"/>
      <c r="M37" s="638"/>
      <c r="N37" s="638"/>
      <c r="O37" s="638"/>
      <c r="P37" s="638"/>
      <c r="Q37" s="639"/>
      <c r="R37" s="640">
        <v>185156</v>
      </c>
      <c r="S37" s="641"/>
      <c r="T37" s="641"/>
      <c r="U37" s="641"/>
      <c r="V37" s="641"/>
      <c r="W37" s="641"/>
      <c r="X37" s="641"/>
      <c r="Y37" s="642"/>
      <c r="Z37" s="677">
        <v>4.8</v>
      </c>
      <c r="AA37" s="677"/>
      <c r="AB37" s="677"/>
      <c r="AC37" s="677"/>
      <c r="AD37" s="678" t="s">
        <v>225</v>
      </c>
      <c r="AE37" s="678"/>
      <c r="AF37" s="678"/>
      <c r="AG37" s="678"/>
      <c r="AH37" s="678"/>
      <c r="AI37" s="678"/>
      <c r="AJ37" s="678"/>
      <c r="AK37" s="678"/>
      <c r="AL37" s="643" t="s">
        <v>225</v>
      </c>
      <c r="AM37" s="644"/>
      <c r="AN37" s="644"/>
      <c r="AO37" s="679"/>
      <c r="AQ37" s="680" t="s">
        <v>329</v>
      </c>
      <c r="AR37" s="681"/>
      <c r="AS37" s="681"/>
      <c r="AT37" s="681"/>
      <c r="AU37" s="681"/>
      <c r="AV37" s="681"/>
      <c r="AW37" s="681"/>
      <c r="AX37" s="681"/>
      <c r="AY37" s="682"/>
      <c r="AZ37" s="640">
        <v>98040</v>
      </c>
      <c r="BA37" s="641"/>
      <c r="BB37" s="641"/>
      <c r="BC37" s="641"/>
      <c r="BD37" s="659"/>
      <c r="BE37" s="659"/>
      <c r="BF37" s="683"/>
      <c r="BG37" s="673" t="s">
        <v>330</v>
      </c>
      <c r="BH37" s="674"/>
      <c r="BI37" s="674"/>
      <c r="BJ37" s="674"/>
      <c r="BK37" s="674"/>
      <c r="BL37" s="674"/>
      <c r="BM37" s="674"/>
      <c r="BN37" s="674"/>
      <c r="BO37" s="674"/>
      <c r="BP37" s="674"/>
      <c r="BQ37" s="674"/>
      <c r="BR37" s="674"/>
      <c r="BS37" s="674"/>
      <c r="BT37" s="674"/>
      <c r="BU37" s="675"/>
      <c r="BV37" s="640">
        <v>58267</v>
      </c>
      <c r="BW37" s="641"/>
      <c r="BX37" s="641"/>
      <c r="BY37" s="641"/>
      <c r="BZ37" s="641"/>
      <c r="CA37" s="641"/>
      <c r="CB37" s="684"/>
      <c r="CD37" s="673" t="s">
        <v>331</v>
      </c>
      <c r="CE37" s="674"/>
      <c r="CF37" s="674"/>
      <c r="CG37" s="674"/>
      <c r="CH37" s="674"/>
      <c r="CI37" s="674"/>
      <c r="CJ37" s="674"/>
      <c r="CK37" s="674"/>
      <c r="CL37" s="674"/>
      <c r="CM37" s="674"/>
      <c r="CN37" s="674"/>
      <c r="CO37" s="674"/>
      <c r="CP37" s="674"/>
      <c r="CQ37" s="675"/>
      <c r="CR37" s="640">
        <v>5235</v>
      </c>
      <c r="CS37" s="659"/>
      <c r="CT37" s="659"/>
      <c r="CU37" s="659"/>
      <c r="CV37" s="659"/>
      <c r="CW37" s="659"/>
      <c r="CX37" s="659"/>
      <c r="CY37" s="660"/>
      <c r="CZ37" s="643">
        <v>0.1</v>
      </c>
      <c r="DA37" s="661"/>
      <c r="DB37" s="661"/>
      <c r="DC37" s="662"/>
      <c r="DD37" s="646">
        <v>5235</v>
      </c>
      <c r="DE37" s="659"/>
      <c r="DF37" s="659"/>
      <c r="DG37" s="659"/>
      <c r="DH37" s="659"/>
      <c r="DI37" s="659"/>
      <c r="DJ37" s="659"/>
      <c r="DK37" s="660"/>
      <c r="DL37" s="646">
        <v>4352</v>
      </c>
      <c r="DM37" s="659"/>
      <c r="DN37" s="659"/>
      <c r="DO37" s="659"/>
      <c r="DP37" s="659"/>
      <c r="DQ37" s="659"/>
      <c r="DR37" s="659"/>
      <c r="DS37" s="659"/>
      <c r="DT37" s="659"/>
      <c r="DU37" s="659"/>
      <c r="DV37" s="660"/>
      <c r="DW37" s="643">
        <v>0.2</v>
      </c>
      <c r="DX37" s="661"/>
      <c r="DY37" s="661"/>
      <c r="DZ37" s="661"/>
      <c r="EA37" s="661"/>
      <c r="EB37" s="661"/>
      <c r="EC37" s="676"/>
    </row>
    <row r="38" spans="2:133" ht="11.25" customHeight="1" x14ac:dyDescent="0.15">
      <c r="B38" s="637" t="s">
        <v>332</v>
      </c>
      <c r="C38" s="638"/>
      <c r="D38" s="638"/>
      <c r="E38" s="638"/>
      <c r="F38" s="638"/>
      <c r="G38" s="638"/>
      <c r="H38" s="638"/>
      <c r="I38" s="638"/>
      <c r="J38" s="638"/>
      <c r="K38" s="638"/>
      <c r="L38" s="638"/>
      <c r="M38" s="638"/>
      <c r="N38" s="638"/>
      <c r="O38" s="638"/>
      <c r="P38" s="638"/>
      <c r="Q38" s="639"/>
      <c r="R38" s="640">
        <v>55318</v>
      </c>
      <c r="S38" s="641"/>
      <c r="T38" s="641"/>
      <c r="U38" s="641"/>
      <c r="V38" s="641"/>
      <c r="W38" s="641"/>
      <c r="X38" s="641"/>
      <c r="Y38" s="642"/>
      <c r="Z38" s="677">
        <v>1.4</v>
      </c>
      <c r="AA38" s="677"/>
      <c r="AB38" s="677"/>
      <c r="AC38" s="677"/>
      <c r="AD38" s="678">
        <v>3</v>
      </c>
      <c r="AE38" s="678"/>
      <c r="AF38" s="678"/>
      <c r="AG38" s="678"/>
      <c r="AH38" s="678"/>
      <c r="AI38" s="678"/>
      <c r="AJ38" s="678"/>
      <c r="AK38" s="678"/>
      <c r="AL38" s="643">
        <v>0</v>
      </c>
      <c r="AM38" s="644"/>
      <c r="AN38" s="644"/>
      <c r="AO38" s="679"/>
      <c r="AQ38" s="680" t="s">
        <v>333</v>
      </c>
      <c r="AR38" s="681"/>
      <c r="AS38" s="681"/>
      <c r="AT38" s="681"/>
      <c r="AU38" s="681"/>
      <c r="AV38" s="681"/>
      <c r="AW38" s="681"/>
      <c r="AX38" s="681"/>
      <c r="AY38" s="682"/>
      <c r="AZ38" s="640">
        <v>21043</v>
      </c>
      <c r="BA38" s="641"/>
      <c r="BB38" s="641"/>
      <c r="BC38" s="641"/>
      <c r="BD38" s="659"/>
      <c r="BE38" s="659"/>
      <c r="BF38" s="683"/>
      <c r="BG38" s="673" t="s">
        <v>334</v>
      </c>
      <c r="BH38" s="674"/>
      <c r="BI38" s="674"/>
      <c r="BJ38" s="674"/>
      <c r="BK38" s="674"/>
      <c r="BL38" s="674"/>
      <c r="BM38" s="674"/>
      <c r="BN38" s="674"/>
      <c r="BO38" s="674"/>
      <c r="BP38" s="674"/>
      <c r="BQ38" s="674"/>
      <c r="BR38" s="674"/>
      <c r="BS38" s="674"/>
      <c r="BT38" s="674"/>
      <c r="BU38" s="675"/>
      <c r="BV38" s="640">
        <v>551</v>
      </c>
      <c r="BW38" s="641"/>
      <c r="BX38" s="641"/>
      <c r="BY38" s="641"/>
      <c r="BZ38" s="641"/>
      <c r="CA38" s="641"/>
      <c r="CB38" s="684"/>
      <c r="CD38" s="673" t="s">
        <v>335</v>
      </c>
      <c r="CE38" s="674"/>
      <c r="CF38" s="674"/>
      <c r="CG38" s="674"/>
      <c r="CH38" s="674"/>
      <c r="CI38" s="674"/>
      <c r="CJ38" s="674"/>
      <c r="CK38" s="674"/>
      <c r="CL38" s="674"/>
      <c r="CM38" s="674"/>
      <c r="CN38" s="674"/>
      <c r="CO38" s="674"/>
      <c r="CP38" s="674"/>
      <c r="CQ38" s="675"/>
      <c r="CR38" s="640">
        <v>419846</v>
      </c>
      <c r="CS38" s="641"/>
      <c r="CT38" s="641"/>
      <c r="CU38" s="641"/>
      <c r="CV38" s="641"/>
      <c r="CW38" s="641"/>
      <c r="CX38" s="641"/>
      <c r="CY38" s="642"/>
      <c r="CZ38" s="643">
        <v>11.4</v>
      </c>
      <c r="DA38" s="661"/>
      <c r="DB38" s="661"/>
      <c r="DC38" s="662"/>
      <c r="DD38" s="646">
        <v>357360</v>
      </c>
      <c r="DE38" s="641"/>
      <c r="DF38" s="641"/>
      <c r="DG38" s="641"/>
      <c r="DH38" s="641"/>
      <c r="DI38" s="641"/>
      <c r="DJ38" s="641"/>
      <c r="DK38" s="642"/>
      <c r="DL38" s="646">
        <v>226010</v>
      </c>
      <c r="DM38" s="641"/>
      <c r="DN38" s="641"/>
      <c r="DO38" s="641"/>
      <c r="DP38" s="641"/>
      <c r="DQ38" s="641"/>
      <c r="DR38" s="641"/>
      <c r="DS38" s="641"/>
      <c r="DT38" s="641"/>
      <c r="DU38" s="641"/>
      <c r="DV38" s="642"/>
      <c r="DW38" s="643">
        <v>11.5</v>
      </c>
      <c r="DX38" s="661"/>
      <c r="DY38" s="661"/>
      <c r="DZ38" s="661"/>
      <c r="EA38" s="661"/>
      <c r="EB38" s="661"/>
      <c r="EC38" s="676"/>
    </row>
    <row r="39" spans="2:133" ht="11.25" customHeight="1" x14ac:dyDescent="0.15">
      <c r="B39" s="637" t="s">
        <v>336</v>
      </c>
      <c r="C39" s="638"/>
      <c r="D39" s="638"/>
      <c r="E39" s="638"/>
      <c r="F39" s="638"/>
      <c r="G39" s="638"/>
      <c r="H39" s="638"/>
      <c r="I39" s="638"/>
      <c r="J39" s="638"/>
      <c r="K39" s="638"/>
      <c r="L39" s="638"/>
      <c r="M39" s="638"/>
      <c r="N39" s="638"/>
      <c r="O39" s="638"/>
      <c r="P39" s="638"/>
      <c r="Q39" s="639"/>
      <c r="R39" s="640">
        <v>625293</v>
      </c>
      <c r="S39" s="641"/>
      <c r="T39" s="641"/>
      <c r="U39" s="641"/>
      <c r="V39" s="641"/>
      <c r="W39" s="641"/>
      <c r="X39" s="641"/>
      <c r="Y39" s="642"/>
      <c r="Z39" s="677">
        <v>16.100000000000001</v>
      </c>
      <c r="AA39" s="677"/>
      <c r="AB39" s="677"/>
      <c r="AC39" s="677"/>
      <c r="AD39" s="678" t="s">
        <v>225</v>
      </c>
      <c r="AE39" s="678"/>
      <c r="AF39" s="678"/>
      <c r="AG39" s="678"/>
      <c r="AH39" s="678"/>
      <c r="AI39" s="678"/>
      <c r="AJ39" s="678"/>
      <c r="AK39" s="678"/>
      <c r="AL39" s="643" t="s">
        <v>225</v>
      </c>
      <c r="AM39" s="644"/>
      <c r="AN39" s="644"/>
      <c r="AO39" s="679"/>
      <c r="AQ39" s="680" t="s">
        <v>337</v>
      </c>
      <c r="AR39" s="681"/>
      <c r="AS39" s="681"/>
      <c r="AT39" s="681"/>
      <c r="AU39" s="681"/>
      <c r="AV39" s="681"/>
      <c r="AW39" s="681"/>
      <c r="AX39" s="681"/>
      <c r="AY39" s="682"/>
      <c r="AZ39" s="640">
        <v>18633</v>
      </c>
      <c r="BA39" s="641"/>
      <c r="BB39" s="641"/>
      <c r="BC39" s="641"/>
      <c r="BD39" s="659"/>
      <c r="BE39" s="659"/>
      <c r="BF39" s="683"/>
      <c r="BG39" s="673" t="s">
        <v>338</v>
      </c>
      <c r="BH39" s="674"/>
      <c r="BI39" s="674"/>
      <c r="BJ39" s="674"/>
      <c r="BK39" s="674"/>
      <c r="BL39" s="674"/>
      <c r="BM39" s="674"/>
      <c r="BN39" s="674"/>
      <c r="BO39" s="674"/>
      <c r="BP39" s="674"/>
      <c r="BQ39" s="674"/>
      <c r="BR39" s="674"/>
      <c r="BS39" s="674"/>
      <c r="BT39" s="674"/>
      <c r="BU39" s="675"/>
      <c r="BV39" s="640">
        <v>877</v>
      </c>
      <c r="BW39" s="641"/>
      <c r="BX39" s="641"/>
      <c r="BY39" s="641"/>
      <c r="BZ39" s="641"/>
      <c r="CA39" s="641"/>
      <c r="CB39" s="684"/>
      <c r="CD39" s="673" t="s">
        <v>339</v>
      </c>
      <c r="CE39" s="674"/>
      <c r="CF39" s="674"/>
      <c r="CG39" s="674"/>
      <c r="CH39" s="674"/>
      <c r="CI39" s="674"/>
      <c r="CJ39" s="674"/>
      <c r="CK39" s="674"/>
      <c r="CL39" s="674"/>
      <c r="CM39" s="674"/>
      <c r="CN39" s="674"/>
      <c r="CO39" s="674"/>
      <c r="CP39" s="674"/>
      <c r="CQ39" s="675"/>
      <c r="CR39" s="640">
        <v>60988</v>
      </c>
      <c r="CS39" s="659"/>
      <c r="CT39" s="659"/>
      <c r="CU39" s="659"/>
      <c r="CV39" s="659"/>
      <c r="CW39" s="659"/>
      <c r="CX39" s="659"/>
      <c r="CY39" s="660"/>
      <c r="CZ39" s="643">
        <v>1.7</v>
      </c>
      <c r="DA39" s="661"/>
      <c r="DB39" s="661"/>
      <c r="DC39" s="662"/>
      <c r="DD39" s="646">
        <v>47328</v>
      </c>
      <c r="DE39" s="659"/>
      <c r="DF39" s="659"/>
      <c r="DG39" s="659"/>
      <c r="DH39" s="659"/>
      <c r="DI39" s="659"/>
      <c r="DJ39" s="659"/>
      <c r="DK39" s="660"/>
      <c r="DL39" s="646" t="s">
        <v>225</v>
      </c>
      <c r="DM39" s="659"/>
      <c r="DN39" s="659"/>
      <c r="DO39" s="659"/>
      <c r="DP39" s="659"/>
      <c r="DQ39" s="659"/>
      <c r="DR39" s="659"/>
      <c r="DS39" s="659"/>
      <c r="DT39" s="659"/>
      <c r="DU39" s="659"/>
      <c r="DV39" s="660"/>
      <c r="DW39" s="643" t="s">
        <v>242</v>
      </c>
      <c r="DX39" s="661"/>
      <c r="DY39" s="661"/>
      <c r="DZ39" s="661"/>
      <c r="EA39" s="661"/>
      <c r="EB39" s="661"/>
      <c r="EC39" s="676"/>
    </row>
    <row r="40" spans="2:133" ht="11.25" customHeight="1" x14ac:dyDescent="0.15">
      <c r="B40" s="637" t="s">
        <v>340</v>
      </c>
      <c r="C40" s="638"/>
      <c r="D40" s="638"/>
      <c r="E40" s="638"/>
      <c r="F40" s="638"/>
      <c r="G40" s="638"/>
      <c r="H40" s="638"/>
      <c r="I40" s="638"/>
      <c r="J40" s="638"/>
      <c r="K40" s="638"/>
      <c r="L40" s="638"/>
      <c r="M40" s="638"/>
      <c r="N40" s="638"/>
      <c r="O40" s="638"/>
      <c r="P40" s="638"/>
      <c r="Q40" s="639"/>
      <c r="R40" s="640" t="s">
        <v>225</v>
      </c>
      <c r="S40" s="641"/>
      <c r="T40" s="641"/>
      <c r="U40" s="641"/>
      <c r="V40" s="641"/>
      <c r="W40" s="641"/>
      <c r="X40" s="641"/>
      <c r="Y40" s="642"/>
      <c r="Z40" s="677" t="s">
        <v>225</v>
      </c>
      <c r="AA40" s="677"/>
      <c r="AB40" s="677"/>
      <c r="AC40" s="677"/>
      <c r="AD40" s="678" t="s">
        <v>225</v>
      </c>
      <c r="AE40" s="678"/>
      <c r="AF40" s="678"/>
      <c r="AG40" s="678"/>
      <c r="AH40" s="678"/>
      <c r="AI40" s="678"/>
      <c r="AJ40" s="678"/>
      <c r="AK40" s="678"/>
      <c r="AL40" s="643" t="s">
        <v>225</v>
      </c>
      <c r="AM40" s="644"/>
      <c r="AN40" s="644"/>
      <c r="AO40" s="679"/>
      <c r="AQ40" s="680" t="s">
        <v>341</v>
      </c>
      <c r="AR40" s="681"/>
      <c r="AS40" s="681"/>
      <c r="AT40" s="681"/>
      <c r="AU40" s="681"/>
      <c r="AV40" s="681"/>
      <c r="AW40" s="681"/>
      <c r="AX40" s="681"/>
      <c r="AY40" s="682"/>
      <c r="AZ40" s="640" t="s">
        <v>242</v>
      </c>
      <c r="BA40" s="641"/>
      <c r="BB40" s="641"/>
      <c r="BC40" s="641"/>
      <c r="BD40" s="659"/>
      <c r="BE40" s="659"/>
      <c r="BF40" s="683"/>
      <c r="BG40" s="685" t="s">
        <v>342</v>
      </c>
      <c r="BH40" s="686"/>
      <c r="BI40" s="686"/>
      <c r="BJ40" s="686"/>
      <c r="BK40" s="686"/>
      <c r="BL40" s="236"/>
      <c r="BM40" s="674" t="s">
        <v>343</v>
      </c>
      <c r="BN40" s="674"/>
      <c r="BO40" s="674"/>
      <c r="BP40" s="674"/>
      <c r="BQ40" s="674"/>
      <c r="BR40" s="674"/>
      <c r="BS40" s="674"/>
      <c r="BT40" s="674"/>
      <c r="BU40" s="675"/>
      <c r="BV40" s="640">
        <v>110</v>
      </c>
      <c r="BW40" s="641"/>
      <c r="BX40" s="641"/>
      <c r="BY40" s="641"/>
      <c r="BZ40" s="641"/>
      <c r="CA40" s="641"/>
      <c r="CB40" s="684"/>
      <c r="CD40" s="673" t="s">
        <v>344</v>
      </c>
      <c r="CE40" s="674"/>
      <c r="CF40" s="674"/>
      <c r="CG40" s="674"/>
      <c r="CH40" s="674"/>
      <c r="CI40" s="674"/>
      <c r="CJ40" s="674"/>
      <c r="CK40" s="674"/>
      <c r="CL40" s="674"/>
      <c r="CM40" s="674"/>
      <c r="CN40" s="674"/>
      <c r="CO40" s="674"/>
      <c r="CP40" s="674"/>
      <c r="CQ40" s="675"/>
      <c r="CR40" s="640">
        <v>30000</v>
      </c>
      <c r="CS40" s="641"/>
      <c r="CT40" s="641"/>
      <c r="CU40" s="641"/>
      <c r="CV40" s="641"/>
      <c r="CW40" s="641"/>
      <c r="CX40" s="641"/>
      <c r="CY40" s="642"/>
      <c r="CZ40" s="643">
        <v>0.8</v>
      </c>
      <c r="DA40" s="661"/>
      <c r="DB40" s="661"/>
      <c r="DC40" s="662"/>
      <c r="DD40" s="646" t="s">
        <v>242</v>
      </c>
      <c r="DE40" s="641"/>
      <c r="DF40" s="641"/>
      <c r="DG40" s="641"/>
      <c r="DH40" s="641"/>
      <c r="DI40" s="641"/>
      <c r="DJ40" s="641"/>
      <c r="DK40" s="642"/>
      <c r="DL40" s="646" t="s">
        <v>225</v>
      </c>
      <c r="DM40" s="641"/>
      <c r="DN40" s="641"/>
      <c r="DO40" s="641"/>
      <c r="DP40" s="641"/>
      <c r="DQ40" s="641"/>
      <c r="DR40" s="641"/>
      <c r="DS40" s="641"/>
      <c r="DT40" s="641"/>
      <c r="DU40" s="641"/>
      <c r="DV40" s="642"/>
      <c r="DW40" s="643" t="s">
        <v>242</v>
      </c>
      <c r="DX40" s="661"/>
      <c r="DY40" s="661"/>
      <c r="DZ40" s="661"/>
      <c r="EA40" s="661"/>
      <c r="EB40" s="661"/>
      <c r="EC40" s="676"/>
    </row>
    <row r="41" spans="2:133" ht="11.25" customHeight="1" x14ac:dyDescent="0.15">
      <c r="B41" s="637" t="s">
        <v>345</v>
      </c>
      <c r="C41" s="638"/>
      <c r="D41" s="638"/>
      <c r="E41" s="638"/>
      <c r="F41" s="638"/>
      <c r="G41" s="638"/>
      <c r="H41" s="638"/>
      <c r="I41" s="638"/>
      <c r="J41" s="638"/>
      <c r="K41" s="638"/>
      <c r="L41" s="638"/>
      <c r="M41" s="638"/>
      <c r="N41" s="638"/>
      <c r="O41" s="638"/>
      <c r="P41" s="638"/>
      <c r="Q41" s="639"/>
      <c r="R41" s="640">
        <v>49993</v>
      </c>
      <c r="S41" s="641"/>
      <c r="T41" s="641"/>
      <c r="U41" s="641"/>
      <c r="V41" s="641"/>
      <c r="W41" s="641"/>
      <c r="X41" s="641"/>
      <c r="Y41" s="642"/>
      <c r="Z41" s="677">
        <v>1.3</v>
      </c>
      <c r="AA41" s="677"/>
      <c r="AB41" s="677"/>
      <c r="AC41" s="677"/>
      <c r="AD41" s="678" t="s">
        <v>225</v>
      </c>
      <c r="AE41" s="678"/>
      <c r="AF41" s="678"/>
      <c r="AG41" s="678"/>
      <c r="AH41" s="678"/>
      <c r="AI41" s="678"/>
      <c r="AJ41" s="678"/>
      <c r="AK41" s="678"/>
      <c r="AL41" s="643" t="s">
        <v>242</v>
      </c>
      <c r="AM41" s="644"/>
      <c r="AN41" s="644"/>
      <c r="AO41" s="679"/>
      <c r="AQ41" s="680" t="s">
        <v>346</v>
      </c>
      <c r="AR41" s="681"/>
      <c r="AS41" s="681"/>
      <c r="AT41" s="681"/>
      <c r="AU41" s="681"/>
      <c r="AV41" s="681"/>
      <c r="AW41" s="681"/>
      <c r="AX41" s="681"/>
      <c r="AY41" s="682"/>
      <c r="AZ41" s="640">
        <v>156952</v>
      </c>
      <c r="BA41" s="641"/>
      <c r="BB41" s="641"/>
      <c r="BC41" s="641"/>
      <c r="BD41" s="659"/>
      <c r="BE41" s="659"/>
      <c r="BF41" s="683"/>
      <c r="BG41" s="685"/>
      <c r="BH41" s="686"/>
      <c r="BI41" s="686"/>
      <c r="BJ41" s="686"/>
      <c r="BK41" s="686"/>
      <c r="BL41" s="236"/>
      <c r="BM41" s="674" t="s">
        <v>347</v>
      </c>
      <c r="BN41" s="674"/>
      <c r="BO41" s="674"/>
      <c r="BP41" s="674"/>
      <c r="BQ41" s="674"/>
      <c r="BR41" s="674"/>
      <c r="BS41" s="674"/>
      <c r="BT41" s="674"/>
      <c r="BU41" s="675"/>
      <c r="BV41" s="640">
        <v>1</v>
      </c>
      <c r="BW41" s="641"/>
      <c r="BX41" s="641"/>
      <c r="BY41" s="641"/>
      <c r="BZ41" s="641"/>
      <c r="CA41" s="641"/>
      <c r="CB41" s="684"/>
      <c r="CD41" s="673" t="s">
        <v>348</v>
      </c>
      <c r="CE41" s="674"/>
      <c r="CF41" s="674"/>
      <c r="CG41" s="674"/>
      <c r="CH41" s="674"/>
      <c r="CI41" s="674"/>
      <c r="CJ41" s="674"/>
      <c r="CK41" s="674"/>
      <c r="CL41" s="674"/>
      <c r="CM41" s="674"/>
      <c r="CN41" s="674"/>
      <c r="CO41" s="674"/>
      <c r="CP41" s="674"/>
      <c r="CQ41" s="675"/>
      <c r="CR41" s="640" t="s">
        <v>225</v>
      </c>
      <c r="CS41" s="659"/>
      <c r="CT41" s="659"/>
      <c r="CU41" s="659"/>
      <c r="CV41" s="659"/>
      <c r="CW41" s="659"/>
      <c r="CX41" s="659"/>
      <c r="CY41" s="660"/>
      <c r="CZ41" s="643" t="s">
        <v>225</v>
      </c>
      <c r="DA41" s="661"/>
      <c r="DB41" s="661"/>
      <c r="DC41" s="662"/>
      <c r="DD41" s="646" t="s">
        <v>225</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349</v>
      </c>
      <c r="C42" s="622"/>
      <c r="D42" s="622"/>
      <c r="E42" s="622"/>
      <c r="F42" s="622"/>
      <c r="G42" s="622"/>
      <c r="H42" s="622"/>
      <c r="I42" s="622"/>
      <c r="J42" s="622"/>
      <c r="K42" s="622"/>
      <c r="L42" s="622"/>
      <c r="M42" s="622"/>
      <c r="N42" s="622"/>
      <c r="O42" s="622"/>
      <c r="P42" s="622"/>
      <c r="Q42" s="623"/>
      <c r="R42" s="624">
        <v>3890112</v>
      </c>
      <c r="S42" s="663"/>
      <c r="T42" s="663"/>
      <c r="U42" s="663"/>
      <c r="V42" s="663"/>
      <c r="W42" s="663"/>
      <c r="X42" s="663"/>
      <c r="Y42" s="665"/>
      <c r="Z42" s="666">
        <v>100</v>
      </c>
      <c r="AA42" s="666"/>
      <c r="AB42" s="666"/>
      <c r="AC42" s="666"/>
      <c r="AD42" s="667">
        <v>1907381</v>
      </c>
      <c r="AE42" s="667"/>
      <c r="AF42" s="667"/>
      <c r="AG42" s="667"/>
      <c r="AH42" s="667"/>
      <c r="AI42" s="667"/>
      <c r="AJ42" s="667"/>
      <c r="AK42" s="667"/>
      <c r="AL42" s="627">
        <v>100</v>
      </c>
      <c r="AM42" s="668"/>
      <c r="AN42" s="668"/>
      <c r="AO42" s="669"/>
      <c r="AQ42" s="670" t="s">
        <v>350</v>
      </c>
      <c r="AR42" s="671"/>
      <c r="AS42" s="671"/>
      <c r="AT42" s="671"/>
      <c r="AU42" s="671"/>
      <c r="AV42" s="671"/>
      <c r="AW42" s="671"/>
      <c r="AX42" s="671"/>
      <c r="AY42" s="672"/>
      <c r="AZ42" s="624">
        <v>125178</v>
      </c>
      <c r="BA42" s="663"/>
      <c r="BB42" s="663"/>
      <c r="BC42" s="663"/>
      <c r="BD42" s="625"/>
      <c r="BE42" s="625"/>
      <c r="BF42" s="689"/>
      <c r="BG42" s="687"/>
      <c r="BH42" s="688"/>
      <c r="BI42" s="688"/>
      <c r="BJ42" s="688"/>
      <c r="BK42" s="688"/>
      <c r="BL42" s="237"/>
      <c r="BM42" s="690" t="s">
        <v>351</v>
      </c>
      <c r="BN42" s="690"/>
      <c r="BO42" s="690"/>
      <c r="BP42" s="690"/>
      <c r="BQ42" s="690"/>
      <c r="BR42" s="690"/>
      <c r="BS42" s="690"/>
      <c r="BT42" s="690"/>
      <c r="BU42" s="691"/>
      <c r="BV42" s="624">
        <v>318</v>
      </c>
      <c r="BW42" s="663"/>
      <c r="BX42" s="663"/>
      <c r="BY42" s="663"/>
      <c r="BZ42" s="663"/>
      <c r="CA42" s="663"/>
      <c r="CB42" s="664"/>
      <c r="CD42" s="637" t="s">
        <v>352</v>
      </c>
      <c r="CE42" s="638"/>
      <c r="CF42" s="638"/>
      <c r="CG42" s="638"/>
      <c r="CH42" s="638"/>
      <c r="CI42" s="638"/>
      <c r="CJ42" s="638"/>
      <c r="CK42" s="638"/>
      <c r="CL42" s="638"/>
      <c r="CM42" s="638"/>
      <c r="CN42" s="638"/>
      <c r="CO42" s="638"/>
      <c r="CP42" s="638"/>
      <c r="CQ42" s="639"/>
      <c r="CR42" s="640">
        <v>1071934</v>
      </c>
      <c r="CS42" s="641"/>
      <c r="CT42" s="641"/>
      <c r="CU42" s="641"/>
      <c r="CV42" s="641"/>
      <c r="CW42" s="641"/>
      <c r="CX42" s="641"/>
      <c r="CY42" s="642"/>
      <c r="CZ42" s="643">
        <v>29.1</v>
      </c>
      <c r="DA42" s="644"/>
      <c r="DB42" s="644"/>
      <c r="DC42" s="645"/>
      <c r="DD42" s="646">
        <v>172690</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353</v>
      </c>
      <c r="CE43" s="638"/>
      <c r="CF43" s="638"/>
      <c r="CG43" s="638"/>
      <c r="CH43" s="638"/>
      <c r="CI43" s="638"/>
      <c r="CJ43" s="638"/>
      <c r="CK43" s="638"/>
      <c r="CL43" s="638"/>
      <c r="CM43" s="638"/>
      <c r="CN43" s="638"/>
      <c r="CO43" s="638"/>
      <c r="CP43" s="638"/>
      <c r="CQ43" s="639"/>
      <c r="CR43" s="640">
        <v>9442</v>
      </c>
      <c r="CS43" s="659"/>
      <c r="CT43" s="659"/>
      <c r="CU43" s="659"/>
      <c r="CV43" s="659"/>
      <c r="CW43" s="659"/>
      <c r="CX43" s="659"/>
      <c r="CY43" s="660"/>
      <c r="CZ43" s="643">
        <v>0.3</v>
      </c>
      <c r="DA43" s="661"/>
      <c r="DB43" s="661"/>
      <c r="DC43" s="662"/>
      <c r="DD43" s="646">
        <v>8780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302</v>
      </c>
      <c r="CE44" s="654"/>
      <c r="CF44" s="637" t="s">
        <v>354</v>
      </c>
      <c r="CG44" s="638"/>
      <c r="CH44" s="638"/>
      <c r="CI44" s="638"/>
      <c r="CJ44" s="638"/>
      <c r="CK44" s="638"/>
      <c r="CL44" s="638"/>
      <c r="CM44" s="638"/>
      <c r="CN44" s="638"/>
      <c r="CO44" s="638"/>
      <c r="CP44" s="638"/>
      <c r="CQ44" s="639"/>
      <c r="CR44" s="640">
        <v>1069757</v>
      </c>
      <c r="CS44" s="641"/>
      <c r="CT44" s="641"/>
      <c r="CU44" s="641"/>
      <c r="CV44" s="641"/>
      <c r="CW44" s="641"/>
      <c r="CX44" s="641"/>
      <c r="CY44" s="642"/>
      <c r="CZ44" s="643">
        <v>29.1</v>
      </c>
      <c r="DA44" s="644"/>
      <c r="DB44" s="644"/>
      <c r="DC44" s="645"/>
      <c r="DD44" s="646">
        <v>172482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355</v>
      </c>
      <c r="CG45" s="638"/>
      <c r="CH45" s="638"/>
      <c r="CI45" s="638"/>
      <c r="CJ45" s="638"/>
      <c r="CK45" s="638"/>
      <c r="CL45" s="638"/>
      <c r="CM45" s="638"/>
      <c r="CN45" s="638"/>
      <c r="CO45" s="638"/>
      <c r="CP45" s="638"/>
      <c r="CQ45" s="639"/>
      <c r="CR45" s="640">
        <v>655446</v>
      </c>
      <c r="CS45" s="659"/>
      <c r="CT45" s="659"/>
      <c r="CU45" s="659"/>
      <c r="CV45" s="659"/>
      <c r="CW45" s="659"/>
      <c r="CX45" s="659"/>
      <c r="CY45" s="660"/>
      <c r="CZ45" s="643">
        <v>17.8</v>
      </c>
      <c r="DA45" s="661"/>
      <c r="DB45" s="661"/>
      <c r="DC45" s="662"/>
      <c r="DD45" s="646">
        <v>92448</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357</v>
      </c>
      <c r="CG46" s="638"/>
      <c r="CH46" s="638"/>
      <c r="CI46" s="638"/>
      <c r="CJ46" s="638"/>
      <c r="CK46" s="638"/>
      <c r="CL46" s="638"/>
      <c r="CM46" s="638"/>
      <c r="CN46" s="638"/>
      <c r="CO46" s="638"/>
      <c r="CP46" s="638"/>
      <c r="CQ46" s="639"/>
      <c r="CR46" s="640">
        <v>413131</v>
      </c>
      <c r="CS46" s="641"/>
      <c r="CT46" s="641"/>
      <c r="CU46" s="641"/>
      <c r="CV46" s="641"/>
      <c r="CW46" s="641"/>
      <c r="CX46" s="641"/>
      <c r="CY46" s="642"/>
      <c r="CZ46" s="643">
        <v>11.2</v>
      </c>
      <c r="DA46" s="644"/>
      <c r="DB46" s="644"/>
      <c r="DC46" s="645"/>
      <c r="DD46" s="646">
        <v>78854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359</v>
      </c>
      <c r="CG47" s="638"/>
      <c r="CH47" s="638"/>
      <c r="CI47" s="638"/>
      <c r="CJ47" s="638"/>
      <c r="CK47" s="638"/>
      <c r="CL47" s="638"/>
      <c r="CM47" s="638"/>
      <c r="CN47" s="638"/>
      <c r="CO47" s="638"/>
      <c r="CP47" s="638"/>
      <c r="CQ47" s="639"/>
      <c r="CR47" s="640">
        <v>2177</v>
      </c>
      <c r="CS47" s="659"/>
      <c r="CT47" s="659"/>
      <c r="CU47" s="659"/>
      <c r="CV47" s="659"/>
      <c r="CW47" s="659"/>
      <c r="CX47" s="659"/>
      <c r="CY47" s="660"/>
      <c r="CZ47" s="643">
        <v>0.1</v>
      </c>
      <c r="DA47" s="661"/>
      <c r="DB47" s="661"/>
      <c r="DC47" s="662"/>
      <c r="DD47" s="646">
        <v>208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360</v>
      </c>
      <c r="CD48" s="657"/>
      <c r="CE48" s="658"/>
      <c r="CF48" s="637" t="s">
        <v>361</v>
      </c>
      <c r="CG48" s="638"/>
      <c r="CH48" s="638"/>
      <c r="CI48" s="638"/>
      <c r="CJ48" s="638"/>
      <c r="CK48" s="638"/>
      <c r="CL48" s="638"/>
      <c r="CM48" s="638"/>
      <c r="CN48" s="638"/>
      <c r="CO48" s="638"/>
      <c r="CP48" s="638"/>
      <c r="CQ48" s="639"/>
      <c r="CR48" s="640" t="s">
        <v>242</v>
      </c>
      <c r="CS48" s="641"/>
      <c r="CT48" s="641"/>
      <c r="CU48" s="641"/>
      <c r="CV48" s="641"/>
      <c r="CW48" s="641"/>
      <c r="CX48" s="641"/>
      <c r="CY48" s="642"/>
      <c r="CZ48" s="643" t="s">
        <v>225</v>
      </c>
      <c r="DA48" s="644"/>
      <c r="DB48" s="644"/>
      <c r="DC48" s="645"/>
      <c r="DD48" s="646" t="s">
        <v>173</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362</v>
      </c>
      <c r="CE49" s="622"/>
      <c r="CF49" s="622"/>
      <c r="CG49" s="622"/>
      <c r="CH49" s="622"/>
      <c r="CI49" s="622"/>
      <c r="CJ49" s="622"/>
      <c r="CK49" s="622"/>
      <c r="CL49" s="622"/>
      <c r="CM49" s="622"/>
      <c r="CN49" s="622"/>
      <c r="CO49" s="622"/>
      <c r="CP49" s="622"/>
      <c r="CQ49" s="623"/>
      <c r="CR49" s="624">
        <v>3679443</v>
      </c>
      <c r="CS49" s="625"/>
      <c r="CT49" s="625"/>
      <c r="CU49" s="625"/>
      <c r="CV49" s="625"/>
      <c r="CW49" s="625"/>
      <c r="CX49" s="625"/>
      <c r="CY49" s="626"/>
      <c r="CZ49" s="627">
        <v>100</v>
      </c>
      <c r="DA49" s="628"/>
      <c r="DB49" s="628"/>
      <c r="DC49" s="629"/>
      <c r="DD49" s="630">
        <v>2133638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gDSnfEZ6UCXkg/YosDagc7WhTG5jm4mJ2jww7du14UIEVkqIFR3b4rk9QBUKeQQPC9mpZIWEP7kkZKfZ+Pv4jA==" saltValue="nRgOq99t60N5mnBBrqyaq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364</v>
      </c>
      <c r="DK2" s="1166"/>
      <c r="DL2" s="1166"/>
      <c r="DM2" s="1166"/>
      <c r="DN2" s="1166"/>
      <c r="DO2" s="1167"/>
      <c r="DP2" s="250"/>
      <c r="DQ2" s="1165" t="s">
        <v>365</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366</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368</v>
      </c>
      <c r="B5" s="1051"/>
      <c r="C5" s="1051"/>
      <c r="D5" s="1051"/>
      <c r="E5" s="1051"/>
      <c r="F5" s="1051"/>
      <c r="G5" s="1051"/>
      <c r="H5" s="1051"/>
      <c r="I5" s="1051"/>
      <c r="J5" s="1051"/>
      <c r="K5" s="1051"/>
      <c r="L5" s="1051"/>
      <c r="M5" s="1051"/>
      <c r="N5" s="1051"/>
      <c r="O5" s="1051"/>
      <c r="P5" s="1052"/>
      <c r="Q5" s="1056" t="s">
        <v>369</v>
      </c>
      <c r="R5" s="1057"/>
      <c r="S5" s="1057"/>
      <c r="T5" s="1057"/>
      <c r="U5" s="1058"/>
      <c r="V5" s="1056" t="s">
        <v>370</v>
      </c>
      <c r="W5" s="1057"/>
      <c r="X5" s="1057"/>
      <c r="Y5" s="1057"/>
      <c r="Z5" s="1058"/>
      <c r="AA5" s="1056" t="s">
        <v>371</v>
      </c>
      <c r="AB5" s="1057"/>
      <c r="AC5" s="1057"/>
      <c r="AD5" s="1057"/>
      <c r="AE5" s="1057"/>
      <c r="AF5" s="1168" t="s">
        <v>372</v>
      </c>
      <c r="AG5" s="1057"/>
      <c r="AH5" s="1057"/>
      <c r="AI5" s="1057"/>
      <c r="AJ5" s="1072"/>
      <c r="AK5" s="1057" t="s">
        <v>373</v>
      </c>
      <c r="AL5" s="1057"/>
      <c r="AM5" s="1057"/>
      <c r="AN5" s="1057"/>
      <c r="AO5" s="1058"/>
      <c r="AP5" s="1056" t="s">
        <v>374</v>
      </c>
      <c r="AQ5" s="1057"/>
      <c r="AR5" s="1057"/>
      <c r="AS5" s="1057"/>
      <c r="AT5" s="1058"/>
      <c r="AU5" s="1056" t="s">
        <v>375</v>
      </c>
      <c r="AV5" s="1057"/>
      <c r="AW5" s="1057"/>
      <c r="AX5" s="1057"/>
      <c r="AY5" s="1072"/>
      <c r="AZ5" s="257"/>
      <c r="BA5" s="257"/>
      <c r="BB5" s="257"/>
      <c r="BC5" s="257"/>
      <c r="BD5" s="257"/>
      <c r="BE5" s="258"/>
      <c r="BF5" s="258"/>
      <c r="BG5" s="258"/>
      <c r="BH5" s="258"/>
      <c r="BI5" s="258"/>
      <c r="BJ5" s="258"/>
      <c r="BK5" s="258"/>
      <c r="BL5" s="258"/>
      <c r="BM5" s="258"/>
      <c r="BN5" s="258"/>
      <c r="BO5" s="258"/>
      <c r="BP5" s="258"/>
      <c r="BQ5" s="1050" t="s">
        <v>376</v>
      </c>
      <c r="BR5" s="1051"/>
      <c r="BS5" s="1051"/>
      <c r="BT5" s="1051"/>
      <c r="BU5" s="1051"/>
      <c r="BV5" s="1051"/>
      <c r="BW5" s="1051"/>
      <c r="BX5" s="1051"/>
      <c r="BY5" s="1051"/>
      <c r="BZ5" s="1051"/>
      <c r="CA5" s="1051"/>
      <c r="CB5" s="1051"/>
      <c r="CC5" s="1051"/>
      <c r="CD5" s="1051"/>
      <c r="CE5" s="1051"/>
      <c r="CF5" s="1051"/>
      <c r="CG5" s="1052"/>
      <c r="CH5" s="1056" t="s">
        <v>377</v>
      </c>
      <c r="CI5" s="1057"/>
      <c r="CJ5" s="1057"/>
      <c r="CK5" s="1057"/>
      <c r="CL5" s="1058"/>
      <c r="CM5" s="1056" t="s">
        <v>378</v>
      </c>
      <c r="CN5" s="1057"/>
      <c r="CO5" s="1057"/>
      <c r="CP5" s="1057"/>
      <c r="CQ5" s="1058"/>
      <c r="CR5" s="1056" t="s">
        <v>379</v>
      </c>
      <c r="CS5" s="1057"/>
      <c r="CT5" s="1057"/>
      <c r="CU5" s="1057"/>
      <c r="CV5" s="1058"/>
      <c r="CW5" s="1056" t="s">
        <v>380</v>
      </c>
      <c r="CX5" s="1057"/>
      <c r="CY5" s="1057"/>
      <c r="CZ5" s="1057"/>
      <c r="DA5" s="1058"/>
      <c r="DB5" s="1056" t="s">
        <v>381</v>
      </c>
      <c r="DC5" s="1057"/>
      <c r="DD5" s="1057"/>
      <c r="DE5" s="1057"/>
      <c r="DF5" s="1058"/>
      <c r="DG5" s="1153" t="s">
        <v>382</v>
      </c>
      <c r="DH5" s="1154"/>
      <c r="DI5" s="1154"/>
      <c r="DJ5" s="1154"/>
      <c r="DK5" s="1155"/>
      <c r="DL5" s="1153" t="s">
        <v>383</v>
      </c>
      <c r="DM5" s="1154"/>
      <c r="DN5" s="1154"/>
      <c r="DO5" s="1154"/>
      <c r="DP5" s="1155"/>
      <c r="DQ5" s="1056" t="s">
        <v>384</v>
      </c>
      <c r="DR5" s="1057"/>
      <c r="DS5" s="1057"/>
      <c r="DT5" s="1057"/>
      <c r="DU5" s="1058"/>
      <c r="DV5" s="1056" t="s">
        <v>375</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385</v>
      </c>
      <c r="C7" s="1106"/>
      <c r="D7" s="1106"/>
      <c r="E7" s="1106"/>
      <c r="F7" s="1106"/>
      <c r="G7" s="1106"/>
      <c r="H7" s="1106"/>
      <c r="I7" s="1106"/>
      <c r="J7" s="1106"/>
      <c r="K7" s="1106"/>
      <c r="L7" s="1106"/>
      <c r="M7" s="1106"/>
      <c r="N7" s="1106"/>
      <c r="O7" s="1106"/>
      <c r="P7" s="1107"/>
      <c r="Q7" s="1159">
        <v>3890</v>
      </c>
      <c r="R7" s="1160"/>
      <c r="S7" s="1160"/>
      <c r="T7" s="1160"/>
      <c r="U7" s="1160"/>
      <c r="V7" s="1160">
        <v>3679</v>
      </c>
      <c r="W7" s="1160"/>
      <c r="X7" s="1160"/>
      <c r="Y7" s="1160"/>
      <c r="Z7" s="1160"/>
      <c r="AA7" s="1160">
        <v>211</v>
      </c>
      <c r="AB7" s="1160"/>
      <c r="AC7" s="1160"/>
      <c r="AD7" s="1160"/>
      <c r="AE7" s="1161"/>
      <c r="AF7" s="1162">
        <v>85</v>
      </c>
      <c r="AG7" s="1163"/>
      <c r="AH7" s="1163"/>
      <c r="AI7" s="1163"/>
      <c r="AJ7" s="1164"/>
      <c r="AK7" s="1146">
        <v>45</v>
      </c>
      <c r="AL7" s="1147"/>
      <c r="AM7" s="1147"/>
      <c r="AN7" s="1147"/>
      <c r="AO7" s="1147"/>
      <c r="AP7" s="1147">
        <v>3594</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602</v>
      </c>
      <c r="BT7" s="1151"/>
      <c r="BU7" s="1151"/>
      <c r="BV7" s="1151"/>
      <c r="BW7" s="1151"/>
      <c r="BX7" s="1151"/>
      <c r="BY7" s="1151"/>
      <c r="BZ7" s="1151"/>
      <c r="CA7" s="1151"/>
      <c r="CB7" s="1151"/>
      <c r="CC7" s="1151"/>
      <c r="CD7" s="1151"/>
      <c r="CE7" s="1151"/>
      <c r="CF7" s="1151"/>
      <c r="CG7" s="1152"/>
      <c r="CH7" s="1143">
        <v>0</v>
      </c>
      <c r="CI7" s="1144"/>
      <c r="CJ7" s="1144"/>
      <c r="CK7" s="1144"/>
      <c r="CL7" s="1145"/>
      <c r="CM7" s="1143">
        <v>6</v>
      </c>
      <c r="CN7" s="1144"/>
      <c r="CO7" s="1144"/>
      <c r="CP7" s="1144"/>
      <c r="CQ7" s="1145"/>
      <c r="CR7" s="1143">
        <v>17</v>
      </c>
      <c r="CS7" s="1144"/>
      <c r="CT7" s="1144"/>
      <c r="CU7" s="1144"/>
      <c r="CV7" s="1145"/>
      <c r="CW7" s="1143">
        <v>9</v>
      </c>
      <c r="CX7" s="1144"/>
      <c r="CY7" s="1144"/>
      <c r="CZ7" s="1144"/>
      <c r="DA7" s="1145"/>
      <c r="DB7" s="1143" t="s">
        <v>584</v>
      </c>
      <c r="DC7" s="1144"/>
      <c r="DD7" s="1144"/>
      <c r="DE7" s="1144"/>
      <c r="DF7" s="1145"/>
      <c r="DG7" s="1143" t="s">
        <v>604</v>
      </c>
      <c r="DH7" s="1144"/>
      <c r="DI7" s="1144"/>
      <c r="DJ7" s="1144"/>
      <c r="DK7" s="1145"/>
      <c r="DL7" s="1143" t="s">
        <v>582</v>
      </c>
      <c r="DM7" s="1144"/>
      <c r="DN7" s="1144"/>
      <c r="DO7" s="1144"/>
      <c r="DP7" s="1145"/>
      <c r="DQ7" s="1143" t="s">
        <v>605</v>
      </c>
      <c r="DR7" s="1144"/>
      <c r="DS7" s="1144"/>
      <c r="DT7" s="1144"/>
      <c r="DU7" s="1145"/>
      <c r="DV7" s="1170"/>
      <c r="DW7" s="1171"/>
      <c r="DX7" s="1171"/>
      <c r="DY7" s="1171"/>
      <c r="DZ7" s="1172"/>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603</v>
      </c>
      <c r="BT8" s="1070"/>
      <c r="BU8" s="1070"/>
      <c r="BV8" s="1070"/>
      <c r="BW8" s="1070"/>
      <c r="BX8" s="1070"/>
      <c r="BY8" s="1070"/>
      <c r="BZ8" s="1070"/>
      <c r="CA8" s="1070"/>
      <c r="CB8" s="1070"/>
      <c r="CC8" s="1070"/>
      <c r="CD8" s="1070"/>
      <c r="CE8" s="1070"/>
      <c r="CF8" s="1070"/>
      <c r="CG8" s="1071"/>
      <c r="CH8" s="1044">
        <v>6</v>
      </c>
      <c r="CI8" s="1045"/>
      <c r="CJ8" s="1045"/>
      <c r="CK8" s="1045"/>
      <c r="CL8" s="1046"/>
      <c r="CM8" s="1044">
        <v>76</v>
      </c>
      <c r="CN8" s="1045"/>
      <c r="CO8" s="1045"/>
      <c r="CP8" s="1045"/>
      <c r="CQ8" s="1046"/>
      <c r="CR8" s="1044">
        <v>20</v>
      </c>
      <c r="CS8" s="1045"/>
      <c r="CT8" s="1045"/>
      <c r="CU8" s="1045"/>
      <c r="CV8" s="1046"/>
      <c r="CW8" s="1044">
        <v>23</v>
      </c>
      <c r="CX8" s="1045"/>
      <c r="CY8" s="1045"/>
      <c r="CZ8" s="1045"/>
      <c r="DA8" s="1046"/>
      <c r="DB8" s="1044">
        <v>22</v>
      </c>
      <c r="DC8" s="1045"/>
      <c r="DD8" s="1045"/>
      <c r="DE8" s="1045"/>
      <c r="DF8" s="1046"/>
      <c r="DG8" s="1044" t="s">
        <v>584</v>
      </c>
      <c r="DH8" s="1045"/>
      <c r="DI8" s="1045"/>
      <c r="DJ8" s="1045"/>
      <c r="DK8" s="1046"/>
      <c r="DL8" s="1044" t="s">
        <v>601</v>
      </c>
      <c r="DM8" s="1045"/>
      <c r="DN8" s="1045"/>
      <c r="DO8" s="1045"/>
      <c r="DP8" s="1046"/>
      <c r="DQ8" s="1044" t="s">
        <v>583</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386</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387</v>
      </c>
      <c r="B23" s="999" t="s">
        <v>388</v>
      </c>
      <c r="C23" s="1000"/>
      <c r="D23" s="1000"/>
      <c r="E23" s="1000"/>
      <c r="F23" s="1000"/>
      <c r="G23" s="1000"/>
      <c r="H23" s="1000"/>
      <c r="I23" s="1000"/>
      <c r="J23" s="1000"/>
      <c r="K23" s="1000"/>
      <c r="L23" s="1000"/>
      <c r="M23" s="1000"/>
      <c r="N23" s="1000"/>
      <c r="O23" s="1000"/>
      <c r="P23" s="1001"/>
      <c r="Q23" s="1123">
        <v>3890</v>
      </c>
      <c r="R23" s="1124"/>
      <c r="S23" s="1124"/>
      <c r="T23" s="1124"/>
      <c r="U23" s="1124"/>
      <c r="V23" s="1124">
        <v>3679</v>
      </c>
      <c r="W23" s="1124"/>
      <c r="X23" s="1124"/>
      <c r="Y23" s="1124"/>
      <c r="Z23" s="1124"/>
      <c r="AA23" s="1124">
        <v>211</v>
      </c>
      <c r="AB23" s="1124"/>
      <c r="AC23" s="1124"/>
      <c r="AD23" s="1124"/>
      <c r="AE23" s="1125"/>
      <c r="AF23" s="1126">
        <v>85</v>
      </c>
      <c r="AG23" s="1124"/>
      <c r="AH23" s="1124"/>
      <c r="AI23" s="1124"/>
      <c r="AJ23" s="1127"/>
      <c r="AK23" s="1128"/>
      <c r="AL23" s="1129"/>
      <c r="AM23" s="1129"/>
      <c r="AN23" s="1129"/>
      <c r="AO23" s="1129"/>
      <c r="AP23" s="1124">
        <v>3594</v>
      </c>
      <c r="AQ23" s="1124"/>
      <c r="AR23" s="1124"/>
      <c r="AS23" s="1124"/>
      <c r="AT23" s="1124"/>
      <c r="AU23" s="1130"/>
      <c r="AV23" s="1130"/>
      <c r="AW23" s="1130"/>
      <c r="AX23" s="1130"/>
      <c r="AY23" s="1131"/>
      <c r="AZ23" s="1120" t="s">
        <v>389</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390</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391</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368</v>
      </c>
      <c r="B26" s="1051"/>
      <c r="C26" s="1051"/>
      <c r="D26" s="1051"/>
      <c r="E26" s="1051"/>
      <c r="F26" s="1051"/>
      <c r="G26" s="1051"/>
      <c r="H26" s="1051"/>
      <c r="I26" s="1051"/>
      <c r="J26" s="1051"/>
      <c r="K26" s="1051"/>
      <c r="L26" s="1051"/>
      <c r="M26" s="1051"/>
      <c r="N26" s="1051"/>
      <c r="O26" s="1051"/>
      <c r="P26" s="1052"/>
      <c r="Q26" s="1056" t="s">
        <v>392</v>
      </c>
      <c r="R26" s="1057"/>
      <c r="S26" s="1057"/>
      <c r="T26" s="1057"/>
      <c r="U26" s="1058"/>
      <c r="V26" s="1056" t="s">
        <v>393</v>
      </c>
      <c r="W26" s="1057"/>
      <c r="X26" s="1057"/>
      <c r="Y26" s="1057"/>
      <c r="Z26" s="1058"/>
      <c r="AA26" s="1056" t="s">
        <v>394</v>
      </c>
      <c r="AB26" s="1057"/>
      <c r="AC26" s="1057"/>
      <c r="AD26" s="1057"/>
      <c r="AE26" s="1057"/>
      <c r="AF26" s="1114" t="s">
        <v>395</v>
      </c>
      <c r="AG26" s="1063"/>
      <c r="AH26" s="1063"/>
      <c r="AI26" s="1063"/>
      <c r="AJ26" s="1115"/>
      <c r="AK26" s="1057" t="s">
        <v>396</v>
      </c>
      <c r="AL26" s="1057"/>
      <c r="AM26" s="1057"/>
      <c r="AN26" s="1057"/>
      <c r="AO26" s="1058"/>
      <c r="AP26" s="1056" t="s">
        <v>397</v>
      </c>
      <c r="AQ26" s="1057"/>
      <c r="AR26" s="1057"/>
      <c r="AS26" s="1057"/>
      <c r="AT26" s="1058"/>
      <c r="AU26" s="1056" t="s">
        <v>398</v>
      </c>
      <c r="AV26" s="1057"/>
      <c r="AW26" s="1057"/>
      <c r="AX26" s="1057"/>
      <c r="AY26" s="1058"/>
      <c r="AZ26" s="1056" t="s">
        <v>399</v>
      </c>
      <c r="BA26" s="1057"/>
      <c r="BB26" s="1057"/>
      <c r="BC26" s="1057"/>
      <c r="BD26" s="1058"/>
      <c r="BE26" s="1056" t="s">
        <v>375</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400</v>
      </c>
      <c r="C28" s="1106"/>
      <c r="D28" s="1106"/>
      <c r="E28" s="1106"/>
      <c r="F28" s="1106"/>
      <c r="G28" s="1106"/>
      <c r="H28" s="1106"/>
      <c r="I28" s="1106"/>
      <c r="J28" s="1106"/>
      <c r="K28" s="1106"/>
      <c r="L28" s="1106"/>
      <c r="M28" s="1106"/>
      <c r="N28" s="1106"/>
      <c r="O28" s="1106"/>
      <c r="P28" s="1107"/>
      <c r="Q28" s="1108">
        <v>509</v>
      </c>
      <c r="R28" s="1109"/>
      <c r="S28" s="1109"/>
      <c r="T28" s="1109"/>
      <c r="U28" s="1109"/>
      <c r="V28" s="1109">
        <v>501</v>
      </c>
      <c r="W28" s="1109"/>
      <c r="X28" s="1109"/>
      <c r="Y28" s="1109"/>
      <c r="Z28" s="1109"/>
      <c r="AA28" s="1109">
        <v>8</v>
      </c>
      <c r="AB28" s="1109"/>
      <c r="AC28" s="1109"/>
      <c r="AD28" s="1109"/>
      <c r="AE28" s="1110"/>
      <c r="AF28" s="1111">
        <v>8</v>
      </c>
      <c r="AG28" s="1109"/>
      <c r="AH28" s="1109"/>
      <c r="AI28" s="1109"/>
      <c r="AJ28" s="1112"/>
      <c r="AK28" s="1113">
        <v>46</v>
      </c>
      <c r="AL28" s="1101"/>
      <c r="AM28" s="1101"/>
      <c r="AN28" s="1101"/>
      <c r="AO28" s="1101"/>
      <c r="AP28" s="1101" t="s">
        <v>581</v>
      </c>
      <c r="AQ28" s="1101"/>
      <c r="AR28" s="1101"/>
      <c r="AS28" s="1101"/>
      <c r="AT28" s="1101"/>
      <c r="AU28" s="1101" t="s">
        <v>611</v>
      </c>
      <c r="AV28" s="1101"/>
      <c r="AW28" s="1101"/>
      <c r="AX28" s="1101"/>
      <c r="AY28" s="1101"/>
      <c r="AZ28" s="1102" t="s">
        <v>584</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401</v>
      </c>
      <c r="C29" s="1093"/>
      <c r="D29" s="1093"/>
      <c r="E29" s="1093"/>
      <c r="F29" s="1093"/>
      <c r="G29" s="1093"/>
      <c r="H29" s="1093"/>
      <c r="I29" s="1093"/>
      <c r="J29" s="1093"/>
      <c r="K29" s="1093"/>
      <c r="L29" s="1093"/>
      <c r="M29" s="1093"/>
      <c r="N29" s="1093"/>
      <c r="O29" s="1093"/>
      <c r="P29" s="1094"/>
      <c r="Q29" s="1098">
        <v>448</v>
      </c>
      <c r="R29" s="1099"/>
      <c r="S29" s="1099"/>
      <c r="T29" s="1099"/>
      <c r="U29" s="1099"/>
      <c r="V29" s="1099">
        <v>398</v>
      </c>
      <c r="W29" s="1099"/>
      <c r="X29" s="1099"/>
      <c r="Y29" s="1099"/>
      <c r="Z29" s="1099"/>
      <c r="AA29" s="1099">
        <v>50</v>
      </c>
      <c r="AB29" s="1099"/>
      <c r="AC29" s="1099"/>
      <c r="AD29" s="1099"/>
      <c r="AE29" s="1100"/>
      <c r="AF29" s="1074">
        <v>33</v>
      </c>
      <c r="AG29" s="1075"/>
      <c r="AH29" s="1075"/>
      <c r="AI29" s="1075"/>
      <c r="AJ29" s="1076"/>
      <c r="AK29" s="1035">
        <v>164</v>
      </c>
      <c r="AL29" s="1026"/>
      <c r="AM29" s="1026"/>
      <c r="AN29" s="1026"/>
      <c r="AO29" s="1026"/>
      <c r="AP29" s="1026">
        <v>79</v>
      </c>
      <c r="AQ29" s="1026"/>
      <c r="AR29" s="1026"/>
      <c r="AS29" s="1026"/>
      <c r="AT29" s="1026"/>
      <c r="AU29" s="1026">
        <v>62</v>
      </c>
      <c r="AV29" s="1026"/>
      <c r="AW29" s="1026"/>
      <c r="AX29" s="1026"/>
      <c r="AY29" s="1026"/>
      <c r="AZ29" s="1097" t="s">
        <v>585</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402</v>
      </c>
      <c r="C30" s="1093"/>
      <c r="D30" s="1093"/>
      <c r="E30" s="1093"/>
      <c r="F30" s="1093"/>
      <c r="G30" s="1093"/>
      <c r="H30" s="1093"/>
      <c r="I30" s="1093"/>
      <c r="J30" s="1093"/>
      <c r="K30" s="1093"/>
      <c r="L30" s="1093"/>
      <c r="M30" s="1093"/>
      <c r="N30" s="1093"/>
      <c r="O30" s="1093"/>
      <c r="P30" s="1094"/>
      <c r="Q30" s="1098">
        <v>362</v>
      </c>
      <c r="R30" s="1099"/>
      <c r="S30" s="1099"/>
      <c r="T30" s="1099"/>
      <c r="U30" s="1099"/>
      <c r="V30" s="1099">
        <v>359</v>
      </c>
      <c r="W30" s="1099"/>
      <c r="X30" s="1099"/>
      <c r="Y30" s="1099"/>
      <c r="Z30" s="1099"/>
      <c r="AA30" s="1099">
        <v>3</v>
      </c>
      <c r="AB30" s="1099"/>
      <c r="AC30" s="1099"/>
      <c r="AD30" s="1099"/>
      <c r="AE30" s="1100"/>
      <c r="AF30" s="1074">
        <v>3</v>
      </c>
      <c r="AG30" s="1075"/>
      <c r="AH30" s="1075"/>
      <c r="AI30" s="1075"/>
      <c r="AJ30" s="1076"/>
      <c r="AK30" s="1035">
        <v>62</v>
      </c>
      <c r="AL30" s="1026"/>
      <c r="AM30" s="1026"/>
      <c r="AN30" s="1026"/>
      <c r="AO30" s="1026"/>
      <c r="AP30" s="1026" t="s">
        <v>582</v>
      </c>
      <c r="AQ30" s="1026"/>
      <c r="AR30" s="1026"/>
      <c r="AS30" s="1026"/>
      <c r="AT30" s="1026"/>
      <c r="AU30" s="1026" t="s">
        <v>611</v>
      </c>
      <c r="AV30" s="1026"/>
      <c r="AW30" s="1026"/>
      <c r="AX30" s="1026"/>
      <c r="AY30" s="1026"/>
      <c r="AZ30" s="1097" t="s">
        <v>583</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403</v>
      </c>
      <c r="C31" s="1093"/>
      <c r="D31" s="1093"/>
      <c r="E31" s="1093"/>
      <c r="F31" s="1093"/>
      <c r="G31" s="1093"/>
      <c r="H31" s="1093"/>
      <c r="I31" s="1093"/>
      <c r="J31" s="1093"/>
      <c r="K31" s="1093"/>
      <c r="L31" s="1093"/>
      <c r="M31" s="1093"/>
      <c r="N31" s="1093"/>
      <c r="O31" s="1093"/>
      <c r="P31" s="1094"/>
      <c r="Q31" s="1098">
        <v>44</v>
      </c>
      <c r="R31" s="1099"/>
      <c r="S31" s="1099"/>
      <c r="T31" s="1099"/>
      <c r="U31" s="1099"/>
      <c r="V31" s="1099">
        <v>43</v>
      </c>
      <c r="W31" s="1099"/>
      <c r="X31" s="1099"/>
      <c r="Y31" s="1099"/>
      <c r="Z31" s="1099"/>
      <c r="AA31" s="1099">
        <v>1</v>
      </c>
      <c r="AB31" s="1099"/>
      <c r="AC31" s="1099"/>
      <c r="AD31" s="1099"/>
      <c r="AE31" s="1100"/>
      <c r="AF31" s="1074">
        <v>1</v>
      </c>
      <c r="AG31" s="1075"/>
      <c r="AH31" s="1075"/>
      <c r="AI31" s="1075"/>
      <c r="AJ31" s="1076"/>
      <c r="AK31" s="1035">
        <v>23</v>
      </c>
      <c r="AL31" s="1026"/>
      <c r="AM31" s="1026"/>
      <c r="AN31" s="1026"/>
      <c r="AO31" s="1026"/>
      <c r="AP31" s="1026" t="s">
        <v>583</v>
      </c>
      <c r="AQ31" s="1026"/>
      <c r="AR31" s="1026"/>
      <c r="AS31" s="1026"/>
      <c r="AT31" s="1026"/>
      <c r="AU31" s="1026" t="s">
        <v>611</v>
      </c>
      <c r="AV31" s="1026"/>
      <c r="AW31" s="1026"/>
      <c r="AX31" s="1026"/>
      <c r="AY31" s="1026"/>
      <c r="AZ31" s="1097" t="s">
        <v>584</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404</v>
      </c>
      <c r="C32" s="1093"/>
      <c r="D32" s="1093"/>
      <c r="E32" s="1093"/>
      <c r="F32" s="1093"/>
      <c r="G32" s="1093"/>
      <c r="H32" s="1093"/>
      <c r="I32" s="1093"/>
      <c r="J32" s="1093"/>
      <c r="K32" s="1093"/>
      <c r="L32" s="1093"/>
      <c r="M32" s="1093"/>
      <c r="N32" s="1093"/>
      <c r="O32" s="1093"/>
      <c r="P32" s="1094"/>
      <c r="Q32" s="1098">
        <v>78</v>
      </c>
      <c r="R32" s="1099"/>
      <c r="S32" s="1099"/>
      <c r="T32" s="1099"/>
      <c r="U32" s="1099"/>
      <c r="V32" s="1099">
        <v>75</v>
      </c>
      <c r="W32" s="1099"/>
      <c r="X32" s="1099"/>
      <c r="Y32" s="1099"/>
      <c r="Z32" s="1099"/>
      <c r="AA32" s="1099">
        <v>3</v>
      </c>
      <c r="AB32" s="1099"/>
      <c r="AC32" s="1099"/>
      <c r="AD32" s="1099"/>
      <c r="AE32" s="1100"/>
      <c r="AF32" s="1074">
        <v>3</v>
      </c>
      <c r="AG32" s="1075"/>
      <c r="AH32" s="1075"/>
      <c r="AI32" s="1075"/>
      <c r="AJ32" s="1076"/>
      <c r="AK32" s="1035">
        <v>21</v>
      </c>
      <c r="AL32" s="1026"/>
      <c r="AM32" s="1026"/>
      <c r="AN32" s="1026"/>
      <c r="AO32" s="1026"/>
      <c r="AP32" s="1026">
        <v>231</v>
      </c>
      <c r="AQ32" s="1026"/>
      <c r="AR32" s="1026"/>
      <c r="AS32" s="1026"/>
      <c r="AT32" s="1026"/>
      <c r="AU32" s="1026">
        <v>95</v>
      </c>
      <c r="AV32" s="1026"/>
      <c r="AW32" s="1026"/>
      <c r="AX32" s="1026"/>
      <c r="AY32" s="1026"/>
      <c r="AZ32" s="1097" t="s">
        <v>582</v>
      </c>
      <c r="BA32" s="1097"/>
      <c r="BB32" s="1097"/>
      <c r="BC32" s="1097"/>
      <c r="BD32" s="1097"/>
      <c r="BE32" s="1087" t="s">
        <v>405</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406</v>
      </c>
      <c r="C33" s="1093"/>
      <c r="D33" s="1093"/>
      <c r="E33" s="1093"/>
      <c r="F33" s="1093"/>
      <c r="G33" s="1093"/>
      <c r="H33" s="1093"/>
      <c r="I33" s="1093"/>
      <c r="J33" s="1093"/>
      <c r="K33" s="1093"/>
      <c r="L33" s="1093"/>
      <c r="M33" s="1093"/>
      <c r="N33" s="1093"/>
      <c r="O33" s="1093"/>
      <c r="P33" s="1094"/>
      <c r="Q33" s="1098">
        <v>69</v>
      </c>
      <c r="R33" s="1099"/>
      <c r="S33" s="1099"/>
      <c r="T33" s="1099"/>
      <c r="U33" s="1099"/>
      <c r="V33" s="1099">
        <v>64</v>
      </c>
      <c r="W33" s="1099"/>
      <c r="X33" s="1099"/>
      <c r="Y33" s="1099"/>
      <c r="Z33" s="1099"/>
      <c r="AA33" s="1099">
        <v>5</v>
      </c>
      <c r="AB33" s="1099"/>
      <c r="AC33" s="1099"/>
      <c r="AD33" s="1099"/>
      <c r="AE33" s="1100"/>
      <c r="AF33" s="1074">
        <v>5</v>
      </c>
      <c r="AG33" s="1075"/>
      <c r="AH33" s="1075"/>
      <c r="AI33" s="1075"/>
      <c r="AJ33" s="1076"/>
      <c r="AK33" s="1035">
        <v>19</v>
      </c>
      <c r="AL33" s="1026"/>
      <c r="AM33" s="1026"/>
      <c r="AN33" s="1026"/>
      <c r="AO33" s="1026"/>
      <c r="AP33" s="1026">
        <v>80</v>
      </c>
      <c r="AQ33" s="1026"/>
      <c r="AR33" s="1026"/>
      <c r="AS33" s="1026"/>
      <c r="AT33" s="1026"/>
      <c r="AU33" s="1026">
        <v>22</v>
      </c>
      <c r="AV33" s="1026"/>
      <c r="AW33" s="1026"/>
      <c r="AX33" s="1026"/>
      <c r="AY33" s="1026"/>
      <c r="AZ33" s="1097" t="s">
        <v>583</v>
      </c>
      <c r="BA33" s="1097"/>
      <c r="BB33" s="1097"/>
      <c r="BC33" s="1097"/>
      <c r="BD33" s="1097"/>
      <c r="BE33" s="1087" t="s">
        <v>407</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408</v>
      </c>
      <c r="C34" s="1093"/>
      <c r="D34" s="1093"/>
      <c r="E34" s="1093"/>
      <c r="F34" s="1093"/>
      <c r="G34" s="1093"/>
      <c r="H34" s="1093"/>
      <c r="I34" s="1093"/>
      <c r="J34" s="1093"/>
      <c r="K34" s="1093"/>
      <c r="L34" s="1093"/>
      <c r="M34" s="1093"/>
      <c r="N34" s="1093"/>
      <c r="O34" s="1093"/>
      <c r="P34" s="1094"/>
      <c r="Q34" s="1098">
        <v>156</v>
      </c>
      <c r="R34" s="1099"/>
      <c r="S34" s="1099"/>
      <c r="T34" s="1099"/>
      <c r="U34" s="1099"/>
      <c r="V34" s="1099">
        <v>146</v>
      </c>
      <c r="W34" s="1099"/>
      <c r="X34" s="1099"/>
      <c r="Y34" s="1099"/>
      <c r="Z34" s="1099"/>
      <c r="AA34" s="1099">
        <v>10</v>
      </c>
      <c r="AB34" s="1099"/>
      <c r="AC34" s="1099"/>
      <c r="AD34" s="1099"/>
      <c r="AE34" s="1100"/>
      <c r="AF34" s="1074">
        <v>8</v>
      </c>
      <c r="AG34" s="1075"/>
      <c r="AH34" s="1075"/>
      <c r="AI34" s="1075"/>
      <c r="AJ34" s="1076"/>
      <c r="AK34" s="1035">
        <v>98</v>
      </c>
      <c r="AL34" s="1026"/>
      <c r="AM34" s="1026"/>
      <c r="AN34" s="1026"/>
      <c r="AO34" s="1026"/>
      <c r="AP34" s="1026">
        <v>905</v>
      </c>
      <c r="AQ34" s="1026"/>
      <c r="AR34" s="1026"/>
      <c r="AS34" s="1026"/>
      <c r="AT34" s="1026"/>
      <c r="AU34" s="1026">
        <v>745</v>
      </c>
      <c r="AV34" s="1026"/>
      <c r="AW34" s="1026"/>
      <c r="AX34" s="1026"/>
      <c r="AY34" s="1026"/>
      <c r="AZ34" s="1097" t="s">
        <v>583</v>
      </c>
      <c r="BA34" s="1097"/>
      <c r="BB34" s="1097"/>
      <c r="BC34" s="1097"/>
      <c r="BD34" s="1097"/>
      <c r="BE34" s="1087" t="s">
        <v>407</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409</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387</v>
      </c>
      <c r="B63" s="999" t="s">
        <v>410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61</v>
      </c>
      <c r="AG63" s="1014"/>
      <c r="AH63" s="1014"/>
      <c r="AI63" s="1014"/>
      <c r="AJ63" s="1085"/>
      <c r="AK63" s="1086"/>
      <c r="AL63" s="1018"/>
      <c r="AM63" s="1018"/>
      <c r="AN63" s="1018"/>
      <c r="AO63" s="1018"/>
      <c r="AP63" s="1014">
        <v>1295</v>
      </c>
      <c r="AQ63" s="1014"/>
      <c r="AR63" s="1014"/>
      <c r="AS63" s="1014"/>
      <c r="AT63" s="1014"/>
      <c r="AU63" s="1014">
        <v>924</v>
      </c>
      <c r="AV63" s="1014"/>
      <c r="AW63" s="1014"/>
      <c r="AX63" s="1014"/>
      <c r="AY63" s="1014"/>
      <c r="AZ63" s="1080"/>
      <c r="BA63" s="1080"/>
      <c r="BB63" s="1080"/>
      <c r="BC63" s="1080"/>
      <c r="BD63" s="1080"/>
      <c r="BE63" s="1015"/>
      <c r="BF63" s="1015"/>
      <c r="BG63" s="1015"/>
      <c r="BH63" s="1015"/>
      <c r="BI63" s="1016"/>
      <c r="BJ63" s="1081" t="s">
        <v>389</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412</v>
      </c>
      <c r="B66" s="1051"/>
      <c r="C66" s="1051"/>
      <c r="D66" s="1051"/>
      <c r="E66" s="1051"/>
      <c r="F66" s="1051"/>
      <c r="G66" s="1051"/>
      <c r="H66" s="1051"/>
      <c r="I66" s="1051"/>
      <c r="J66" s="1051"/>
      <c r="K66" s="1051"/>
      <c r="L66" s="1051"/>
      <c r="M66" s="1051"/>
      <c r="N66" s="1051"/>
      <c r="O66" s="1051"/>
      <c r="P66" s="1052"/>
      <c r="Q66" s="1056" t="s">
        <v>392</v>
      </c>
      <c r="R66" s="1057"/>
      <c r="S66" s="1057"/>
      <c r="T66" s="1057"/>
      <c r="U66" s="1058"/>
      <c r="V66" s="1056" t="s">
        <v>393</v>
      </c>
      <c r="W66" s="1057"/>
      <c r="X66" s="1057"/>
      <c r="Y66" s="1057"/>
      <c r="Z66" s="1058"/>
      <c r="AA66" s="1056" t="s">
        <v>394</v>
      </c>
      <c r="AB66" s="1057"/>
      <c r="AC66" s="1057"/>
      <c r="AD66" s="1057"/>
      <c r="AE66" s="1058"/>
      <c r="AF66" s="1062" t="s">
        <v>413</v>
      </c>
      <c r="AG66" s="1063"/>
      <c r="AH66" s="1063"/>
      <c r="AI66" s="1063"/>
      <c r="AJ66" s="1064"/>
      <c r="AK66" s="1056" t="s">
        <v>396</v>
      </c>
      <c r="AL66" s="1051"/>
      <c r="AM66" s="1051"/>
      <c r="AN66" s="1051"/>
      <c r="AO66" s="1052"/>
      <c r="AP66" s="1056" t="s">
        <v>397</v>
      </c>
      <c r="AQ66" s="1057"/>
      <c r="AR66" s="1057"/>
      <c r="AS66" s="1057"/>
      <c r="AT66" s="1058"/>
      <c r="AU66" s="1056" t="s">
        <v>414</v>
      </c>
      <c r="AV66" s="1057"/>
      <c r="AW66" s="1057"/>
      <c r="AX66" s="1057"/>
      <c r="AY66" s="1058"/>
      <c r="AZ66" s="1056" t="s">
        <v>375</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586</v>
      </c>
      <c r="C68" s="1041"/>
      <c r="D68" s="1041"/>
      <c r="E68" s="1041"/>
      <c r="F68" s="1041"/>
      <c r="G68" s="1041"/>
      <c r="H68" s="1041"/>
      <c r="I68" s="1041"/>
      <c r="J68" s="1041"/>
      <c r="K68" s="1041"/>
      <c r="L68" s="1041"/>
      <c r="M68" s="1041"/>
      <c r="N68" s="1041"/>
      <c r="O68" s="1041"/>
      <c r="P68" s="1042"/>
      <c r="Q68" s="1043">
        <v>288</v>
      </c>
      <c r="R68" s="1037"/>
      <c r="S68" s="1037"/>
      <c r="T68" s="1037"/>
      <c r="U68" s="1037"/>
      <c r="V68" s="1037">
        <v>280</v>
      </c>
      <c r="W68" s="1037"/>
      <c r="X68" s="1037"/>
      <c r="Y68" s="1037"/>
      <c r="Z68" s="1037"/>
      <c r="AA68" s="1037">
        <v>8</v>
      </c>
      <c r="AB68" s="1037"/>
      <c r="AC68" s="1037"/>
      <c r="AD68" s="1037"/>
      <c r="AE68" s="1037"/>
      <c r="AF68" s="1037">
        <v>8</v>
      </c>
      <c r="AG68" s="1037"/>
      <c r="AH68" s="1037"/>
      <c r="AI68" s="1037"/>
      <c r="AJ68" s="1037"/>
      <c r="AK68" s="1037">
        <v>22</v>
      </c>
      <c r="AL68" s="1037"/>
      <c r="AM68" s="1037"/>
      <c r="AN68" s="1037"/>
      <c r="AO68" s="1037"/>
      <c r="AP68" s="1037" t="s">
        <v>582</v>
      </c>
      <c r="AQ68" s="1037"/>
      <c r="AR68" s="1037"/>
      <c r="AS68" s="1037"/>
      <c r="AT68" s="1037"/>
      <c r="AU68" s="1037" t="s">
        <v>583</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592</v>
      </c>
      <c r="C69" s="1030"/>
      <c r="D69" s="1030"/>
      <c r="E69" s="1030"/>
      <c r="F69" s="1030"/>
      <c r="G69" s="1030"/>
      <c r="H69" s="1030"/>
      <c r="I69" s="1030"/>
      <c r="J69" s="1030"/>
      <c r="K69" s="1030"/>
      <c r="L69" s="1030"/>
      <c r="M69" s="1030"/>
      <c r="N69" s="1030"/>
      <c r="O69" s="1030"/>
      <c r="P69" s="1031"/>
      <c r="Q69" s="1032">
        <v>234570</v>
      </c>
      <c r="R69" s="1026"/>
      <c r="S69" s="1026"/>
      <c r="T69" s="1026"/>
      <c r="U69" s="1026"/>
      <c r="V69" s="1026">
        <v>230186</v>
      </c>
      <c r="W69" s="1026"/>
      <c r="X69" s="1026"/>
      <c r="Y69" s="1026"/>
      <c r="Z69" s="1026"/>
      <c r="AA69" s="1026">
        <v>4384</v>
      </c>
      <c r="AB69" s="1026"/>
      <c r="AC69" s="1026"/>
      <c r="AD69" s="1026"/>
      <c r="AE69" s="1026"/>
      <c r="AF69" s="1026">
        <v>4384</v>
      </c>
      <c r="AG69" s="1026"/>
      <c r="AH69" s="1026"/>
      <c r="AI69" s="1026"/>
      <c r="AJ69" s="1026"/>
      <c r="AK69" s="1026">
        <v>38</v>
      </c>
      <c r="AL69" s="1026"/>
      <c r="AM69" s="1026"/>
      <c r="AN69" s="1026"/>
      <c r="AO69" s="1026"/>
      <c r="AP69" s="1026" t="s">
        <v>582</v>
      </c>
      <c r="AQ69" s="1026"/>
      <c r="AR69" s="1026"/>
      <c r="AS69" s="1026"/>
      <c r="AT69" s="1026"/>
      <c r="AU69" s="1026" t="s">
        <v>584</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587</v>
      </c>
      <c r="C70" s="1030"/>
      <c r="D70" s="1030"/>
      <c r="E70" s="1030"/>
      <c r="F70" s="1030"/>
      <c r="G70" s="1030"/>
      <c r="H70" s="1030"/>
      <c r="I70" s="1030"/>
      <c r="J70" s="1030"/>
      <c r="K70" s="1030"/>
      <c r="L70" s="1030"/>
      <c r="M70" s="1030"/>
      <c r="N70" s="1030"/>
      <c r="O70" s="1030"/>
      <c r="P70" s="1031"/>
      <c r="Q70" s="1032">
        <v>8794</v>
      </c>
      <c r="R70" s="1026"/>
      <c r="S70" s="1026"/>
      <c r="T70" s="1026"/>
      <c r="U70" s="1026"/>
      <c r="V70" s="1026">
        <v>8256</v>
      </c>
      <c r="W70" s="1026"/>
      <c r="X70" s="1026"/>
      <c r="Y70" s="1026"/>
      <c r="Z70" s="1026"/>
      <c r="AA70" s="1026">
        <v>538</v>
      </c>
      <c r="AB70" s="1026"/>
      <c r="AC70" s="1026"/>
      <c r="AD70" s="1026"/>
      <c r="AE70" s="1026"/>
      <c r="AF70" s="1026">
        <v>538</v>
      </c>
      <c r="AG70" s="1026"/>
      <c r="AH70" s="1026"/>
      <c r="AI70" s="1026"/>
      <c r="AJ70" s="1026"/>
      <c r="AK70" s="1026">
        <v>1022</v>
      </c>
      <c r="AL70" s="1026"/>
      <c r="AM70" s="1026"/>
      <c r="AN70" s="1026"/>
      <c r="AO70" s="1026"/>
      <c r="AP70" s="1026" t="s">
        <v>582</v>
      </c>
      <c r="AQ70" s="1026"/>
      <c r="AR70" s="1026"/>
      <c r="AS70" s="1026"/>
      <c r="AT70" s="1026"/>
      <c r="AU70" s="1026" t="s">
        <v>582</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588</v>
      </c>
      <c r="C71" s="1030"/>
      <c r="D71" s="1030"/>
      <c r="E71" s="1030"/>
      <c r="F71" s="1030"/>
      <c r="G71" s="1030"/>
      <c r="H71" s="1030"/>
      <c r="I71" s="1030"/>
      <c r="J71" s="1030"/>
      <c r="K71" s="1030"/>
      <c r="L71" s="1030"/>
      <c r="M71" s="1030"/>
      <c r="N71" s="1030"/>
      <c r="O71" s="1030"/>
      <c r="P71" s="1031"/>
      <c r="Q71" s="1032">
        <v>49</v>
      </c>
      <c r="R71" s="1026"/>
      <c r="S71" s="1026"/>
      <c r="T71" s="1026"/>
      <c r="U71" s="1026"/>
      <c r="V71" s="1026">
        <v>33</v>
      </c>
      <c r="W71" s="1026"/>
      <c r="X71" s="1026"/>
      <c r="Y71" s="1026"/>
      <c r="Z71" s="1026"/>
      <c r="AA71" s="1026">
        <v>16</v>
      </c>
      <c r="AB71" s="1026"/>
      <c r="AC71" s="1026"/>
      <c r="AD71" s="1026"/>
      <c r="AE71" s="1026"/>
      <c r="AF71" s="1026">
        <v>16</v>
      </c>
      <c r="AG71" s="1026"/>
      <c r="AH71" s="1026"/>
      <c r="AI71" s="1026"/>
      <c r="AJ71" s="1026"/>
      <c r="AK71" s="1026" t="s">
        <v>593</v>
      </c>
      <c r="AL71" s="1026"/>
      <c r="AM71" s="1026"/>
      <c r="AN71" s="1026"/>
      <c r="AO71" s="1026"/>
      <c r="AP71" s="1026" t="s">
        <v>582</v>
      </c>
      <c r="AQ71" s="1026"/>
      <c r="AR71" s="1026"/>
      <c r="AS71" s="1026"/>
      <c r="AT71" s="1026"/>
      <c r="AU71" s="1026" t="s">
        <v>594</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589</v>
      </c>
      <c r="C72" s="1030"/>
      <c r="D72" s="1030"/>
      <c r="E72" s="1030"/>
      <c r="F72" s="1030"/>
      <c r="G72" s="1030"/>
      <c r="H72" s="1030"/>
      <c r="I72" s="1030"/>
      <c r="J72" s="1030"/>
      <c r="K72" s="1030"/>
      <c r="L72" s="1030"/>
      <c r="M72" s="1030"/>
      <c r="N72" s="1030"/>
      <c r="O72" s="1030"/>
      <c r="P72" s="1031"/>
      <c r="Q72" s="1032">
        <v>12</v>
      </c>
      <c r="R72" s="1026"/>
      <c r="S72" s="1026"/>
      <c r="T72" s="1026"/>
      <c r="U72" s="1026"/>
      <c r="V72" s="1026">
        <v>9</v>
      </c>
      <c r="W72" s="1026"/>
      <c r="X72" s="1026"/>
      <c r="Y72" s="1026"/>
      <c r="Z72" s="1026"/>
      <c r="AA72" s="1026">
        <v>3</v>
      </c>
      <c r="AB72" s="1026"/>
      <c r="AC72" s="1026"/>
      <c r="AD72" s="1026"/>
      <c r="AE72" s="1026"/>
      <c r="AF72" s="1026">
        <v>3</v>
      </c>
      <c r="AG72" s="1026"/>
      <c r="AH72" s="1026"/>
      <c r="AI72" s="1026"/>
      <c r="AJ72" s="1026"/>
      <c r="AK72" s="1026" t="s">
        <v>595</v>
      </c>
      <c r="AL72" s="1026"/>
      <c r="AM72" s="1026"/>
      <c r="AN72" s="1026"/>
      <c r="AO72" s="1026"/>
      <c r="AP72" s="1026" t="s">
        <v>596</v>
      </c>
      <c r="AQ72" s="1026"/>
      <c r="AR72" s="1026"/>
      <c r="AS72" s="1026"/>
      <c r="AT72" s="1026"/>
      <c r="AU72" s="1026" t="s">
        <v>597</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590</v>
      </c>
      <c r="C73" s="1030"/>
      <c r="D73" s="1030"/>
      <c r="E73" s="1030"/>
      <c r="F73" s="1030"/>
      <c r="G73" s="1030"/>
      <c r="H73" s="1030"/>
      <c r="I73" s="1030"/>
      <c r="J73" s="1030"/>
      <c r="K73" s="1030"/>
      <c r="L73" s="1030"/>
      <c r="M73" s="1030"/>
      <c r="N73" s="1030"/>
      <c r="O73" s="1030"/>
      <c r="P73" s="1031"/>
      <c r="Q73" s="1032">
        <v>5</v>
      </c>
      <c r="R73" s="1026"/>
      <c r="S73" s="1026"/>
      <c r="T73" s="1026"/>
      <c r="U73" s="1026"/>
      <c r="V73" s="1026">
        <v>3</v>
      </c>
      <c r="W73" s="1026"/>
      <c r="X73" s="1026"/>
      <c r="Y73" s="1026"/>
      <c r="Z73" s="1026"/>
      <c r="AA73" s="1026">
        <v>2</v>
      </c>
      <c r="AB73" s="1026"/>
      <c r="AC73" s="1026"/>
      <c r="AD73" s="1026"/>
      <c r="AE73" s="1026"/>
      <c r="AF73" s="1026">
        <v>2</v>
      </c>
      <c r="AG73" s="1026"/>
      <c r="AH73" s="1026"/>
      <c r="AI73" s="1026"/>
      <c r="AJ73" s="1026"/>
      <c r="AK73" s="1026" t="s">
        <v>598</v>
      </c>
      <c r="AL73" s="1026"/>
      <c r="AM73" s="1026"/>
      <c r="AN73" s="1026"/>
      <c r="AO73" s="1026"/>
      <c r="AP73" s="1026" t="s">
        <v>599</v>
      </c>
      <c r="AQ73" s="1026"/>
      <c r="AR73" s="1026"/>
      <c r="AS73" s="1026"/>
      <c r="AT73" s="1026"/>
      <c r="AU73" s="1026" t="s">
        <v>582</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591</v>
      </c>
      <c r="C74" s="1030"/>
      <c r="D74" s="1030"/>
      <c r="E74" s="1030"/>
      <c r="F74" s="1030"/>
      <c r="G74" s="1030"/>
      <c r="H74" s="1030"/>
      <c r="I74" s="1030"/>
      <c r="J74" s="1030"/>
      <c r="K74" s="1030"/>
      <c r="L74" s="1030"/>
      <c r="M74" s="1030"/>
      <c r="N74" s="1030"/>
      <c r="O74" s="1030"/>
      <c r="P74" s="1031"/>
      <c r="Q74" s="1032">
        <v>39</v>
      </c>
      <c r="R74" s="1026"/>
      <c r="S74" s="1026"/>
      <c r="T74" s="1026"/>
      <c r="U74" s="1026"/>
      <c r="V74" s="1026">
        <v>38</v>
      </c>
      <c r="W74" s="1026"/>
      <c r="X74" s="1026"/>
      <c r="Y74" s="1026"/>
      <c r="Z74" s="1026"/>
      <c r="AA74" s="1026">
        <v>1</v>
      </c>
      <c r="AB74" s="1026"/>
      <c r="AC74" s="1026"/>
      <c r="AD74" s="1026"/>
      <c r="AE74" s="1026"/>
      <c r="AF74" s="1026">
        <v>1</v>
      </c>
      <c r="AG74" s="1026"/>
      <c r="AH74" s="1026"/>
      <c r="AI74" s="1026"/>
      <c r="AJ74" s="1026"/>
      <c r="AK74" s="1026">
        <v>5</v>
      </c>
      <c r="AL74" s="1026"/>
      <c r="AM74" s="1026"/>
      <c r="AN74" s="1026"/>
      <c r="AO74" s="1026"/>
      <c r="AP74" s="1026" t="s">
        <v>600</v>
      </c>
      <c r="AQ74" s="1026"/>
      <c r="AR74" s="1026"/>
      <c r="AS74" s="1026"/>
      <c r="AT74" s="1026"/>
      <c r="AU74" s="1026" t="s">
        <v>582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387</v>
      </c>
      <c r="B88" s="999" t="s">
        <v>415</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4953</v>
      </c>
      <c r="AG88" s="1014"/>
      <c r="AH88" s="1014"/>
      <c r="AI88" s="1014"/>
      <c r="AJ88" s="1014"/>
      <c r="AK88" s="1018"/>
      <c r="AL88" s="1018"/>
      <c r="AM88" s="1018"/>
      <c r="AN88" s="1018"/>
      <c r="AO88" s="1018"/>
      <c r="AP88" s="1014" t="s">
        <v>601</v>
      </c>
      <c r="AQ88" s="1014"/>
      <c r="AR88" s="1014"/>
      <c r="AS88" s="1014"/>
      <c r="AT88" s="1014"/>
      <c r="AU88" s="1014" t="s">
        <v>583</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999" t="s">
        <v>416</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37</v>
      </c>
      <c r="CS102" s="1006"/>
      <c r="CT102" s="1006"/>
      <c r="CU102" s="1006"/>
      <c r="CV102" s="1007"/>
      <c r="CW102" s="1005">
        <v>32</v>
      </c>
      <c r="CX102" s="1006"/>
      <c r="CY102" s="1006"/>
      <c r="CZ102" s="1006"/>
      <c r="DA102" s="1007"/>
      <c r="DB102" s="1005">
        <v>22</v>
      </c>
      <c r="DC102" s="1006"/>
      <c r="DD102" s="1006"/>
      <c r="DE102" s="1006"/>
      <c r="DF102" s="1007"/>
      <c r="DG102" s="1005" t="s">
        <v>601</v>
      </c>
      <c r="DH102" s="1006"/>
      <c r="DI102" s="1006"/>
      <c r="DJ102" s="1006"/>
      <c r="DK102" s="1007"/>
      <c r="DL102" s="1005" t="s">
        <v>583</v>
      </c>
      <c r="DM102" s="1006"/>
      <c r="DN102" s="1006"/>
      <c r="DO102" s="1006"/>
      <c r="DP102" s="1007"/>
      <c r="DQ102" s="1005" t="s">
        <v>583</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417</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418</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421</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422</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423</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424</v>
      </c>
      <c r="AB109" s="949"/>
      <c r="AC109" s="949"/>
      <c r="AD109" s="949"/>
      <c r="AE109" s="950"/>
      <c r="AF109" s="951" t="s">
        <v>305</v>
      </c>
      <c r="AG109" s="949"/>
      <c r="AH109" s="949"/>
      <c r="AI109" s="949"/>
      <c r="AJ109" s="950"/>
      <c r="AK109" s="951" t="s">
        <v>304</v>
      </c>
      <c r="AL109" s="949"/>
      <c r="AM109" s="949"/>
      <c r="AN109" s="949"/>
      <c r="AO109" s="950"/>
      <c r="AP109" s="951" t="s">
        <v>425</v>
      </c>
      <c r="AQ109" s="949"/>
      <c r="AR109" s="949"/>
      <c r="AS109" s="949"/>
      <c r="AT109" s="980"/>
      <c r="AU109" s="948" t="s">
        <v>423</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424</v>
      </c>
      <c r="BR109" s="949"/>
      <c r="BS109" s="949"/>
      <c r="BT109" s="949"/>
      <c r="BU109" s="950"/>
      <c r="BV109" s="951" t="s">
        <v>305</v>
      </c>
      <c r="BW109" s="949"/>
      <c r="BX109" s="949"/>
      <c r="BY109" s="949"/>
      <c r="BZ109" s="950"/>
      <c r="CA109" s="951" t="s">
        <v>304</v>
      </c>
      <c r="CB109" s="949"/>
      <c r="CC109" s="949"/>
      <c r="CD109" s="949"/>
      <c r="CE109" s="950"/>
      <c r="CF109" s="987" t="s">
        <v>425</v>
      </c>
      <c r="CG109" s="987"/>
      <c r="CH109" s="987"/>
      <c r="CI109" s="987"/>
      <c r="CJ109" s="987"/>
      <c r="CK109" s="951" t="s">
        <v>426</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424</v>
      </c>
      <c r="DH109" s="949"/>
      <c r="DI109" s="949"/>
      <c r="DJ109" s="949"/>
      <c r="DK109" s="950"/>
      <c r="DL109" s="951" t="s">
        <v>305</v>
      </c>
      <c r="DM109" s="949"/>
      <c r="DN109" s="949"/>
      <c r="DO109" s="949"/>
      <c r="DP109" s="950"/>
      <c r="DQ109" s="951" t="s">
        <v>304</v>
      </c>
      <c r="DR109" s="949"/>
      <c r="DS109" s="949"/>
      <c r="DT109" s="949"/>
      <c r="DU109" s="950"/>
      <c r="DV109" s="951" t="s">
        <v>425</v>
      </c>
      <c r="DW109" s="949"/>
      <c r="DX109" s="949"/>
      <c r="DY109" s="949"/>
      <c r="DZ109" s="980"/>
    </row>
    <row r="110" spans="1:131" s="247" customFormat="1" ht="26.25" customHeight="1" x14ac:dyDescent="0.15">
      <c r="A110" s="851" t="s">
        <v>427</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349122</v>
      </c>
      <c r="AB110" s="942"/>
      <c r="AC110" s="942"/>
      <c r="AD110" s="942"/>
      <c r="AE110" s="943"/>
      <c r="AF110" s="944">
        <v>359167</v>
      </c>
      <c r="AG110" s="942"/>
      <c r="AH110" s="942"/>
      <c r="AI110" s="942"/>
      <c r="AJ110" s="943"/>
      <c r="AK110" s="944">
        <v>368468</v>
      </c>
      <c r="AL110" s="942"/>
      <c r="AM110" s="942"/>
      <c r="AN110" s="942"/>
      <c r="AO110" s="943"/>
      <c r="AP110" s="945">
        <v>23.2</v>
      </c>
      <c r="AQ110" s="946"/>
      <c r="AR110" s="946"/>
      <c r="AS110" s="946"/>
      <c r="AT110" s="947"/>
      <c r="AU110" s="981" t="s">
        <v>73</v>
      </c>
      <c r="AV110" s="982"/>
      <c r="AW110" s="982"/>
      <c r="AX110" s="982"/>
      <c r="AY110" s="982"/>
      <c r="AZ110" s="907" t="s">
        <v>428</v>
      </c>
      <c r="BA110" s="852"/>
      <c r="BB110" s="852"/>
      <c r="BC110" s="852"/>
      <c r="BD110" s="852"/>
      <c r="BE110" s="852"/>
      <c r="BF110" s="852"/>
      <c r="BG110" s="852"/>
      <c r="BH110" s="852"/>
      <c r="BI110" s="852"/>
      <c r="BJ110" s="852"/>
      <c r="BK110" s="852"/>
      <c r="BL110" s="852"/>
      <c r="BM110" s="852"/>
      <c r="BN110" s="852"/>
      <c r="BO110" s="852"/>
      <c r="BP110" s="853"/>
      <c r="BQ110" s="908">
        <v>3342711</v>
      </c>
      <c r="BR110" s="889"/>
      <c r="BS110" s="889"/>
      <c r="BT110" s="889"/>
      <c r="BU110" s="889"/>
      <c r="BV110" s="889">
        <v>3319321</v>
      </c>
      <c r="BW110" s="889"/>
      <c r="BX110" s="889"/>
      <c r="BY110" s="889"/>
      <c r="BZ110" s="889"/>
      <c r="CA110" s="889">
        <v>3593518</v>
      </c>
      <c r="CB110" s="889"/>
      <c r="CC110" s="889"/>
      <c r="CD110" s="889"/>
      <c r="CE110" s="889"/>
      <c r="CF110" s="913">
        <v>225.8</v>
      </c>
      <c r="CG110" s="914"/>
      <c r="CH110" s="914"/>
      <c r="CI110" s="914"/>
      <c r="CJ110" s="914"/>
      <c r="CK110" s="977" t="s">
        <v>429</v>
      </c>
      <c r="CL110" s="863"/>
      <c r="CM110" s="938" t="s">
        <v>430</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431</v>
      </c>
      <c r="DH110" s="889"/>
      <c r="DI110" s="889"/>
      <c r="DJ110" s="889"/>
      <c r="DK110" s="889"/>
      <c r="DL110" s="889" t="s">
        <v>389</v>
      </c>
      <c r="DM110" s="889"/>
      <c r="DN110" s="889"/>
      <c r="DO110" s="889"/>
      <c r="DP110" s="889"/>
      <c r="DQ110" s="889" t="s">
        <v>431</v>
      </c>
      <c r="DR110" s="889"/>
      <c r="DS110" s="889"/>
      <c r="DT110" s="889"/>
      <c r="DU110" s="889"/>
      <c r="DV110" s="890" t="s">
        <v>389</v>
      </c>
      <c r="DW110" s="890"/>
      <c r="DX110" s="890"/>
      <c r="DY110" s="890"/>
      <c r="DZ110" s="891"/>
    </row>
    <row r="111" spans="1:131" s="247" customFormat="1" ht="26.25" customHeight="1" x14ac:dyDescent="0.15">
      <c r="A111" s="818" t="s">
        <v>432</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389</v>
      </c>
      <c r="AB111" s="970"/>
      <c r="AC111" s="970"/>
      <c r="AD111" s="970"/>
      <c r="AE111" s="971"/>
      <c r="AF111" s="972" t="s">
        <v>433</v>
      </c>
      <c r="AG111" s="970"/>
      <c r="AH111" s="970"/>
      <c r="AI111" s="970"/>
      <c r="AJ111" s="971"/>
      <c r="AK111" s="972" t="s">
        <v>389</v>
      </c>
      <c r="AL111" s="970"/>
      <c r="AM111" s="970"/>
      <c r="AN111" s="970"/>
      <c r="AO111" s="971"/>
      <c r="AP111" s="973" t="s">
        <v>431</v>
      </c>
      <c r="AQ111" s="974"/>
      <c r="AR111" s="974"/>
      <c r="AS111" s="974"/>
      <c r="AT111" s="975"/>
      <c r="AU111" s="983"/>
      <c r="AV111" s="984"/>
      <c r="AW111" s="984"/>
      <c r="AX111" s="984"/>
      <c r="AY111" s="984"/>
      <c r="AZ111" s="859" t="s">
        <v>434</v>
      </c>
      <c r="BA111" s="794"/>
      <c r="BB111" s="794"/>
      <c r="BC111" s="794"/>
      <c r="BD111" s="794"/>
      <c r="BE111" s="794"/>
      <c r="BF111" s="794"/>
      <c r="BG111" s="794"/>
      <c r="BH111" s="794"/>
      <c r="BI111" s="794"/>
      <c r="BJ111" s="794"/>
      <c r="BK111" s="794"/>
      <c r="BL111" s="794"/>
      <c r="BM111" s="794"/>
      <c r="BN111" s="794"/>
      <c r="BO111" s="794"/>
      <c r="BP111" s="795"/>
      <c r="BQ111" s="860">
        <v>1368</v>
      </c>
      <c r="BR111" s="861"/>
      <c r="BS111" s="861"/>
      <c r="BT111" s="861"/>
      <c r="BU111" s="861"/>
      <c r="BV111" s="861">
        <v>1126</v>
      </c>
      <c r="BW111" s="861"/>
      <c r="BX111" s="861"/>
      <c r="BY111" s="861"/>
      <c r="BZ111" s="861"/>
      <c r="CA111" s="861">
        <v>1746</v>
      </c>
      <c r="CB111" s="861"/>
      <c r="CC111" s="861"/>
      <c r="CD111" s="861"/>
      <c r="CE111" s="861"/>
      <c r="CF111" s="922">
        <v>0.1</v>
      </c>
      <c r="CG111" s="923"/>
      <c r="CH111" s="923"/>
      <c r="CI111" s="923"/>
      <c r="CJ111" s="923"/>
      <c r="CK111" s="978"/>
      <c r="CL111" s="865"/>
      <c r="CM111" s="868" t="s">
        <v>435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389</v>
      </c>
      <c r="DH111" s="861"/>
      <c r="DI111" s="861"/>
      <c r="DJ111" s="861"/>
      <c r="DK111" s="861"/>
      <c r="DL111" s="861" t="s">
        <v>433</v>
      </c>
      <c r="DM111" s="861"/>
      <c r="DN111" s="861"/>
      <c r="DO111" s="861"/>
      <c r="DP111" s="861"/>
      <c r="DQ111" s="861" t="s">
        <v>389</v>
      </c>
      <c r="DR111" s="861"/>
      <c r="DS111" s="861"/>
      <c r="DT111" s="861"/>
      <c r="DU111" s="861"/>
      <c r="DV111" s="838" t="s">
        <v>389</v>
      </c>
      <c r="DW111" s="838"/>
      <c r="DX111" s="838"/>
      <c r="DY111" s="838"/>
      <c r="DZ111" s="839"/>
    </row>
    <row r="112" spans="1:131" s="247" customFormat="1" ht="26.25" customHeight="1" x14ac:dyDescent="0.15">
      <c r="A112" s="963" t="s">
        <v>436</v>
      </c>
      <c r="B112" s="964"/>
      <c r="C112" s="794" t="s">
        <v>437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389</v>
      </c>
      <c r="AB112" s="824"/>
      <c r="AC112" s="824"/>
      <c r="AD112" s="824"/>
      <c r="AE112" s="825"/>
      <c r="AF112" s="826" t="s">
        <v>389</v>
      </c>
      <c r="AG112" s="824"/>
      <c r="AH112" s="824"/>
      <c r="AI112" s="824"/>
      <c r="AJ112" s="825"/>
      <c r="AK112" s="826" t="s">
        <v>389</v>
      </c>
      <c r="AL112" s="824"/>
      <c r="AM112" s="824"/>
      <c r="AN112" s="824"/>
      <c r="AO112" s="825"/>
      <c r="AP112" s="871" t="s">
        <v>389</v>
      </c>
      <c r="AQ112" s="872"/>
      <c r="AR112" s="872"/>
      <c r="AS112" s="872"/>
      <c r="AT112" s="873"/>
      <c r="AU112" s="983"/>
      <c r="AV112" s="984"/>
      <c r="AW112" s="984"/>
      <c r="AX112" s="984"/>
      <c r="AY112" s="984"/>
      <c r="AZ112" s="859" t="s">
        <v>438</v>
      </c>
      <c r="BA112" s="794"/>
      <c r="BB112" s="794"/>
      <c r="BC112" s="794"/>
      <c r="BD112" s="794"/>
      <c r="BE112" s="794"/>
      <c r="BF112" s="794"/>
      <c r="BG112" s="794"/>
      <c r="BH112" s="794"/>
      <c r="BI112" s="794"/>
      <c r="BJ112" s="794"/>
      <c r="BK112" s="794"/>
      <c r="BL112" s="794"/>
      <c r="BM112" s="794"/>
      <c r="BN112" s="794"/>
      <c r="BO112" s="794"/>
      <c r="BP112" s="795"/>
      <c r="BQ112" s="860">
        <v>1025784</v>
      </c>
      <c r="BR112" s="861"/>
      <c r="BS112" s="861"/>
      <c r="BT112" s="861"/>
      <c r="BU112" s="861"/>
      <c r="BV112" s="861">
        <v>850498</v>
      </c>
      <c r="BW112" s="861"/>
      <c r="BX112" s="861"/>
      <c r="BY112" s="861"/>
      <c r="BZ112" s="861"/>
      <c r="CA112" s="861">
        <v>923897</v>
      </c>
      <c r="CB112" s="861"/>
      <c r="CC112" s="861"/>
      <c r="CD112" s="861"/>
      <c r="CE112" s="861"/>
      <c r="CF112" s="922">
        <v>58.1</v>
      </c>
      <c r="CG112" s="923"/>
      <c r="CH112" s="923"/>
      <c r="CI112" s="923"/>
      <c r="CJ112" s="923"/>
      <c r="CK112" s="978"/>
      <c r="CL112" s="865"/>
      <c r="CM112" s="868" t="s">
        <v>439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433</v>
      </c>
      <c r="DH112" s="861"/>
      <c r="DI112" s="861"/>
      <c r="DJ112" s="861"/>
      <c r="DK112" s="861"/>
      <c r="DL112" s="861" t="s">
        <v>433</v>
      </c>
      <c r="DM112" s="861"/>
      <c r="DN112" s="861"/>
      <c r="DO112" s="861"/>
      <c r="DP112" s="861"/>
      <c r="DQ112" s="861" t="s">
        <v>389</v>
      </c>
      <c r="DR112" s="861"/>
      <c r="DS112" s="861"/>
      <c r="DT112" s="861"/>
      <c r="DU112" s="861"/>
      <c r="DV112" s="838" t="s">
        <v>389</v>
      </c>
      <c r="DW112" s="838"/>
      <c r="DX112" s="838"/>
      <c r="DY112" s="838"/>
      <c r="DZ112" s="839"/>
    </row>
    <row r="113" spans="1:130" s="247" customFormat="1" ht="26.25" customHeight="1" x14ac:dyDescent="0.15">
      <c r="A113" s="965"/>
      <c r="B113" s="966"/>
      <c r="C113" s="794" t="s">
        <v>440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90196</v>
      </c>
      <c r="AB113" s="970"/>
      <c r="AC113" s="970"/>
      <c r="AD113" s="970"/>
      <c r="AE113" s="971"/>
      <c r="AF113" s="972">
        <v>103704</v>
      </c>
      <c r="AG113" s="970"/>
      <c r="AH113" s="970"/>
      <c r="AI113" s="970"/>
      <c r="AJ113" s="971"/>
      <c r="AK113" s="972">
        <v>109363</v>
      </c>
      <c r="AL113" s="970"/>
      <c r="AM113" s="970"/>
      <c r="AN113" s="970"/>
      <c r="AO113" s="971"/>
      <c r="AP113" s="973">
        <v>6.9</v>
      </c>
      <c r="AQ113" s="974"/>
      <c r="AR113" s="974"/>
      <c r="AS113" s="974"/>
      <c r="AT113" s="975"/>
      <c r="AU113" s="983"/>
      <c r="AV113" s="984"/>
      <c r="AW113" s="984"/>
      <c r="AX113" s="984"/>
      <c r="AY113" s="984"/>
      <c r="AZ113" s="859" t="s">
        <v>441</v>
      </c>
      <c r="BA113" s="794"/>
      <c r="BB113" s="794"/>
      <c r="BC113" s="794"/>
      <c r="BD113" s="794"/>
      <c r="BE113" s="794"/>
      <c r="BF113" s="794"/>
      <c r="BG113" s="794"/>
      <c r="BH113" s="794"/>
      <c r="BI113" s="794"/>
      <c r="BJ113" s="794"/>
      <c r="BK113" s="794"/>
      <c r="BL113" s="794"/>
      <c r="BM113" s="794"/>
      <c r="BN113" s="794"/>
      <c r="BO113" s="794"/>
      <c r="BP113" s="795"/>
      <c r="BQ113" s="860" t="s">
        <v>433</v>
      </c>
      <c r="BR113" s="861"/>
      <c r="BS113" s="861"/>
      <c r="BT113" s="861"/>
      <c r="BU113" s="861"/>
      <c r="BV113" s="861" t="s">
        <v>389</v>
      </c>
      <c r="BW113" s="861"/>
      <c r="BX113" s="861"/>
      <c r="BY113" s="861"/>
      <c r="BZ113" s="861"/>
      <c r="CA113" s="861" t="s">
        <v>389</v>
      </c>
      <c r="CB113" s="861"/>
      <c r="CC113" s="861"/>
      <c r="CD113" s="861"/>
      <c r="CE113" s="861"/>
      <c r="CF113" s="922" t="s">
        <v>389</v>
      </c>
      <c r="CG113" s="923"/>
      <c r="CH113" s="923"/>
      <c r="CI113" s="923"/>
      <c r="CJ113" s="923"/>
      <c r="CK113" s="978"/>
      <c r="CL113" s="865"/>
      <c r="CM113" s="868" t="s">
        <v>442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389</v>
      </c>
      <c r="DH113" s="824"/>
      <c r="DI113" s="824"/>
      <c r="DJ113" s="824"/>
      <c r="DK113" s="825"/>
      <c r="DL113" s="826" t="s">
        <v>389</v>
      </c>
      <c r="DM113" s="824"/>
      <c r="DN113" s="824"/>
      <c r="DO113" s="824"/>
      <c r="DP113" s="825"/>
      <c r="DQ113" s="826" t="s">
        <v>433</v>
      </c>
      <c r="DR113" s="824"/>
      <c r="DS113" s="824"/>
      <c r="DT113" s="824"/>
      <c r="DU113" s="825"/>
      <c r="DV113" s="871" t="s">
        <v>389</v>
      </c>
      <c r="DW113" s="872"/>
      <c r="DX113" s="872"/>
      <c r="DY113" s="872"/>
      <c r="DZ113" s="873"/>
    </row>
    <row r="114" spans="1:130" s="247" customFormat="1" ht="26.25" customHeight="1" x14ac:dyDescent="0.15">
      <c r="A114" s="965"/>
      <c r="B114" s="966"/>
      <c r="C114" s="794" t="s">
        <v>443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433</v>
      </c>
      <c r="AB114" s="824"/>
      <c r="AC114" s="824"/>
      <c r="AD114" s="824"/>
      <c r="AE114" s="825"/>
      <c r="AF114" s="826" t="s">
        <v>389</v>
      </c>
      <c r="AG114" s="824"/>
      <c r="AH114" s="824"/>
      <c r="AI114" s="824"/>
      <c r="AJ114" s="825"/>
      <c r="AK114" s="826" t="s">
        <v>389</v>
      </c>
      <c r="AL114" s="824"/>
      <c r="AM114" s="824"/>
      <c r="AN114" s="824"/>
      <c r="AO114" s="825"/>
      <c r="AP114" s="871" t="s">
        <v>389</v>
      </c>
      <c r="AQ114" s="872"/>
      <c r="AR114" s="872"/>
      <c r="AS114" s="872"/>
      <c r="AT114" s="873"/>
      <c r="AU114" s="983"/>
      <c r="AV114" s="984"/>
      <c r="AW114" s="984"/>
      <c r="AX114" s="984"/>
      <c r="AY114" s="984"/>
      <c r="AZ114" s="859" t="s">
        <v>444</v>
      </c>
      <c r="BA114" s="794"/>
      <c r="BB114" s="794"/>
      <c r="BC114" s="794"/>
      <c r="BD114" s="794"/>
      <c r="BE114" s="794"/>
      <c r="BF114" s="794"/>
      <c r="BG114" s="794"/>
      <c r="BH114" s="794"/>
      <c r="BI114" s="794"/>
      <c r="BJ114" s="794"/>
      <c r="BK114" s="794"/>
      <c r="BL114" s="794"/>
      <c r="BM114" s="794"/>
      <c r="BN114" s="794"/>
      <c r="BO114" s="794"/>
      <c r="BP114" s="795"/>
      <c r="BQ114" s="860">
        <v>320704</v>
      </c>
      <c r="BR114" s="861"/>
      <c r="BS114" s="861"/>
      <c r="BT114" s="861"/>
      <c r="BU114" s="861"/>
      <c r="BV114" s="861">
        <v>341469</v>
      </c>
      <c r="BW114" s="861"/>
      <c r="BX114" s="861"/>
      <c r="BY114" s="861"/>
      <c r="BZ114" s="861"/>
      <c r="CA114" s="861">
        <v>351321</v>
      </c>
      <c r="CB114" s="861"/>
      <c r="CC114" s="861"/>
      <c r="CD114" s="861"/>
      <c r="CE114" s="861"/>
      <c r="CF114" s="922">
        <v>22.1</v>
      </c>
      <c r="CG114" s="923"/>
      <c r="CH114" s="923"/>
      <c r="CI114" s="923"/>
      <c r="CJ114" s="923"/>
      <c r="CK114" s="978"/>
      <c r="CL114" s="865"/>
      <c r="CM114" s="868" t="s">
        <v>445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389</v>
      </c>
      <c r="DH114" s="824"/>
      <c r="DI114" s="824"/>
      <c r="DJ114" s="824"/>
      <c r="DK114" s="825"/>
      <c r="DL114" s="826" t="s">
        <v>389</v>
      </c>
      <c r="DM114" s="824"/>
      <c r="DN114" s="824"/>
      <c r="DO114" s="824"/>
      <c r="DP114" s="825"/>
      <c r="DQ114" s="826" t="s">
        <v>389</v>
      </c>
      <c r="DR114" s="824"/>
      <c r="DS114" s="824"/>
      <c r="DT114" s="824"/>
      <c r="DU114" s="825"/>
      <c r="DV114" s="871" t="s">
        <v>433</v>
      </c>
      <c r="DW114" s="872"/>
      <c r="DX114" s="872"/>
      <c r="DY114" s="872"/>
      <c r="DZ114" s="873"/>
    </row>
    <row r="115" spans="1:130" s="247" customFormat="1" ht="26.25" customHeight="1" x14ac:dyDescent="0.15">
      <c r="A115" s="965"/>
      <c r="B115" s="966"/>
      <c r="C115" s="794" t="s">
        <v>446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4667</v>
      </c>
      <c r="AB115" s="970"/>
      <c r="AC115" s="970"/>
      <c r="AD115" s="970"/>
      <c r="AE115" s="971"/>
      <c r="AF115" s="972">
        <v>856</v>
      </c>
      <c r="AG115" s="970"/>
      <c r="AH115" s="970"/>
      <c r="AI115" s="970"/>
      <c r="AJ115" s="971"/>
      <c r="AK115" s="972">
        <v>1746</v>
      </c>
      <c r="AL115" s="970"/>
      <c r="AM115" s="970"/>
      <c r="AN115" s="970"/>
      <c r="AO115" s="971"/>
      <c r="AP115" s="973">
        <v>0.1</v>
      </c>
      <c r="AQ115" s="974"/>
      <c r="AR115" s="974"/>
      <c r="AS115" s="974"/>
      <c r="AT115" s="975"/>
      <c r="AU115" s="983"/>
      <c r="AV115" s="984"/>
      <c r="AW115" s="984"/>
      <c r="AX115" s="984"/>
      <c r="AY115" s="984"/>
      <c r="AZ115" s="859" t="s">
        <v>447</v>
      </c>
      <c r="BA115" s="794"/>
      <c r="BB115" s="794"/>
      <c r="BC115" s="794"/>
      <c r="BD115" s="794"/>
      <c r="BE115" s="794"/>
      <c r="BF115" s="794"/>
      <c r="BG115" s="794"/>
      <c r="BH115" s="794"/>
      <c r="BI115" s="794"/>
      <c r="BJ115" s="794"/>
      <c r="BK115" s="794"/>
      <c r="BL115" s="794"/>
      <c r="BM115" s="794"/>
      <c r="BN115" s="794"/>
      <c r="BO115" s="794"/>
      <c r="BP115" s="795"/>
      <c r="BQ115" s="860" t="s">
        <v>389</v>
      </c>
      <c r="BR115" s="861"/>
      <c r="BS115" s="861"/>
      <c r="BT115" s="861"/>
      <c r="BU115" s="861"/>
      <c r="BV115" s="861" t="s">
        <v>433</v>
      </c>
      <c r="BW115" s="861"/>
      <c r="BX115" s="861"/>
      <c r="BY115" s="861"/>
      <c r="BZ115" s="861"/>
      <c r="CA115" s="861" t="s">
        <v>389</v>
      </c>
      <c r="CB115" s="861"/>
      <c r="CC115" s="861"/>
      <c r="CD115" s="861"/>
      <c r="CE115" s="861"/>
      <c r="CF115" s="922" t="s">
        <v>433</v>
      </c>
      <c r="CG115" s="923"/>
      <c r="CH115" s="923"/>
      <c r="CI115" s="923"/>
      <c r="CJ115" s="923"/>
      <c r="CK115" s="978"/>
      <c r="CL115" s="865"/>
      <c r="CM115" s="859" t="s">
        <v>448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389</v>
      </c>
      <c r="DH115" s="824"/>
      <c r="DI115" s="824"/>
      <c r="DJ115" s="824"/>
      <c r="DK115" s="825"/>
      <c r="DL115" s="826" t="s">
        <v>389</v>
      </c>
      <c r="DM115" s="824"/>
      <c r="DN115" s="824"/>
      <c r="DO115" s="824"/>
      <c r="DP115" s="825"/>
      <c r="DQ115" s="826" t="s">
        <v>389</v>
      </c>
      <c r="DR115" s="824"/>
      <c r="DS115" s="824"/>
      <c r="DT115" s="824"/>
      <c r="DU115" s="825"/>
      <c r="DV115" s="871" t="s">
        <v>389</v>
      </c>
      <c r="DW115" s="872"/>
      <c r="DX115" s="872"/>
      <c r="DY115" s="872"/>
      <c r="DZ115" s="873"/>
    </row>
    <row r="116" spans="1:130" s="247" customFormat="1" ht="26.25" customHeight="1" x14ac:dyDescent="0.15">
      <c r="A116" s="967"/>
      <c r="B116" s="968"/>
      <c r="C116" s="927" t="s">
        <v>449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431</v>
      </c>
      <c r="AB116" s="824"/>
      <c r="AC116" s="824"/>
      <c r="AD116" s="824"/>
      <c r="AE116" s="825"/>
      <c r="AF116" s="826" t="s">
        <v>389</v>
      </c>
      <c r="AG116" s="824"/>
      <c r="AH116" s="824"/>
      <c r="AI116" s="824"/>
      <c r="AJ116" s="825"/>
      <c r="AK116" s="826" t="s">
        <v>389</v>
      </c>
      <c r="AL116" s="824"/>
      <c r="AM116" s="824"/>
      <c r="AN116" s="824"/>
      <c r="AO116" s="825"/>
      <c r="AP116" s="871" t="s">
        <v>389</v>
      </c>
      <c r="AQ116" s="872"/>
      <c r="AR116" s="872"/>
      <c r="AS116" s="872"/>
      <c r="AT116" s="873"/>
      <c r="AU116" s="983"/>
      <c r="AV116" s="984"/>
      <c r="AW116" s="984"/>
      <c r="AX116" s="984"/>
      <c r="AY116" s="984"/>
      <c r="AZ116" s="910" t="s">
        <v>450</v>
      </c>
      <c r="BA116" s="911"/>
      <c r="BB116" s="911"/>
      <c r="BC116" s="911"/>
      <c r="BD116" s="911"/>
      <c r="BE116" s="911"/>
      <c r="BF116" s="911"/>
      <c r="BG116" s="911"/>
      <c r="BH116" s="911"/>
      <c r="BI116" s="911"/>
      <c r="BJ116" s="911"/>
      <c r="BK116" s="911"/>
      <c r="BL116" s="911"/>
      <c r="BM116" s="911"/>
      <c r="BN116" s="911"/>
      <c r="BO116" s="911"/>
      <c r="BP116" s="912"/>
      <c r="BQ116" s="860" t="s">
        <v>433</v>
      </c>
      <c r="BR116" s="861"/>
      <c r="BS116" s="861"/>
      <c r="BT116" s="861"/>
      <c r="BU116" s="861"/>
      <c r="BV116" s="861" t="s">
        <v>389</v>
      </c>
      <c r="BW116" s="861"/>
      <c r="BX116" s="861"/>
      <c r="BY116" s="861"/>
      <c r="BZ116" s="861"/>
      <c r="CA116" s="861" t="s">
        <v>389</v>
      </c>
      <c r="CB116" s="861"/>
      <c r="CC116" s="861"/>
      <c r="CD116" s="861"/>
      <c r="CE116" s="861"/>
      <c r="CF116" s="922" t="s">
        <v>433</v>
      </c>
      <c r="CG116" s="923"/>
      <c r="CH116" s="923"/>
      <c r="CI116" s="923"/>
      <c r="CJ116" s="923"/>
      <c r="CK116" s="978"/>
      <c r="CL116" s="865"/>
      <c r="CM116" s="868" t="s">
        <v>451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433</v>
      </c>
      <c r="DH116" s="824"/>
      <c r="DI116" s="824"/>
      <c r="DJ116" s="824"/>
      <c r="DK116" s="825"/>
      <c r="DL116" s="826" t="s">
        <v>389</v>
      </c>
      <c r="DM116" s="824"/>
      <c r="DN116" s="824"/>
      <c r="DO116" s="824"/>
      <c r="DP116" s="825"/>
      <c r="DQ116" s="826" t="s">
        <v>389</v>
      </c>
      <c r="DR116" s="824"/>
      <c r="DS116" s="824"/>
      <c r="DT116" s="824"/>
      <c r="DU116" s="825"/>
      <c r="DV116" s="871" t="s">
        <v>389</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452</v>
      </c>
      <c r="Z117" s="950"/>
      <c r="AA117" s="955">
        <v>443985</v>
      </c>
      <c r="AB117" s="956"/>
      <c r="AC117" s="956"/>
      <c r="AD117" s="956"/>
      <c r="AE117" s="957"/>
      <c r="AF117" s="958">
        <v>463727</v>
      </c>
      <c r="AG117" s="956"/>
      <c r="AH117" s="956"/>
      <c r="AI117" s="956"/>
      <c r="AJ117" s="957"/>
      <c r="AK117" s="958">
        <v>479577</v>
      </c>
      <c r="AL117" s="956"/>
      <c r="AM117" s="956"/>
      <c r="AN117" s="956"/>
      <c r="AO117" s="957"/>
      <c r="AP117" s="959"/>
      <c r="AQ117" s="960"/>
      <c r="AR117" s="960"/>
      <c r="AS117" s="960"/>
      <c r="AT117" s="961"/>
      <c r="AU117" s="983"/>
      <c r="AV117" s="984"/>
      <c r="AW117" s="984"/>
      <c r="AX117" s="984"/>
      <c r="AY117" s="984"/>
      <c r="AZ117" s="910" t="s">
        <v>453</v>
      </c>
      <c r="BA117" s="911"/>
      <c r="BB117" s="911"/>
      <c r="BC117" s="911"/>
      <c r="BD117" s="911"/>
      <c r="BE117" s="911"/>
      <c r="BF117" s="911"/>
      <c r="BG117" s="911"/>
      <c r="BH117" s="911"/>
      <c r="BI117" s="911"/>
      <c r="BJ117" s="911"/>
      <c r="BK117" s="911"/>
      <c r="BL117" s="911"/>
      <c r="BM117" s="911"/>
      <c r="BN117" s="911"/>
      <c r="BO117" s="911"/>
      <c r="BP117" s="912"/>
      <c r="BQ117" s="860" t="s">
        <v>454</v>
      </c>
      <c r="BR117" s="861"/>
      <c r="BS117" s="861"/>
      <c r="BT117" s="861"/>
      <c r="BU117" s="861"/>
      <c r="BV117" s="861" t="s">
        <v>455</v>
      </c>
      <c r="BW117" s="861"/>
      <c r="BX117" s="861"/>
      <c r="BY117" s="861"/>
      <c r="BZ117" s="861"/>
      <c r="CA117" s="861" t="s">
        <v>456</v>
      </c>
      <c r="CB117" s="861"/>
      <c r="CC117" s="861"/>
      <c r="CD117" s="861"/>
      <c r="CE117" s="861"/>
      <c r="CF117" s="922" t="s">
        <v>457</v>
      </c>
      <c r="CG117" s="923"/>
      <c r="CH117" s="923"/>
      <c r="CI117" s="923"/>
      <c r="CJ117" s="923"/>
      <c r="CK117" s="978"/>
      <c r="CL117" s="865"/>
      <c r="CM117" s="868" t="s">
        <v>458</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455</v>
      </c>
      <c r="DH117" s="824"/>
      <c r="DI117" s="824"/>
      <c r="DJ117" s="824"/>
      <c r="DK117" s="825"/>
      <c r="DL117" s="826" t="s">
        <v>454</v>
      </c>
      <c r="DM117" s="824"/>
      <c r="DN117" s="824"/>
      <c r="DO117" s="824"/>
      <c r="DP117" s="825"/>
      <c r="DQ117" s="826" t="s">
        <v>459</v>
      </c>
      <c r="DR117" s="824"/>
      <c r="DS117" s="824"/>
      <c r="DT117" s="824"/>
      <c r="DU117" s="825"/>
      <c r="DV117" s="871" t="s">
        <v>455</v>
      </c>
      <c r="DW117" s="872"/>
      <c r="DX117" s="872"/>
      <c r="DY117" s="872"/>
      <c r="DZ117" s="873"/>
    </row>
    <row r="118" spans="1:130" s="247" customFormat="1" ht="26.25" customHeight="1" x14ac:dyDescent="0.15">
      <c r="A118" s="948" t="s">
        <v>426</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424</v>
      </c>
      <c r="AB118" s="949"/>
      <c r="AC118" s="949"/>
      <c r="AD118" s="949"/>
      <c r="AE118" s="950"/>
      <c r="AF118" s="951" t="s">
        <v>305</v>
      </c>
      <c r="AG118" s="949"/>
      <c r="AH118" s="949"/>
      <c r="AI118" s="949"/>
      <c r="AJ118" s="950"/>
      <c r="AK118" s="951" t="s">
        <v>304</v>
      </c>
      <c r="AL118" s="949"/>
      <c r="AM118" s="949"/>
      <c r="AN118" s="949"/>
      <c r="AO118" s="950"/>
      <c r="AP118" s="952" t="s">
        <v>425</v>
      </c>
      <c r="AQ118" s="953"/>
      <c r="AR118" s="953"/>
      <c r="AS118" s="953"/>
      <c r="AT118" s="954"/>
      <c r="AU118" s="983"/>
      <c r="AV118" s="984"/>
      <c r="AW118" s="984"/>
      <c r="AX118" s="984"/>
      <c r="AY118" s="984"/>
      <c r="AZ118" s="926" t="s">
        <v>460</v>
      </c>
      <c r="BA118" s="927"/>
      <c r="BB118" s="927"/>
      <c r="BC118" s="927"/>
      <c r="BD118" s="927"/>
      <c r="BE118" s="927"/>
      <c r="BF118" s="927"/>
      <c r="BG118" s="927"/>
      <c r="BH118" s="927"/>
      <c r="BI118" s="927"/>
      <c r="BJ118" s="927"/>
      <c r="BK118" s="927"/>
      <c r="BL118" s="927"/>
      <c r="BM118" s="927"/>
      <c r="BN118" s="927"/>
      <c r="BO118" s="927"/>
      <c r="BP118" s="928"/>
      <c r="BQ118" s="929" t="s">
        <v>454</v>
      </c>
      <c r="BR118" s="892"/>
      <c r="BS118" s="892"/>
      <c r="BT118" s="892"/>
      <c r="BU118" s="892"/>
      <c r="BV118" s="892" t="s">
        <v>456</v>
      </c>
      <c r="BW118" s="892"/>
      <c r="BX118" s="892"/>
      <c r="BY118" s="892"/>
      <c r="BZ118" s="892"/>
      <c r="CA118" s="892" t="s">
        <v>457</v>
      </c>
      <c r="CB118" s="892"/>
      <c r="CC118" s="892"/>
      <c r="CD118" s="892"/>
      <c r="CE118" s="892"/>
      <c r="CF118" s="922" t="s">
        <v>456</v>
      </c>
      <c r="CG118" s="923"/>
      <c r="CH118" s="923"/>
      <c r="CI118" s="923"/>
      <c r="CJ118" s="923"/>
      <c r="CK118" s="978"/>
      <c r="CL118" s="865"/>
      <c r="CM118" s="868" t="s">
        <v>461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455</v>
      </c>
      <c r="DH118" s="824"/>
      <c r="DI118" s="824"/>
      <c r="DJ118" s="824"/>
      <c r="DK118" s="825"/>
      <c r="DL118" s="826" t="s">
        <v>454</v>
      </c>
      <c r="DM118" s="824"/>
      <c r="DN118" s="824"/>
      <c r="DO118" s="824"/>
      <c r="DP118" s="825"/>
      <c r="DQ118" s="826" t="s">
        <v>455</v>
      </c>
      <c r="DR118" s="824"/>
      <c r="DS118" s="824"/>
      <c r="DT118" s="824"/>
      <c r="DU118" s="825"/>
      <c r="DV118" s="871" t="s">
        <v>455</v>
      </c>
      <c r="DW118" s="872"/>
      <c r="DX118" s="872"/>
      <c r="DY118" s="872"/>
      <c r="DZ118" s="873"/>
    </row>
    <row r="119" spans="1:130" s="247" customFormat="1" ht="26.25" customHeight="1" x14ac:dyDescent="0.15">
      <c r="A119" s="862" t="s">
        <v>429</v>
      </c>
      <c r="B119" s="863"/>
      <c r="C119" s="938" t="s">
        <v>430</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456</v>
      </c>
      <c r="AB119" s="942"/>
      <c r="AC119" s="942"/>
      <c r="AD119" s="942"/>
      <c r="AE119" s="943"/>
      <c r="AF119" s="944" t="s">
        <v>457</v>
      </c>
      <c r="AG119" s="942"/>
      <c r="AH119" s="942"/>
      <c r="AI119" s="942"/>
      <c r="AJ119" s="943"/>
      <c r="AK119" s="944" t="s">
        <v>455</v>
      </c>
      <c r="AL119" s="942"/>
      <c r="AM119" s="942"/>
      <c r="AN119" s="942"/>
      <c r="AO119" s="943"/>
      <c r="AP119" s="945" t="s">
        <v>454</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462</v>
      </c>
      <c r="BP119" s="925"/>
      <c r="BQ119" s="929">
        <v>4690567</v>
      </c>
      <c r="BR119" s="892"/>
      <c r="BS119" s="892"/>
      <c r="BT119" s="892"/>
      <c r="BU119" s="892"/>
      <c r="BV119" s="892">
        <v>4512414</v>
      </c>
      <c r="BW119" s="892"/>
      <c r="BX119" s="892"/>
      <c r="BY119" s="892"/>
      <c r="BZ119" s="892"/>
      <c r="CA119" s="892">
        <v>4870482</v>
      </c>
      <c r="CB119" s="892"/>
      <c r="CC119" s="892"/>
      <c r="CD119" s="892"/>
      <c r="CE119" s="892"/>
      <c r="CF119" s="790"/>
      <c r="CG119" s="791"/>
      <c r="CH119" s="791"/>
      <c r="CI119" s="791"/>
      <c r="CJ119" s="881"/>
      <c r="CK119" s="979"/>
      <c r="CL119" s="867"/>
      <c r="CM119" s="885" t="s">
        <v>463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1368</v>
      </c>
      <c r="DH119" s="807"/>
      <c r="DI119" s="807"/>
      <c r="DJ119" s="807"/>
      <c r="DK119" s="808"/>
      <c r="DL119" s="809">
        <v>1126</v>
      </c>
      <c r="DM119" s="807"/>
      <c r="DN119" s="807"/>
      <c r="DO119" s="807"/>
      <c r="DP119" s="808"/>
      <c r="DQ119" s="809">
        <v>1746</v>
      </c>
      <c r="DR119" s="807"/>
      <c r="DS119" s="807"/>
      <c r="DT119" s="807"/>
      <c r="DU119" s="808"/>
      <c r="DV119" s="895">
        <v>0.1</v>
      </c>
      <c r="DW119" s="896"/>
      <c r="DX119" s="896"/>
      <c r="DY119" s="896"/>
      <c r="DZ119" s="897"/>
    </row>
    <row r="120" spans="1:130" s="247" customFormat="1" ht="26.25" customHeight="1" x14ac:dyDescent="0.15">
      <c r="A120" s="864"/>
      <c r="B120" s="865"/>
      <c r="C120" s="868" t="s">
        <v>435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455</v>
      </c>
      <c r="AB120" s="824"/>
      <c r="AC120" s="824"/>
      <c r="AD120" s="824"/>
      <c r="AE120" s="825"/>
      <c r="AF120" s="826" t="s">
        <v>455</v>
      </c>
      <c r="AG120" s="824"/>
      <c r="AH120" s="824"/>
      <c r="AI120" s="824"/>
      <c r="AJ120" s="825"/>
      <c r="AK120" s="826" t="s">
        <v>455</v>
      </c>
      <c r="AL120" s="824"/>
      <c r="AM120" s="824"/>
      <c r="AN120" s="824"/>
      <c r="AO120" s="825"/>
      <c r="AP120" s="871" t="s">
        <v>455</v>
      </c>
      <c r="AQ120" s="872"/>
      <c r="AR120" s="872"/>
      <c r="AS120" s="872"/>
      <c r="AT120" s="873"/>
      <c r="AU120" s="930" t="s">
        <v>464</v>
      </c>
      <c r="AV120" s="931"/>
      <c r="AW120" s="931"/>
      <c r="AX120" s="931"/>
      <c r="AY120" s="932"/>
      <c r="AZ120" s="907" t="s">
        <v>465</v>
      </c>
      <c r="BA120" s="852"/>
      <c r="BB120" s="852"/>
      <c r="BC120" s="852"/>
      <c r="BD120" s="852"/>
      <c r="BE120" s="852"/>
      <c r="BF120" s="852"/>
      <c r="BG120" s="852"/>
      <c r="BH120" s="852"/>
      <c r="BI120" s="852"/>
      <c r="BJ120" s="852"/>
      <c r="BK120" s="852"/>
      <c r="BL120" s="852"/>
      <c r="BM120" s="852"/>
      <c r="BN120" s="852"/>
      <c r="BO120" s="852"/>
      <c r="BP120" s="853"/>
      <c r="BQ120" s="908">
        <v>2947657</v>
      </c>
      <c r="BR120" s="889"/>
      <c r="BS120" s="889"/>
      <c r="BT120" s="889"/>
      <c r="BU120" s="889"/>
      <c r="BV120" s="889">
        <v>2988500</v>
      </c>
      <c r="BW120" s="889"/>
      <c r="BX120" s="889"/>
      <c r="BY120" s="889"/>
      <c r="BZ120" s="889"/>
      <c r="CA120" s="889">
        <v>3032829</v>
      </c>
      <c r="CB120" s="889"/>
      <c r="CC120" s="889"/>
      <c r="CD120" s="889"/>
      <c r="CE120" s="889"/>
      <c r="CF120" s="913">
        <v>190.6</v>
      </c>
      <c r="CG120" s="914"/>
      <c r="CH120" s="914"/>
      <c r="CI120" s="914"/>
      <c r="CJ120" s="914"/>
      <c r="CK120" s="915" t="s">
        <v>466</v>
      </c>
      <c r="CL120" s="899"/>
      <c r="CM120" s="899"/>
      <c r="CN120" s="899"/>
      <c r="CO120" s="900"/>
      <c r="CP120" s="919" t="s">
        <v>467</v>
      </c>
      <c r="CQ120" s="920"/>
      <c r="CR120" s="920"/>
      <c r="CS120" s="920"/>
      <c r="CT120" s="920"/>
      <c r="CU120" s="920"/>
      <c r="CV120" s="920"/>
      <c r="CW120" s="920"/>
      <c r="CX120" s="920"/>
      <c r="CY120" s="920"/>
      <c r="CZ120" s="920"/>
      <c r="DA120" s="920"/>
      <c r="DB120" s="920"/>
      <c r="DC120" s="920"/>
      <c r="DD120" s="920"/>
      <c r="DE120" s="920"/>
      <c r="DF120" s="921"/>
      <c r="DG120" s="908">
        <v>839583</v>
      </c>
      <c r="DH120" s="889"/>
      <c r="DI120" s="889"/>
      <c r="DJ120" s="889"/>
      <c r="DK120" s="889"/>
      <c r="DL120" s="889">
        <v>738556</v>
      </c>
      <c r="DM120" s="889"/>
      <c r="DN120" s="889"/>
      <c r="DO120" s="889"/>
      <c r="DP120" s="889"/>
      <c r="DQ120" s="889">
        <v>744601</v>
      </c>
      <c r="DR120" s="889"/>
      <c r="DS120" s="889"/>
      <c r="DT120" s="889"/>
      <c r="DU120" s="889"/>
      <c r="DV120" s="890">
        <v>46.8</v>
      </c>
      <c r="DW120" s="890"/>
      <c r="DX120" s="890"/>
      <c r="DY120" s="890"/>
      <c r="DZ120" s="891"/>
    </row>
    <row r="121" spans="1:130" s="247" customFormat="1" ht="26.25" customHeight="1" x14ac:dyDescent="0.15">
      <c r="A121" s="864"/>
      <c r="B121" s="865"/>
      <c r="C121" s="910" t="s">
        <v>468</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457</v>
      </c>
      <c r="AB121" s="824"/>
      <c r="AC121" s="824"/>
      <c r="AD121" s="824"/>
      <c r="AE121" s="825"/>
      <c r="AF121" s="826" t="s">
        <v>455</v>
      </c>
      <c r="AG121" s="824"/>
      <c r="AH121" s="824"/>
      <c r="AI121" s="824"/>
      <c r="AJ121" s="825"/>
      <c r="AK121" s="826" t="s">
        <v>454</v>
      </c>
      <c r="AL121" s="824"/>
      <c r="AM121" s="824"/>
      <c r="AN121" s="824"/>
      <c r="AO121" s="825"/>
      <c r="AP121" s="871" t="s">
        <v>455</v>
      </c>
      <c r="AQ121" s="872"/>
      <c r="AR121" s="872"/>
      <c r="AS121" s="872"/>
      <c r="AT121" s="873"/>
      <c r="AU121" s="933"/>
      <c r="AV121" s="934"/>
      <c r="AW121" s="934"/>
      <c r="AX121" s="934"/>
      <c r="AY121" s="935"/>
      <c r="AZ121" s="859" t="s">
        <v>469</v>
      </c>
      <c r="BA121" s="794"/>
      <c r="BB121" s="794"/>
      <c r="BC121" s="794"/>
      <c r="BD121" s="794"/>
      <c r="BE121" s="794"/>
      <c r="BF121" s="794"/>
      <c r="BG121" s="794"/>
      <c r="BH121" s="794"/>
      <c r="BI121" s="794"/>
      <c r="BJ121" s="794"/>
      <c r="BK121" s="794"/>
      <c r="BL121" s="794"/>
      <c r="BM121" s="794"/>
      <c r="BN121" s="794"/>
      <c r="BO121" s="794"/>
      <c r="BP121" s="795"/>
      <c r="BQ121" s="860">
        <v>162948</v>
      </c>
      <c r="BR121" s="861"/>
      <c r="BS121" s="861"/>
      <c r="BT121" s="861"/>
      <c r="BU121" s="861"/>
      <c r="BV121" s="861">
        <v>166224</v>
      </c>
      <c r="BW121" s="861"/>
      <c r="BX121" s="861"/>
      <c r="BY121" s="861"/>
      <c r="BZ121" s="861"/>
      <c r="CA121" s="861">
        <v>117887</v>
      </c>
      <c r="CB121" s="861"/>
      <c r="CC121" s="861"/>
      <c r="CD121" s="861"/>
      <c r="CE121" s="861"/>
      <c r="CF121" s="922">
        <v>7.4</v>
      </c>
      <c r="CG121" s="923"/>
      <c r="CH121" s="923"/>
      <c r="CI121" s="923"/>
      <c r="CJ121" s="923"/>
      <c r="CK121" s="916"/>
      <c r="CL121" s="902"/>
      <c r="CM121" s="902"/>
      <c r="CN121" s="902"/>
      <c r="CO121" s="903"/>
      <c r="CP121" s="882" t="s">
        <v>470</v>
      </c>
      <c r="CQ121" s="883"/>
      <c r="CR121" s="883"/>
      <c r="CS121" s="883"/>
      <c r="CT121" s="883"/>
      <c r="CU121" s="883"/>
      <c r="CV121" s="883"/>
      <c r="CW121" s="883"/>
      <c r="CX121" s="883"/>
      <c r="CY121" s="883"/>
      <c r="CZ121" s="883"/>
      <c r="DA121" s="883"/>
      <c r="DB121" s="883"/>
      <c r="DC121" s="883"/>
      <c r="DD121" s="883"/>
      <c r="DE121" s="883"/>
      <c r="DF121" s="884"/>
      <c r="DG121" s="860">
        <v>123296</v>
      </c>
      <c r="DH121" s="861"/>
      <c r="DI121" s="861"/>
      <c r="DJ121" s="861"/>
      <c r="DK121" s="861"/>
      <c r="DL121" s="861">
        <v>111942</v>
      </c>
      <c r="DM121" s="861"/>
      <c r="DN121" s="861"/>
      <c r="DO121" s="861"/>
      <c r="DP121" s="861"/>
      <c r="DQ121" s="861">
        <v>95269</v>
      </c>
      <c r="DR121" s="861"/>
      <c r="DS121" s="861"/>
      <c r="DT121" s="861"/>
      <c r="DU121" s="861"/>
      <c r="DV121" s="838">
        <v>6</v>
      </c>
      <c r="DW121" s="838"/>
      <c r="DX121" s="838"/>
      <c r="DY121" s="838"/>
      <c r="DZ121" s="839"/>
    </row>
    <row r="122" spans="1:130" s="247" customFormat="1" ht="26.25" customHeight="1" x14ac:dyDescent="0.15">
      <c r="A122" s="864"/>
      <c r="B122" s="865"/>
      <c r="C122" s="868" t="s">
        <v>445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455</v>
      </c>
      <c r="AB122" s="824"/>
      <c r="AC122" s="824"/>
      <c r="AD122" s="824"/>
      <c r="AE122" s="825"/>
      <c r="AF122" s="826" t="s">
        <v>455</v>
      </c>
      <c r="AG122" s="824"/>
      <c r="AH122" s="824"/>
      <c r="AI122" s="824"/>
      <c r="AJ122" s="825"/>
      <c r="AK122" s="826" t="s">
        <v>455</v>
      </c>
      <c r="AL122" s="824"/>
      <c r="AM122" s="824"/>
      <c r="AN122" s="824"/>
      <c r="AO122" s="825"/>
      <c r="AP122" s="871" t="s">
        <v>455</v>
      </c>
      <c r="AQ122" s="872"/>
      <c r="AR122" s="872"/>
      <c r="AS122" s="872"/>
      <c r="AT122" s="873"/>
      <c r="AU122" s="933"/>
      <c r="AV122" s="934"/>
      <c r="AW122" s="934"/>
      <c r="AX122" s="934"/>
      <c r="AY122" s="935"/>
      <c r="AZ122" s="926" t="s">
        <v>471</v>
      </c>
      <c r="BA122" s="927"/>
      <c r="BB122" s="927"/>
      <c r="BC122" s="927"/>
      <c r="BD122" s="927"/>
      <c r="BE122" s="927"/>
      <c r="BF122" s="927"/>
      <c r="BG122" s="927"/>
      <c r="BH122" s="927"/>
      <c r="BI122" s="927"/>
      <c r="BJ122" s="927"/>
      <c r="BK122" s="927"/>
      <c r="BL122" s="927"/>
      <c r="BM122" s="927"/>
      <c r="BN122" s="927"/>
      <c r="BO122" s="927"/>
      <c r="BP122" s="928"/>
      <c r="BQ122" s="929">
        <v>3161591</v>
      </c>
      <c r="BR122" s="892"/>
      <c r="BS122" s="892"/>
      <c r="BT122" s="892"/>
      <c r="BU122" s="892"/>
      <c r="BV122" s="892">
        <v>2948494</v>
      </c>
      <c r="BW122" s="892"/>
      <c r="BX122" s="892"/>
      <c r="BY122" s="892"/>
      <c r="BZ122" s="892"/>
      <c r="CA122" s="892">
        <v>3110002</v>
      </c>
      <c r="CB122" s="892"/>
      <c r="CC122" s="892"/>
      <c r="CD122" s="892"/>
      <c r="CE122" s="892"/>
      <c r="CF122" s="893">
        <v>195.5</v>
      </c>
      <c r="CG122" s="894"/>
      <c r="CH122" s="894"/>
      <c r="CI122" s="894"/>
      <c r="CJ122" s="894"/>
      <c r="CK122" s="916"/>
      <c r="CL122" s="902"/>
      <c r="CM122" s="902"/>
      <c r="CN122" s="902"/>
      <c r="CO122" s="903"/>
      <c r="CP122" s="882" t="s">
        <v>472</v>
      </c>
      <c r="CQ122" s="883"/>
      <c r="CR122" s="883"/>
      <c r="CS122" s="883"/>
      <c r="CT122" s="883"/>
      <c r="CU122" s="883"/>
      <c r="CV122" s="883"/>
      <c r="CW122" s="883"/>
      <c r="CX122" s="883"/>
      <c r="CY122" s="883"/>
      <c r="CZ122" s="883"/>
      <c r="DA122" s="883"/>
      <c r="DB122" s="883"/>
      <c r="DC122" s="883"/>
      <c r="DD122" s="883"/>
      <c r="DE122" s="883"/>
      <c r="DF122" s="884"/>
      <c r="DG122" s="860">
        <v>62905</v>
      </c>
      <c r="DH122" s="861"/>
      <c r="DI122" s="861"/>
      <c r="DJ122" s="861"/>
      <c r="DK122" s="861"/>
      <c r="DL122" s="861" t="s">
        <v>455</v>
      </c>
      <c r="DM122" s="861"/>
      <c r="DN122" s="861"/>
      <c r="DO122" s="861"/>
      <c r="DP122" s="861"/>
      <c r="DQ122" s="861">
        <v>61856</v>
      </c>
      <c r="DR122" s="861"/>
      <c r="DS122" s="861"/>
      <c r="DT122" s="861"/>
      <c r="DU122" s="861"/>
      <c r="DV122" s="838">
        <v>3.9</v>
      </c>
      <c r="DW122" s="838"/>
      <c r="DX122" s="838"/>
      <c r="DY122" s="838"/>
      <c r="DZ122" s="839"/>
    </row>
    <row r="123" spans="1:130" s="247" customFormat="1" ht="26.25" customHeight="1" x14ac:dyDescent="0.15">
      <c r="A123" s="864"/>
      <c r="B123" s="865"/>
      <c r="C123" s="868" t="s">
        <v>451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457</v>
      </c>
      <c r="AB123" s="824"/>
      <c r="AC123" s="824"/>
      <c r="AD123" s="824"/>
      <c r="AE123" s="825"/>
      <c r="AF123" s="826" t="s">
        <v>457</v>
      </c>
      <c r="AG123" s="824"/>
      <c r="AH123" s="824"/>
      <c r="AI123" s="824"/>
      <c r="AJ123" s="825"/>
      <c r="AK123" s="826" t="s">
        <v>455</v>
      </c>
      <c r="AL123" s="824"/>
      <c r="AM123" s="824"/>
      <c r="AN123" s="824"/>
      <c r="AO123" s="825"/>
      <c r="AP123" s="871" t="s">
        <v>457</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473</v>
      </c>
      <c r="BP123" s="925"/>
      <c r="BQ123" s="879">
        <v>6272196</v>
      </c>
      <c r="BR123" s="880"/>
      <c r="BS123" s="880"/>
      <c r="BT123" s="880"/>
      <c r="BU123" s="880"/>
      <c r="BV123" s="880">
        <v>6103218</v>
      </c>
      <c r="BW123" s="880"/>
      <c r="BX123" s="880"/>
      <c r="BY123" s="880"/>
      <c r="BZ123" s="880"/>
      <c r="CA123" s="880">
        <v>6260718</v>
      </c>
      <c r="CB123" s="880"/>
      <c r="CC123" s="880"/>
      <c r="CD123" s="880"/>
      <c r="CE123" s="880"/>
      <c r="CF123" s="790"/>
      <c r="CG123" s="791"/>
      <c r="CH123" s="791"/>
      <c r="CI123" s="791"/>
      <c r="CJ123" s="881"/>
      <c r="CK123" s="916"/>
      <c r="CL123" s="902"/>
      <c r="CM123" s="902"/>
      <c r="CN123" s="902"/>
      <c r="CO123" s="903"/>
      <c r="CP123" s="882" t="s">
        <v>474</v>
      </c>
      <c r="CQ123" s="883"/>
      <c r="CR123" s="883"/>
      <c r="CS123" s="883"/>
      <c r="CT123" s="883"/>
      <c r="CU123" s="883"/>
      <c r="CV123" s="883"/>
      <c r="CW123" s="883"/>
      <c r="CX123" s="883"/>
      <c r="CY123" s="883"/>
      <c r="CZ123" s="883"/>
      <c r="DA123" s="883"/>
      <c r="DB123" s="883"/>
      <c r="DC123" s="883"/>
      <c r="DD123" s="883"/>
      <c r="DE123" s="883"/>
      <c r="DF123" s="884"/>
      <c r="DG123" s="823" t="s">
        <v>455</v>
      </c>
      <c r="DH123" s="824"/>
      <c r="DI123" s="824"/>
      <c r="DJ123" s="824"/>
      <c r="DK123" s="825"/>
      <c r="DL123" s="826" t="s">
        <v>454</v>
      </c>
      <c r="DM123" s="824"/>
      <c r="DN123" s="824"/>
      <c r="DO123" s="824"/>
      <c r="DP123" s="825"/>
      <c r="DQ123" s="826">
        <v>22171</v>
      </c>
      <c r="DR123" s="824"/>
      <c r="DS123" s="824"/>
      <c r="DT123" s="824"/>
      <c r="DU123" s="825"/>
      <c r="DV123" s="871">
        <v>1.4</v>
      </c>
      <c r="DW123" s="872"/>
      <c r="DX123" s="872"/>
      <c r="DY123" s="872"/>
      <c r="DZ123" s="873"/>
    </row>
    <row r="124" spans="1:130" s="247" customFormat="1" ht="26.25" customHeight="1" thickBot="1" x14ac:dyDescent="0.2">
      <c r="A124" s="864"/>
      <c r="B124" s="865"/>
      <c r="C124" s="868" t="s">
        <v>458</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457</v>
      </c>
      <c r="AB124" s="824"/>
      <c r="AC124" s="824"/>
      <c r="AD124" s="824"/>
      <c r="AE124" s="825"/>
      <c r="AF124" s="826" t="s">
        <v>457</v>
      </c>
      <c r="AG124" s="824"/>
      <c r="AH124" s="824"/>
      <c r="AI124" s="824"/>
      <c r="AJ124" s="825"/>
      <c r="AK124" s="826" t="s">
        <v>455</v>
      </c>
      <c r="AL124" s="824"/>
      <c r="AM124" s="824"/>
      <c r="AN124" s="824"/>
      <c r="AO124" s="825"/>
      <c r="AP124" s="871" t="s">
        <v>455</v>
      </c>
      <c r="AQ124" s="872"/>
      <c r="AR124" s="872"/>
      <c r="AS124" s="872"/>
      <c r="AT124" s="873"/>
      <c r="AU124" s="874" t="s">
        <v>475</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457</v>
      </c>
      <c r="BR124" s="878"/>
      <c r="BS124" s="878"/>
      <c r="BT124" s="878"/>
      <c r="BU124" s="878"/>
      <c r="BV124" s="878" t="s">
        <v>457</v>
      </c>
      <c r="BW124" s="878"/>
      <c r="BX124" s="878"/>
      <c r="BY124" s="878"/>
      <c r="BZ124" s="878"/>
      <c r="CA124" s="878" t="s">
        <v>457</v>
      </c>
      <c r="CB124" s="878"/>
      <c r="CC124" s="878"/>
      <c r="CD124" s="878"/>
      <c r="CE124" s="878"/>
      <c r="CF124" s="768"/>
      <c r="CG124" s="769"/>
      <c r="CH124" s="769"/>
      <c r="CI124" s="769"/>
      <c r="CJ124" s="909"/>
      <c r="CK124" s="917"/>
      <c r="CL124" s="917"/>
      <c r="CM124" s="917"/>
      <c r="CN124" s="917"/>
      <c r="CO124" s="918"/>
      <c r="CP124" s="882" t="s">
        <v>476</v>
      </c>
      <c r="CQ124" s="883"/>
      <c r="CR124" s="883"/>
      <c r="CS124" s="883"/>
      <c r="CT124" s="883"/>
      <c r="CU124" s="883"/>
      <c r="CV124" s="883"/>
      <c r="CW124" s="883"/>
      <c r="CX124" s="883"/>
      <c r="CY124" s="883"/>
      <c r="CZ124" s="883"/>
      <c r="DA124" s="883"/>
      <c r="DB124" s="883"/>
      <c r="DC124" s="883"/>
      <c r="DD124" s="883"/>
      <c r="DE124" s="883"/>
      <c r="DF124" s="884"/>
      <c r="DG124" s="806" t="s">
        <v>454</v>
      </c>
      <c r="DH124" s="807"/>
      <c r="DI124" s="807"/>
      <c r="DJ124" s="807"/>
      <c r="DK124" s="808"/>
      <c r="DL124" s="809" t="s">
        <v>454</v>
      </c>
      <c r="DM124" s="807"/>
      <c r="DN124" s="807"/>
      <c r="DO124" s="807"/>
      <c r="DP124" s="808"/>
      <c r="DQ124" s="809" t="s">
        <v>454</v>
      </c>
      <c r="DR124" s="807"/>
      <c r="DS124" s="807"/>
      <c r="DT124" s="807"/>
      <c r="DU124" s="808"/>
      <c r="DV124" s="895" t="s">
        <v>459</v>
      </c>
      <c r="DW124" s="896"/>
      <c r="DX124" s="896"/>
      <c r="DY124" s="896"/>
      <c r="DZ124" s="897"/>
    </row>
    <row r="125" spans="1:130" s="247" customFormat="1" ht="26.25" customHeight="1" x14ac:dyDescent="0.15">
      <c r="A125" s="864"/>
      <c r="B125" s="865"/>
      <c r="C125" s="868" t="s">
        <v>461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459</v>
      </c>
      <c r="AB125" s="824"/>
      <c r="AC125" s="824"/>
      <c r="AD125" s="824"/>
      <c r="AE125" s="825"/>
      <c r="AF125" s="826" t="s">
        <v>477</v>
      </c>
      <c r="AG125" s="824"/>
      <c r="AH125" s="824"/>
      <c r="AI125" s="824"/>
      <c r="AJ125" s="825"/>
      <c r="AK125" s="826" t="s">
        <v>454</v>
      </c>
      <c r="AL125" s="824"/>
      <c r="AM125" s="824"/>
      <c r="AN125" s="824"/>
      <c r="AO125" s="825"/>
      <c r="AP125" s="871" t="s">
        <v>456</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478</v>
      </c>
      <c r="CL125" s="899"/>
      <c r="CM125" s="899"/>
      <c r="CN125" s="899"/>
      <c r="CO125" s="900"/>
      <c r="CP125" s="907" t="s">
        <v>479</v>
      </c>
      <c r="CQ125" s="852"/>
      <c r="CR125" s="852"/>
      <c r="CS125" s="852"/>
      <c r="CT125" s="852"/>
      <c r="CU125" s="852"/>
      <c r="CV125" s="852"/>
      <c r="CW125" s="852"/>
      <c r="CX125" s="852"/>
      <c r="CY125" s="852"/>
      <c r="CZ125" s="852"/>
      <c r="DA125" s="852"/>
      <c r="DB125" s="852"/>
      <c r="DC125" s="852"/>
      <c r="DD125" s="852"/>
      <c r="DE125" s="852"/>
      <c r="DF125" s="853"/>
      <c r="DG125" s="908" t="s">
        <v>454</v>
      </c>
      <c r="DH125" s="889"/>
      <c r="DI125" s="889"/>
      <c r="DJ125" s="889"/>
      <c r="DK125" s="889"/>
      <c r="DL125" s="889" t="s">
        <v>480</v>
      </c>
      <c r="DM125" s="889"/>
      <c r="DN125" s="889"/>
      <c r="DO125" s="889"/>
      <c r="DP125" s="889"/>
      <c r="DQ125" s="889" t="s">
        <v>454</v>
      </c>
      <c r="DR125" s="889"/>
      <c r="DS125" s="889"/>
      <c r="DT125" s="889"/>
      <c r="DU125" s="889"/>
      <c r="DV125" s="890" t="s">
        <v>480</v>
      </c>
      <c r="DW125" s="890"/>
      <c r="DX125" s="890"/>
      <c r="DY125" s="890"/>
      <c r="DZ125" s="891"/>
    </row>
    <row r="126" spans="1:130" s="247" customFormat="1" ht="26.25" customHeight="1" thickBot="1" x14ac:dyDescent="0.2">
      <c r="A126" s="864"/>
      <c r="B126" s="865"/>
      <c r="C126" s="868" t="s">
        <v>463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454</v>
      </c>
      <c r="AB126" s="824"/>
      <c r="AC126" s="824"/>
      <c r="AD126" s="824"/>
      <c r="AE126" s="825"/>
      <c r="AF126" s="826" t="s">
        <v>481</v>
      </c>
      <c r="AG126" s="824"/>
      <c r="AH126" s="824"/>
      <c r="AI126" s="824"/>
      <c r="AJ126" s="825"/>
      <c r="AK126" s="826" t="s">
        <v>454</v>
      </c>
      <c r="AL126" s="824"/>
      <c r="AM126" s="824"/>
      <c r="AN126" s="824"/>
      <c r="AO126" s="825"/>
      <c r="AP126" s="871" t="s">
        <v>482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483</v>
      </c>
      <c r="CQ126" s="794"/>
      <c r="CR126" s="794"/>
      <c r="CS126" s="794"/>
      <c r="CT126" s="794"/>
      <c r="CU126" s="794"/>
      <c r="CV126" s="794"/>
      <c r="CW126" s="794"/>
      <c r="CX126" s="794"/>
      <c r="CY126" s="794"/>
      <c r="CZ126" s="794"/>
      <c r="DA126" s="794"/>
      <c r="DB126" s="794"/>
      <c r="DC126" s="794"/>
      <c r="DD126" s="794"/>
      <c r="DE126" s="794"/>
      <c r="DF126" s="795"/>
      <c r="DG126" s="860" t="s">
        <v>454</v>
      </c>
      <c r="DH126" s="861"/>
      <c r="DI126" s="861"/>
      <c r="DJ126" s="861"/>
      <c r="DK126" s="861"/>
      <c r="DL126" s="861" t="s">
        <v>477</v>
      </c>
      <c r="DM126" s="861"/>
      <c r="DN126" s="861"/>
      <c r="DO126" s="861"/>
      <c r="DP126" s="861"/>
      <c r="DQ126" s="861" t="s">
        <v>454</v>
      </c>
      <c r="DR126" s="861"/>
      <c r="DS126" s="861"/>
      <c r="DT126" s="861"/>
      <c r="DU126" s="861"/>
      <c r="DV126" s="838" t="s">
        <v>456</v>
      </c>
      <c r="DW126" s="838"/>
      <c r="DX126" s="838"/>
      <c r="DY126" s="838"/>
      <c r="DZ126" s="839"/>
    </row>
    <row r="127" spans="1:130" s="247" customFormat="1" ht="26.25" customHeight="1" x14ac:dyDescent="0.15">
      <c r="A127" s="866"/>
      <c r="B127" s="867"/>
      <c r="C127" s="885" t="s">
        <v>484</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4667</v>
      </c>
      <c r="AB127" s="824"/>
      <c r="AC127" s="824"/>
      <c r="AD127" s="824"/>
      <c r="AE127" s="825"/>
      <c r="AF127" s="826">
        <v>856</v>
      </c>
      <c r="AG127" s="824"/>
      <c r="AH127" s="824"/>
      <c r="AI127" s="824"/>
      <c r="AJ127" s="825"/>
      <c r="AK127" s="826">
        <v>1746</v>
      </c>
      <c r="AL127" s="824"/>
      <c r="AM127" s="824"/>
      <c r="AN127" s="824"/>
      <c r="AO127" s="825"/>
      <c r="AP127" s="871">
        <v>0.1</v>
      </c>
      <c r="AQ127" s="872"/>
      <c r="AR127" s="872"/>
      <c r="AS127" s="872"/>
      <c r="AT127" s="873"/>
      <c r="AU127" s="283"/>
      <c r="AV127" s="283"/>
      <c r="AW127" s="283"/>
      <c r="AX127" s="888" t="s">
        <v>485</v>
      </c>
      <c r="AY127" s="856"/>
      <c r="AZ127" s="856"/>
      <c r="BA127" s="856"/>
      <c r="BB127" s="856"/>
      <c r="BC127" s="856"/>
      <c r="BD127" s="856"/>
      <c r="BE127" s="857"/>
      <c r="BF127" s="855" t="s">
        <v>486</v>
      </c>
      <c r="BG127" s="856"/>
      <c r="BH127" s="856"/>
      <c r="BI127" s="856"/>
      <c r="BJ127" s="856"/>
      <c r="BK127" s="856"/>
      <c r="BL127" s="857"/>
      <c r="BM127" s="855" t="s">
        <v>487</v>
      </c>
      <c r="BN127" s="856"/>
      <c r="BO127" s="856"/>
      <c r="BP127" s="856"/>
      <c r="BQ127" s="856"/>
      <c r="BR127" s="856"/>
      <c r="BS127" s="857"/>
      <c r="BT127" s="855" t="s">
        <v>488</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489</v>
      </c>
      <c r="CQ127" s="794"/>
      <c r="CR127" s="794"/>
      <c r="CS127" s="794"/>
      <c r="CT127" s="794"/>
      <c r="CU127" s="794"/>
      <c r="CV127" s="794"/>
      <c r="CW127" s="794"/>
      <c r="CX127" s="794"/>
      <c r="CY127" s="794"/>
      <c r="CZ127" s="794"/>
      <c r="DA127" s="794"/>
      <c r="DB127" s="794"/>
      <c r="DC127" s="794"/>
      <c r="DD127" s="794"/>
      <c r="DE127" s="794"/>
      <c r="DF127" s="795"/>
      <c r="DG127" s="860" t="s">
        <v>454</v>
      </c>
      <c r="DH127" s="861"/>
      <c r="DI127" s="861"/>
      <c r="DJ127" s="861"/>
      <c r="DK127" s="861"/>
      <c r="DL127" s="861" t="s">
        <v>459</v>
      </c>
      <c r="DM127" s="861"/>
      <c r="DN127" s="861"/>
      <c r="DO127" s="861"/>
      <c r="DP127" s="861"/>
      <c r="DQ127" s="861" t="s">
        <v>454</v>
      </c>
      <c r="DR127" s="861"/>
      <c r="DS127" s="861"/>
      <c r="DT127" s="861"/>
      <c r="DU127" s="861"/>
      <c r="DV127" s="838" t="s">
        <v>454</v>
      </c>
      <c r="DW127" s="838"/>
      <c r="DX127" s="838"/>
      <c r="DY127" s="838"/>
      <c r="DZ127" s="839"/>
    </row>
    <row r="128" spans="1:130" s="247" customFormat="1" ht="26.25" customHeight="1" thickBot="1" x14ac:dyDescent="0.2">
      <c r="A128" s="840" t="s">
        <v>490</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491</v>
      </c>
      <c r="X128" s="842"/>
      <c r="Y128" s="842"/>
      <c r="Z128" s="843"/>
      <c r="AA128" s="844">
        <v>16836</v>
      </c>
      <c r="AB128" s="845"/>
      <c r="AC128" s="845"/>
      <c r="AD128" s="845"/>
      <c r="AE128" s="846"/>
      <c r="AF128" s="847">
        <v>19980</v>
      </c>
      <c r="AG128" s="845"/>
      <c r="AH128" s="845"/>
      <c r="AI128" s="845"/>
      <c r="AJ128" s="846"/>
      <c r="AK128" s="847">
        <v>7558</v>
      </c>
      <c r="AL128" s="845"/>
      <c r="AM128" s="845"/>
      <c r="AN128" s="845"/>
      <c r="AO128" s="846"/>
      <c r="AP128" s="848"/>
      <c r="AQ128" s="849"/>
      <c r="AR128" s="849"/>
      <c r="AS128" s="849"/>
      <c r="AT128" s="850"/>
      <c r="AU128" s="283"/>
      <c r="AV128" s="283"/>
      <c r="AW128" s="283"/>
      <c r="AX128" s="851" t="s">
        <v>492</v>
      </c>
      <c r="AY128" s="852"/>
      <c r="AZ128" s="852"/>
      <c r="BA128" s="852"/>
      <c r="BB128" s="852"/>
      <c r="BC128" s="852"/>
      <c r="BD128" s="852"/>
      <c r="BE128" s="853"/>
      <c r="BF128" s="830" t="s">
        <v>454</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493</v>
      </c>
      <c r="CQ128" s="772"/>
      <c r="CR128" s="772"/>
      <c r="CS128" s="772"/>
      <c r="CT128" s="772"/>
      <c r="CU128" s="772"/>
      <c r="CV128" s="772"/>
      <c r="CW128" s="772"/>
      <c r="CX128" s="772"/>
      <c r="CY128" s="772"/>
      <c r="CZ128" s="772"/>
      <c r="DA128" s="772"/>
      <c r="DB128" s="772"/>
      <c r="DC128" s="772"/>
      <c r="DD128" s="772"/>
      <c r="DE128" s="772"/>
      <c r="DF128" s="773"/>
      <c r="DG128" s="834" t="s">
        <v>482</v>
      </c>
      <c r="DH128" s="835"/>
      <c r="DI128" s="835"/>
      <c r="DJ128" s="835"/>
      <c r="DK128" s="835"/>
      <c r="DL128" s="835" t="s">
        <v>454</v>
      </c>
      <c r="DM128" s="835"/>
      <c r="DN128" s="835"/>
      <c r="DO128" s="835"/>
      <c r="DP128" s="835"/>
      <c r="DQ128" s="835" t="s">
        <v>454</v>
      </c>
      <c r="DR128" s="835"/>
      <c r="DS128" s="835"/>
      <c r="DT128" s="835"/>
      <c r="DU128" s="835"/>
      <c r="DV128" s="836" t="s">
        <v>494</v>
      </c>
      <c r="DW128" s="836"/>
      <c r="DX128" s="836"/>
      <c r="DY128" s="836"/>
      <c r="DZ128" s="837"/>
    </row>
    <row r="129" spans="1:131" s="247" customFormat="1" ht="26.25" customHeight="1" x14ac:dyDescent="0.15">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495</v>
      </c>
      <c r="X129" s="821"/>
      <c r="Y129" s="821"/>
      <c r="Z129" s="822"/>
      <c r="AA129" s="823">
        <v>1971051</v>
      </c>
      <c r="AB129" s="824"/>
      <c r="AC129" s="824"/>
      <c r="AD129" s="824"/>
      <c r="AE129" s="825"/>
      <c r="AF129" s="826">
        <v>1955293</v>
      </c>
      <c r="AG129" s="824"/>
      <c r="AH129" s="824"/>
      <c r="AI129" s="824"/>
      <c r="AJ129" s="825"/>
      <c r="AK129" s="826">
        <v>1939266</v>
      </c>
      <c r="AL129" s="824"/>
      <c r="AM129" s="824"/>
      <c r="AN129" s="824"/>
      <c r="AO129" s="825"/>
      <c r="AP129" s="827"/>
      <c r="AQ129" s="828"/>
      <c r="AR129" s="828"/>
      <c r="AS129" s="828"/>
      <c r="AT129" s="829"/>
      <c r="AU129" s="285"/>
      <c r="AV129" s="285"/>
      <c r="AW129" s="285"/>
      <c r="AX129" s="793" t="s">
        <v>496</v>
      </c>
      <c r="AY129" s="794"/>
      <c r="AZ129" s="794"/>
      <c r="BA129" s="794"/>
      <c r="BB129" s="794"/>
      <c r="BC129" s="794"/>
      <c r="BD129" s="794"/>
      <c r="BE129" s="795"/>
      <c r="BF129" s="813" t="s">
        <v>454</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498</v>
      </c>
      <c r="X130" s="821"/>
      <c r="Y130" s="821"/>
      <c r="Z130" s="822"/>
      <c r="AA130" s="823">
        <v>354857</v>
      </c>
      <c r="AB130" s="824"/>
      <c r="AC130" s="824"/>
      <c r="AD130" s="824"/>
      <c r="AE130" s="825"/>
      <c r="AF130" s="826">
        <v>361900</v>
      </c>
      <c r="AG130" s="824"/>
      <c r="AH130" s="824"/>
      <c r="AI130" s="824"/>
      <c r="AJ130" s="825"/>
      <c r="AK130" s="826">
        <v>348105</v>
      </c>
      <c r="AL130" s="824"/>
      <c r="AM130" s="824"/>
      <c r="AN130" s="824"/>
      <c r="AO130" s="825"/>
      <c r="AP130" s="827"/>
      <c r="AQ130" s="828"/>
      <c r="AR130" s="828"/>
      <c r="AS130" s="828"/>
      <c r="AT130" s="829"/>
      <c r="AU130" s="285"/>
      <c r="AV130" s="285"/>
      <c r="AW130" s="285"/>
      <c r="AX130" s="793" t="s">
        <v>499</v>
      </c>
      <c r="AY130" s="794"/>
      <c r="AZ130" s="794"/>
      <c r="BA130" s="794"/>
      <c r="BB130" s="794"/>
      <c r="BC130" s="794"/>
      <c r="BD130" s="794"/>
      <c r="BE130" s="795"/>
      <c r="BF130" s="796">
        <v>5.7</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500</v>
      </c>
      <c r="X131" s="804"/>
      <c r="Y131" s="804"/>
      <c r="Z131" s="805"/>
      <c r="AA131" s="806">
        <v>1616194</v>
      </c>
      <c r="AB131" s="807"/>
      <c r="AC131" s="807"/>
      <c r="AD131" s="807"/>
      <c r="AE131" s="808"/>
      <c r="AF131" s="809">
        <v>1593393</v>
      </c>
      <c r="AG131" s="807"/>
      <c r="AH131" s="807"/>
      <c r="AI131" s="807"/>
      <c r="AJ131" s="808"/>
      <c r="AK131" s="809">
        <v>1591161</v>
      </c>
      <c r="AL131" s="807"/>
      <c r="AM131" s="807"/>
      <c r="AN131" s="807"/>
      <c r="AO131" s="808"/>
      <c r="AP131" s="810"/>
      <c r="AQ131" s="811"/>
      <c r="AR131" s="811"/>
      <c r="AS131" s="811"/>
      <c r="AT131" s="812"/>
      <c r="AU131" s="285"/>
      <c r="AV131" s="285"/>
      <c r="AW131" s="285"/>
      <c r="AX131" s="771" t="s">
        <v>501</v>
      </c>
      <c r="AY131" s="772"/>
      <c r="AZ131" s="772"/>
      <c r="BA131" s="772"/>
      <c r="BB131" s="772"/>
      <c r="BC131" s="772"/>
      <c r="BD131" s="772"/>
      <c r="BE131" s="773"/>
      <c r="BF131" s="774" t="s">
        <v>454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503</v>
      </c>
      <c r="W132" s="784"/>
      <c r="X132" s="784"/>
      <c r="Y132" s="784"/>
      <c r="Z132" s="785"/>
      <c r="AA132" s="786">
        <v>4.4729778729999996</v>
      </c>
      <c r="AB132" s="787"/>
      <c r="AC132" s="787"/>
      <c r="AD132" s="787"/>
      <c r="AE132" s="788"/>
      <c r="AF132" s="789">
        <v>5.1366486489999996</v>
      </c>
      <c r="AG132" s="787"/>
      <c r="AH132" s="787"/>
      <c r="AI132" s="787"/>
      <c r="AJ132" s="788"/>
      <c r="AK132" s="789">
        <v>7.7876468819999998</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504</v>
      </c>
      <c r="W133" s="763"/>
      <c r="X133" s="763"/>
      <c r="Y133" s="763"/>
      <c r="Z133" s="764"/>
      <c r="AA133" s="765">
        <v>5.5</v>
      </c>
      <c r="AB133" s="766"/>
      <c r="AC133" s="766"/>
      <c r="AD133" s="766"/>
      <c r="AE133" s="767"/>
      <c r="AF133" s="765">
        <v>5</v>
      </c>
      <c r="AG133" s="766"/>
      <c r="AH133" s="766"/>
      <c r="AI133" s="766"/>
      <c r="AJ133" s="767"/>
      <c r="AK133" s="765">
        <v>5.7</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7nmlrJamPgHnTbrxIbio5lzWi0jr1dB3pntXN4b9sfiq6kOulOQOEBwnmNh+d0MN5ondeDZbsj8u1Dbat+RYA==" saltValue="kZA6jJ6IFLWMpxk/pk+cR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282QDMEGqwEwol0uvZM7Yl3Zc9NYciGuwGVc16dfrilz1Hw8HUYKeTYiCv5obF7BUGruPoxQ+hZgeLuK/cGZRg==" saltValue="n+LogGXk4gvVEd7auu8i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Zrsj3gdgdGC2GLRCHoq6fjPeRHWy4lf3Y0PN0X/hfpfODv7gZZDe1HRRiducKnG0UN0G3JXHhpy/B4aGpKFGQ==" saltValue="fnMbngLG+R0lGzvYwhEs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508</v>
      </c>
      <c r="AP7" s="304"/>
      <c r="AQ7" s="305" t="s">
        <v>509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510</v>
      </c>
      <c r="AQ8" s="311" t="s">
        <v>511</v>
      </c>
      <c r="AR8" s="312" t="s">
        <v>512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513</v>
      </c>
      <c r="AL9" s="1193"/>
      <c r="AM9" s="1193"/>
      <c r="AN9" s="1194"/>
      <c r="AO9" s="313">
        <v>549001</v>
      </c>
      <c r="AP9" s="313">
        <v>231548</v>
      </c>
      <c r="AQ9" s="314">
        <v>198046</v>
      </c>
      <c r="AR9" s="315">
        <v>16.899999999999999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514</v>
      </c>
      <c r="AL10" s="1193"/>
      <c r="AM10" s="1193"/>
      <c r="AN10" s="1194"/>
      <c r="AO10" s="316">
        <v>28173</v>
      </c>
      <c r="AP10" s="316">
        <v>11882</v>
      </c>
      <c r="AQ10" s="317">
        <v>23470</v>
      </c>
      <c r="AR10" s="318">
        <v>-49.4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515</v>
      </c>
      <c r="AL11" s="1193"/>
      <c r="AM11" s="1193"/>
      <c r="AN11" s="1194"/>
      <c r="AO11" s="316">
        <v>3651</v>
      </c>
      <c r="AP11" s="316">
        <v>1540</v>
      </c>
      <c r="AQ11" s="317">
        <v>31217</v>
      </c>
      <c r="AR11" s="318">
        <v>-95.1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516</v>
      </c>
      <c r="AL12" s="1193"/>
      <c r="AM12" s="1193"/>
      <c r="AN12" s="1194"/>
      <c r="AO12" s="316" t="s">
        <v>517</v>
      </c>
      <c r="AP12" s="316" t="s">
        <v>517</v>
      </c>
      <c r="AQ12" s="317">
        <v>3147</v>
      </c>
      <c r="AR12" s="318" t="s">
        <v>517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518</v>
      </c>
      <c r="AL13" s="1193"/>
      <c r="AM13" s="1193"/>
      <c r="AN13" s="1194"/>
      <c r="AO13" s="316" t="s">
        <v>517</v>
      </c>
      <c r="AP13" s="316" t="s">
        <v>517</v>
      </c>
      <c r="AQ13" s="317" t="s">
        <v>517</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519</v>
      </c>
      <c r="AL14" s="1193"/>
      <c r="AM14" s="1193"/>
      <c r="AN14" s="1194"/>
      <c r="AO14" s="316">
        <v>28754</v>
      </c>
      <c r="AP14" s="316">
        <v>12127</v>
      </c>
      <c r="AQ14" s="317">
        <v>10757</v>
      </c>
      <c r="AR14" s="318">
        <v>12.7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520</v>
      </c>
      <c r="AL15" s="1193"/>
      <c r="AM15" s="1193"/>
      <c r="AN15" s="1194"/>
      <c r="AO15" s="316">
        <v>9442</v>
      </c>
      <c r="AP15" s="316">
        <v>3982</v>
      </c>
      <c r="AQ15" s="317">
        <v>4810</v>
      </c>
      <c r="AR15" s="318">
        <v>-17.2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521</v>
      </c>
      <c r="AL16" s="1196"/>
      <c r="AM16" s="1196"/>
      <c r="AN16" s="1197"/>
      <c r="AO16" s="316">
        <v>-42918</v>
      </c>
      <c r="AP16" s="316">
        <v>-18101</v>
      </c>
      <c r="AQ16" s="317">
        <v>-18847</v>
      </c>
      <c r="AR16" s="318">
        <v>-4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576103</v>
      </c>
      <c r="AP17" s="316">
        <v>242979</v>
      </c>
      <c r="AQ17" s="317">
        <v>252599</v>
      </c>
      <c r="AR17" s="318">
        <v>-3.8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526</v>
      </c>
      <c r="AL21" s="1190"/>
      <c r="AM21" s="1190"/>
      <c r="AN21" s="1191"/>
      <c r="AO21" s="328">
        <v>26.15</v>
      </c>
      <c r="AP21" s="329">
        <v>22.36</v>
      </c>
      <c r="AQ21" s="330">
        <v>3.79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527</v>
      </c>
      <c r="AL22" s="1190"/>
      <c r="AM22" s="1190"/>
      <c r="AN22" s="1191"/>
      <c r="AO22" s="333">
        <v>95.4</v>
      </c>
      <c r="AP22" s="334">
        <v>95.6</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508</v>
      </c>
      <c r="AP30" s="304"/>
      <c r="AQ30" s="305" t="s">
        <v>509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510</v>
      </c>
      <c r="AQ31" s="311" t="s">
        <v>511</v>
      </c>
      <c r="AR31" s="312" t="s">
        <v>512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531</v>
      </c>
      <c r="AL32" s="1181"/>
      <c r="AM32" s="1181"/>
      <c r="AN32" s="1182"/>
      <c r="AO32" s="343">
        <v>368468</v>
      </c>
      <c r="AP32" s="343">
        <v>155406</v>
      </c>
      <c r="AQ32" s="344">
        <v>139617</v>
      </c>
      <c r="AR32" s="345">
        <v>11.3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532</v>
      </c>
      <c r="AL33" s="1181"/>
      <c r="AM33" s="1181"/>
      <c r="AN33" s="1182"/>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533</v>
      </c>
      <c r="AL34" s="1181"/>
      <c r="AM34" s="1181"/>
      <c r="AN34" s="1182"/>
      <c r="AO34" s="343" t="s">
        <v>517</v>
      </c>
      <c r="AP34" s="343" t="s">
        <v>517</v>
      </c>
      <c r="AQ34" s="344">
        <v>5</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534</v>
      </c>
      <c r="AL35" s="1181"/>
      <c r="AM35" s="1181"/>
      <c r="AN35" s="1182"/>
      <c r="AO35" s="343">
        <v>109363</v>
      </c>
      <c r="AP35" s="343">
        <v>46125</v>
      </c>
      <c r="AQ35" s="344">
        <v>32699</v>
      </c>
      <c r="AR35" s="345">
        <v>41.1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535</v>
      </c>
      <c r="AL36" s="1181"/>
      <c r="AM36" s="1181"/>
      <c r="AN36" s="1182"/>
      <c r="AO36" s="343" t="s">
        <v>517</v>
      </c>
      <c r="AP36" s="343" t="s">
        <v>517</v>
      </c>
      <c r="AQ36" s="344">
        <v>4068</v>
      </c>
      <c r="AR36" s="345" t="s">
        <v>517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536</v>
      </c>
      <c r="AL37" s="1181"/>
      <c r="AM37" s="1181"/>
      <c r="AN37" s="1182"/>
      <c r="AO37" s="343">
        <v>1746</v>
      </c>
      <c r="AP37" s="343">
        <v>736</v>
      </c>
      <c r="AQ37" s="344">
        <v>1263</v>
      </c>
      <c r="AR37" s="345">
        <v>-41.7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537</v>
      </c>
      <c r="AL38" s="1184"/>
      <c r="AM38" s="1184"/>
      <c r="AN38" s="1185"/>
      <c r="AO38" s="346" t="s">
        <v>517</v>
      </c>
      <c r="AP38" s="346" t="s">
        <v>517</v>
      </c>
      <c r="AQ38" s="347">
        <v>23</v>
      </c>
      <c r="AR38" s="335" t="s">
        <v>517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538</v>
      </c>
      <c r="AL39" s="1184"/>
      <c r="AM39" s="1184"/>
      <c r="AN39" s="1185"/>
      <c r="AO39" s="343">
        <v>-7558</v>
      </c>
      <c r="AP39" s="343">
        <v>-3188</v>
      </c>
      <c r="AQ39" s="344">
        <v>-8148</v>
      </c>
      <c r="AR39" s="345">
        <v>-60.9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539</v>
      </c>
      <c r="AL40" s="1181"/>
      <c r="AM40" s="1181"/>
      <c r="AN40" s="1182"/>
      <c r="AO40" s="343">
        <v>-348105</v>
      </c>
      <c r="AP40" s="343">
        <v>-146818</v>
      </c>
      <c r="AQ40" s="344">
        <v>-124721</v>
      </c>
      <c r="AR40" s="345">
        <v>17.7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297</v>
      </c>
      <c r="AL41" s="1187"/>
      <c r="AM41" s="1187"/>
      <c r="AN41" s="1188"/>
      <c r="AO41" s="343">
        <v>123914</v>
      </c>
      <c r="AP41" s="343">
        <v>52262</v>
      </c>
      <c r="AQ41" s="344">
        <v>44807</v>
      </c>
      <c r="AR41" s="345">
        <v>16.600000000000001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508</v>
      </c>
      <c r="AN49" s="1175" t="s">
        <v>543</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544</v>
      </c>
      <c r="AO50" s="360" t="s">
        <v>545</v>
      </c>
      <c r="AP50" s="361" t="s">
        <v>546</v>
      </c>
      <c r="AQ50" s="362" t="s">
        <v>547</v>
      </c>
      <c r="AR50" s="363" t="s">
        <v>548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311342</v>
      </c>
      <c r="AN51" s="365">
        <v>118742</v>
      </c>
      <c r="AO51" s="366">
        <v>-46.1</v>
      </c>
      <c r="AP51" s="367">
        <v>280458</v>
      </c>
      <c r="AQ51" s="368">
        <v>-15.8</v>
      </c>
      <c r="AR51" s="369">
        <v>-30.3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124328</v>
      </c>
      <c r="AN52" s="373">
        <v>47417</v>
      </c>
      <c r="AO52" s="374">
        <v>-39.9</v>
      </c>
      <c r="AP52" s="375">
        <v>127286</v>
      </c>
      <c r="AQ52" s="376">
        <v>0.4</v>
      </c>
      <c r="AR52" s="377">
        <v>-40.299999999999997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934049</v>
      </c>
      <c r="AN53" s="365">
        <v>362597</v>
      </c>
      <c r="AO53" s="366">
        <v>205.4</v>
      </c>
      <c r="AP53" s="367">
        <v>291945</v>
      </c>
      <c r="AQ53" s="368">
        <v>4.0999999999999996</v>
      </c>
      <c r="AR53" s="369">
        <v>201.3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587888</v>
      </c>
      <c r="AN54" s="373">
        <v>228217</v>
      </c>
      <c r="AO54" s="374">
        <v>381.3</v>
      </c>
      <c r="AP54" s="375">
        <v>127651</v>
      </c>
      <c r="AQ54" s="376">
        <v>0.3</v>
      </c>
      <c r="AR54" s="377">
        <v>381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380113</v>
      </c>
      <c r="AN55" s="365">
        <v>151863</v>
      </c>
      <c r="AO55" s="366">
        <v>-58.1</v>
      </c>
      <c r="AP55" s="367">
        <v>291173</v>
      </c>
      <c r="AQ55" s="368">
        <v>-0.3</v>
      </c>
      <c r="AR55" s="369">
        <v>-57.8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146840</v>
      </c>
      <c r="AN56" s="373">
        <v>58666</v>
      </c>
      <c r="AO56" s="374">
        <v>-74.3</v>
      </c>
      <c r="AP56" s="375">
        <v>119071</v>
      </c>
      <c r="AQ56" s="376">
        <v>-6.7</v>
      </c>
      <c r="AR56" s="377">
        <v>-67.599999999999994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725508</v>
      </c>
      <c r="AN57" s="365">
        <v>295764</v>
      </c>
      <c r="AO57" s="366">
        <v>94.8</v>
      </c>
      <c r="AP57" s="367">
        <v>271581</v>
      </c>
      <c r="AQ57" s="368">
        <v>-6.7</v>
      </c>
      <c r="AR57" s="369">
        <v>101.5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257567</v>
      </c>
      <c r="AN58" s="373">
        <v>105001</v>
      </c>
      <c r="AO58" s="374">
        <v>79</v>
      </c>
      <c r="AP58" s="375">
        <v>117844</v>
      </c>
      <c r="AQ58" s="376">
        <v>-1</v>
      </c>
      <c r="AR58" s="377">
        <v>80</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1069757</v>
      </c>
      <c r="AN59" s="365">
        <v>451184</v>
      </c>
      <c r="AO59" s="366">
        <v>52.5</v>
      </c>
      <c r="AP59" s="367">
        <v>268375</v>
      </c>
      <c r="AQ59" s="368">
        <v>-1.2</v>
      </c>
      <c r="AR59" s="369">
        <v>53.7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413131</v>
      </c>
      <c r="AN60" s="373">
        <v>174243</v>
      </c>
      <c r="AO60" s="374">
        <v>65.900000000000006</v>
      </c>
      <c r="AP60" s="375">
        <v>119602</v>
      </c>
      <c r="AQ60" s="376">
        <v>1.5</v>
      </c>
      <c r="AR60" s="377">
        <v>64.400000000000006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684154</v>
      </c>
      <c r="AN61" s="380">
        <v>276030</v>
      </c>
      <c r="AO61" s="381">
        <v>49.7</v>
      </c>
      <c r="AP61" s="382">
        <v>280706</v>
      </c>
      <c r="AQ61" s="383">
        <v>-4</v>
      </c>
      <c r="AR61" s="369">
        <v>53.7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305951</v>
      </c>
      <c r="AN62" s="373">
        <v>122709</v>
      </c>
      <c r="AO62" s="374">
        <v>82.4</v>
      </c>
      <c r="AP62" s="375">
        <v>122291</v>
      </c>
      <c r="AQ62" s="376">
        <v>-1.1000000000000001</v>
      </c>
      <c r="AR62" s="377">
        <v>83.5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kpWAqNUdRpcDP6DaRO2RHMC01Nqd+DM+e4tJEHxLXIpDdOYMlq/yRVL8L1VJlkAFLk6PrjvPkS1KycbthlO8w==" saltValue="H7Y8B1H4vYtgjOsxCJ03U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20" spans="125:125" ht="13.5" hidden="1" customHeight="1" x14ac:dyDescent="0.15"/>
    <row r="121" spans="125:125" ht="13.5" hidden="1" customHeight="1" x14ac:dyDescent="0.15">
      <c r="DU121" s="291"/>
    </row>
  </sheetData>
  <sheetProtection algorithmName="SHA-512" hashValue="Fo8Dn9O20J3Gq3q5c5n5m7pa7QC6dXDK646021OwpzW8h79qeBj0Ye0E0iWxDZLEQcaeI3x6Pof81INjdGdlQg==" saltValue="T9+5F781WvFDU0TCyHPh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7foiy455BFevk2aOyRHs2BCZH3ODYKD1lLjrI47uw0p1evDv3+ydXsI4qHLeAn4D4jCoAhe7Cviu7hEV+h2miQ==" saltValue="V8MePcV6a5sYnTdikR85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98" t="s">
        <v>3</v>
      </c>
      <c r="D47" s="1198"/>
      <c r="E47" s="1199"/>
      <c r="F47" s="11">
        <v>9.74</v>
      </c>
      <c r="G47" s="12">
        <v>9.7899999999999991</v>
      </c>
      <c r="H47" s="12">
        <v>14.52</v>
      </c>
      <c r="I47" s="12">
        <v>14.65</v>
      </c>
      <c r="J47" s="13">
        <v>14.79</v>
      </c>
    </row>
    <row r="48" spans="2:10" ht="57.75" customHeight="1" x14ac:dyDescent="0.15">
      <c r="B48" s="14"/>
      <c r="C48" s="1200" t="s">
        <v>4</v>
      </c>
      <c r="D48" s="1200"/>
      <c r="E48" s="1201"/>
      <c r="F48" s="15">
        <v>5.49</v>
      </c>
      <c r="G48" s="16">
        <v>5.97</v>
      </c>
      <c r="H48" s="16">
        <v>5.1100000000000003</v>
      </c>
      <c r="I48" s="16">
        <v>6.32</v>
      </c>
      <c r="J48" s="17">
        <v>4.38</v>
      </c>
    </row>
    <row r="49" spans="2:10" ht="57.75" customHeight="1" thickBot="1" x14ac:dyDescent="0.2">
      <c r="B49" s="18"/>
      <c r="C49" s="1202" t="s">
        <v>5</v>
      </c>
      <c r="D49" s="1202"/>
      <c r="E49" s="1203"/>
      <c r="F49" s="19">
        <v>2.72</v>
      </c>
      <c r="G49" s="20">
        <v>0.47</v>
      </c>
      <c r="H49" s="20">
        <v>4.3</v>
      </c>
      <c r="I49" s="20">
        <v>1.18</v>
      </c>
      <c r="J49" s="21" t="s">
        <v>564</v>
      </c>
    </row>
    <row r="50" spans="2:10" ht="13.5" customHeight="1" x14ac:dyDescent="0.15"/>
  </sheetData>
  <sheetProtection algorithmName="SHA-512" hashValue="4xuuJzhunKPZ/Qu4gSxTXre5dDXC64xDbB69+Lr/K7OyHZlqtairEgNiKefrDihp0SxvebPVaYsD0yCr81WH7Q==" saltValue="jl6Z9EmtUgWT2kWK7Wg8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2021-03-10T08:55:14Z</cp:lastPrinted>
  <dcterms:created xsi:type="dcterms:W3CDTF">2021-02-05T04:43:57Z</dcterms:created>
  <dcterms:modified xsi:type="dcterms:W3CDTF">2021-10-29T02:46:35Z</dcterms:modified>
  <cp:category/>
</cp:coreProperties>
</file>