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3688\Desktop\★国勢調査遡及\9.年間集計修正\"/>
    </mc:Choice>
  </mc:AlternateContent>
  <xr:revisionPtr revIDLastSave="0" documentId="13_ncr:1_{27877EC8-CA40-4777-9946-97B3C7414E18}" xr6:coauthVersionLast="45" xr6:coauthVersionMax="45" xr10:uidLastSave="{00000000-0000-0000-0000-000000000000}"/>
  <bookViews>
    <workbookView xWindow="-108" yWindow="-108" windowWidth="23256" windowHeight="12600" tabRatio="831" xr2:uid="{00000000-000D-0000-FFFF-FFFF00000000}"/>
  </bookViews>
  <sheets>
    <sheet name="長崎市" sheetId="1" r:id="rId1"/>
    <sheet name="佐世保市" sheetId="3" r:id="rId2"/>
    <sheet name="島原市" sheetId="4" r:id="rId3"/>
    <sheet name="諫早市" sheetId="5" r:id="rId4"/>
    <sheet name="大村市" sheetId="6" r:id="rId5"/>
    <sheet name="平戸市" sheetId="7" r:id="rId6"/>
    <sheet name="松浦市" sheetId="8" r:id="rId7"/>
    <sheet name="対馬市" sheetId="9" r:id="rId8"/>
    <sheet name="壱岐市" sheetId="10" r:id="rId9"/>
    <sheet name="五島市" sheetId="11" r:id="rId10"/>
    <sheet name="西海市" sheetId="12" r:id="rId11"/>
    <sheet name="雲仙市" sheetId="13" r:id="rId12"/>
    <sheet name="南島原市" sheetId="14" r:id="rId13"/>
    <sheet name="長与町" sheetId="17" r:id="rId14"/>
    <sheet name="時津町" sheetId="16" r:id="rId15"/>
    <sheet name="東彼杵町" sheetId="19" r:id="rId16"/>
    <sheet name="川棚町" sheetId="20" r:id="rId17"/>
    <sheet name="波佐見町" sheetId="21" r:id="rId18"/>
    <sheet name="小値賀町" sheetId="23" r:id="rId19"/>
    <sheet name="佐々町" sheetId="24" r:id="rId20"/>
    <sheet name="新上五島町" sheetId="26" r:id="rId21"/>
    <sheet name="県全体" sheetId="28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3" l="1"/>
  <c r="W65" i="14" l="1"/>
  <c r="J56" i="28"/>
  <c r="Q65" i="14" l="1"/>
  <c r="M65" i="10"/>
  <c r="AD5" i="28" l="1"/>
  <c r="AD6" i="28"/>
  <c r="AD7" i="28"/>
  <c r="AD8" i="28"/>
  <c r="AD9" i="28"/>
  <c r="AD10" i="28"/>
  <c r="AD11" i="28"/>
  <c r="AD12" i="28"/>
  <c r="AD13" i="28"/>
  <c r="AD14" i="28"/>
  <c r="AD15" i="28"/>
  <c r="AD16" i="28"/>
  <c r="AD17" i="28"/>
  <c r="AD18" i="28"/>
  <c r="AD19" i="28"/>
  <c r="AD20" i="28"/>
  <c r="AD21" i="28"/>
  <c r="AD22" i="28"/>
  <c r="AD23" i="28"/>
  <c r="AD24" i="28"/>
  <c r="AD25" i="28"/>
  <c r="AD26" i="28"/>
  <c r="AD27" i="28"/>
  <c r="AD28" i="28"/>
  <c r="AD29" i="28"/>
  <c r="AD30" i="28"/>
  <c r="AD31" i="28"/>
  <c r="AD32" i="28"/>
  <c r="AD33" i="28"/>
  <c r="AD34" i="28"/>
  <c r="AD35" i="28"/>
  <c r="AD36" i="28"/>
  <c r="AD37" i="28"/>
  <c r="AD38" i="28"/>
  <c r="AD39" i="28"/>
  <c r="AD40" i="28"/>
  <c r="AD41" i="28"/>
  <c r="AD42" i="28"/>
  <c r="AD43" i="28"/>
  <c r="AD44" i="28"/>
  <c r="AD45" i="28"/>
  <c r="AD46" i="28"/>
  <c r="AD47" i="28"/>
  <c r="AD48" i="28"/>
  <c r="AD49" i="28"/>
  <c r="AD50" i="28"/>
  <c r="AD51" i="28"/>
  <c r="AD52" i="28"/>
  <c r="AD4" i="28"/>
  <c r="AD4" i="26" l="1"/>
  <c r="AD4" i="7"/>
  <c r="AD4" i="5"/>
  <c r="AD4" i="4"/>
  <c r="K56" i="1" l="1"/>
  <c r="J56" i="1"/>
  <c r="L56" i="1" s="1"/>
  <c r="I56" i="1" s="1"/>
  <c r="N56" i="1"/>
  <c r="M56" i="1"/>
  <c r="O56" i="1" s="1"/>
  <c r="K55" i="3"/>
  <c r="J55" i="3"/>
  <c r="L55" i="3" s="1"/>
  <c r="N55" i="3"/>
  <c r="O55" i="3" s="1"/>
  <c r="M55" i="3"/>
  <c r="K55" i="4"/>
  <c r="F65" i="26" l="1"/>
  <c r="G65" i="26"/>
  <c r="H65" i="26"/>
  <c r="I65" i="26"/>
  <c r="J65" i="26"/>
  <c r="K65" i="26"/>
  <c r="L65" i="26"/>
  <c r="M65" i="26"/>
  <c r="N65" i="26"/>
  <c r="O65" i="26"/>
  <c r="P65" i="26"/>
  <c r="Q65" i="26"/>
  <c r="R65" i="26"/>
  <c r="S65" i="26"/>
  <c r="T65" i="26"/>
  <c r="U65" i="26"/>
  <c r="V65" i="26"/>
  <c r="E65" i="26"/>
  <c r="F65" i="24"/>
  <c r="G65" i="24"/>
  <c r="H65" i="24"/>
  <c r="I65" i="24"/>
  <c r="J65" i="24"/>
  <c r="K65" i="24"/>
  <c r="L65" i="24"/>
  <c r="M65" i="24"/>
  <c r="N65" i="24"/>
  <c r="O65" i="24"/>
  <c r="P65" i="24"/>
  <c r="Q65" i="24"/>
  <c r="R65" i="24"/>
  <c r="S65" i="24"/>
  <c r="T65" i="24"/>
  <c r="U65" i="24"/>
  <c r="V65" i="24"/>
  <c r="E65" i="24"/>
  <c r="F65" i="23"/>
  <c r="G65" i="23"/>
  <c r="H65" i="23"/>
  <c r="I65" i="23"/>
  <c r="J65" i="23"/>
  <c r="K65" i="23"/>
  <c r="L65" i="23"/>
  <c r="M65" i="23"/>
  <c r="N65" i="23"/>
  <c r="O65" i="23"/>
  <c r="P65" i="23"/>
  <c r="Q65" i="23"/>
  <c r="R65" i="23"/>
  <c r="S65" i="23"/>
  <c r="T65" i="23"/>
  <c r="U65" i="23"/>
  <c r="V65" i="23"/>
  <c r="E65" i="23"/>
  <c r="F65" i="21"/>
  <c r="G65" i="21"/>
  <c r="H65" i="21"/>
  <c r="I65" i="21"/>
  <c r="J65" i="21"/>
  <c r="K65" i="21"/>
  <c r="L65" i="21"/>
  <c r="M65" i="21"/>
  <c r="N65" i="21"/>
  <c r="O65" i="21"/>
  <c r="P65" i="21"/>
  <c r="Q65" i="21"/>
  <c r="R65" i="21"/>
  <c r="S65" i="21"/>
  <c r="T65" i="21"/>
  <c r="U65" i="21"/>
  <c r="V65" i="21"/>
  <c r="E65" i="21"/>
  <c r="F65" i="20"/>
  <c r="G65" i="20"/>
  <c r="H65" i="20"/>
  <c r="I65" i="20"/>
  <c r="J65" i="20"/>
  <c r="K65" i="20"/>
  <c r="L65" i="20"/>
  <c r="M65" i="20"/>
  <c r="N65" i="20"/>
  <c r="O65" i="20"/>
  <c r="P65" i="20"/>
  <c r="Q65" i="20"/>
  <c r="R65" i="20"/>
  <c r="S65" i="20"/>
  <c r="T65" i="20"/>
  <c r="U65" i="20"/>
  <c r="V65" i="20"/>
  <c r="E65" i="20"/>
  <c r="F65" i="19"/>
  <c r="G65" i="19"/>
  <c r="H65" i="19"/>
  <c r="I65" i="19"/>
  <c r="J65" i="19"/>
  <c r="K65" i="19"/>
  <c r="L65" i="19"/>
  <c r="M65" i="19"/>
  <c r="N65" i="19"/>
  <c r="O65" i="19"/>
  <c r="P65" i="19"/>
  <c r="Q65" i="19"/>
  <c r="R65" i="19"/>
  <c r="S65" i="19"/>
  <c r="T65" i="19"/>
  <c r="U65" i="19"/>
  <c r="V65" i="19"/>
  <c r="E65" i="19"/>
  <c r="F65" i="16"/>
  <c r="G65" i="16"/>
  <c r="H65" i="16"/>
  <c r="I65" i="16"/>
  <c r="J65" i="16"/>
  <c r="K65" i="16"/>
  <c r="L65" i="16"/>
  <c r="M65" i="16"/>
  <c r="N65" i="16"/>
  <c r="O65" i="16"/>
  <c r="P65" i="16"/>
  <c r="Q65" i="16"/>
  <c r="R65" i="16"/>
  <c r="S65" i="16"/>
  <c r="T65" i="16"/>
  <c r="U65" i="16"/>
  <c r="V65" i="16"/>
  <c r="E65" i="16"/>
  <c r="F65" i="17"/>
  <c r="G65" i="17"/>
  <c r="H65" i="17"/>
  <c r="I65" i="17"/>
  <c r="J65" i="17"/>
  <c r="K65" i="17"/>
  <c r="L65" i="17"/>
  <c r="M65" i="17"/>
  <c r="N65" i="17"/>
  <c r="O65" i="17"/>
  <c r="P65" i="17"/>
  <c r="Q65" i="17"/>
  <c r="R65" i="17"/>
  <c r="S65" i="17"/>
  <c r="T65" i="17"/>
  <c r="U65" i="17"/>
  <c r="V65" i="17"/>
  <c r="E65" i="17"/>
  <c r="F65" i="14"/>
  <c r="G65" i="14"/>
  <c r="H65" i="14"/>
  <c r="I65" i="14"/>
  <c r="J65" i="14"/>
  <c r="K65" i="14"/>
  <c r="L65" i="14"/>
  <c r="M65" i="14"/>
  <c r="N65" i="14"/>
  <c r="O65" i="14"/>
  <c r="P65" i="14"/>
  <c r="R65" i="14"/>
  <c r="S65" i="14"/>
  <c r="T65" i="14"/>
  <c r="U65" i="14"/>
  <c r="V65" i="14"/>
  <c r="E65" i="14"/>
  <c r="F65" i="13"/>
  <c r="G65" i="13"/>
  <c r="H65" i="13"/>
  <c r="I65" i="13"/>
  <c r="J65" i="13"/>
  <c r="K65" i="13"/>
  <c r="L65" i="13"/>
  <c r="M65" i="13"/>
  <c r="N65" i="13"/>
  <c r="O65" i="13"/>
  <c r="Q65" i="13"/>
  <c r="R65" i="13"/>
  <c r="S65" i="13"/>
  <c r="T65" i="13"/>
  <c r="U65" i="13"/>
  <c r="V65" i="13"/>
  <c r="E65" i="13"/>
  <c r="F65" i="12"/>
  <c r="G65" i="12"/>
  <c r="H65" i="12"/>
  <c r="I65" i="12"/>
  <c r="J65" i="12"/>
  <c r="K65" i="12"/>
  <c r="L65" i="12"/>
  <c r="M65" i="12"/>
  <c r="N65" i="12"/>
  <c r="P65" i="12"/>
  <c r="Q65" i="12"/>
  <c r="R65" i="12"/>
  <c r="S65" i="12"/>
  <c r="T65" i="12"/>
  <c r="U65" i="12"/>
  <c r="V65" i="12"/>
  <c r="E65" i="12"/>
  <c r="F65" i="11"/>
  <c r="G65" i="11"/>
  <c r="H65" i="11"/>
  <c r="I65" i="11"/>
  <c r="J65" i="11"/>
  <c r="K65" i="11"/>
  <c r="L65" i="11"/>
  <c r="M65" i="11"/>
  <c r="O65" i="11"/>
  <c r="P65" i="11"/>
  <c r="Q65" i="11"/>
  <c r="R65" i="11"/>
  <c r="S65" i="11"/>
  <c r="T65" i="11"/>
  <c r="U65" i="11"/>
  <c r="V65" i="11"/>
  <c r="E65" i="11"/>
  <c r="F65" i="10"/>
  <c r="G65" i="10"/>
  <c r="H65" i="10"/>
  <c r="I65" i="10"/>
  <c r="J65" i="10"/>
  <c r="K65" i="10"/>
  <c r="L65" i="10"/>
  <c r="N65" i="10"/>
  <c r="O65" i="10"/>
  <c r="P65" i="10"/>
  <c r="Q65" i="10"/>
  <c r="R65" i="10"/>
  <c r="S65" i="10"/>
  <c r="T65" i="10"/>
  <c r="U65" i="10"/>
  <c r="V65" i="10"/>
  <c r="E65" i="10"/>
  <c r="W65" i="10" l="1"/>
  <c r="W65" i="26"/>
  <c r="W65" i="11"/>
  <c r="W65" i="17"/>
  <c r="W65" i="13"/>
  <c r="W65" i="16"/>
  <c r="W65" i="19"/>
  <c r="W65" i="24"/>
  <c r="W65" i="21"/>
  <c r="W65" i="12"/>
  <c r="W65" i="23"/>
  <c r="W65" i="20"/>
  <c r="F65" i="9"/>
  <c r="G65" i="9"/>
  <c r="H65" i="9"/>
  <c r="I65" i="9"/>
  <c r="J65" i="9"/>
  <c r="K65" i="9"/>
  <c r="M65" i="9"/>
  <c r="N65" i="9"/>
  <c r="O65" i="9"/>
  <c r="P65" i="9"/>
  <c r="Q65" i="9"/>
  <c r="R65" i="9"/>
  <c r="S65" i="9"/>
  <c r="T65" i="9"/>
  <c r="U65" i="9"/>
  <c r="V65" i="9"/>
  <c r="E65" i="9"/>
  <c r="F65" i="8"/>
  <c r="G65" i="8"/>
  <c r="H65" i="8"/>
  <c r="I65" i="8"/>
  <c r="J65" i="8"/>
  <c r="L65" i="8"/>
  <c r="M65" i="8"/>
  <c r="N65" i="8"/>
  <c r="O65" i="8"/>
  <c r="P65" i="8"/>
  <c r="Q65" i="8"/>
  <c r="R65" i="8"/>
  <c r="S65" i="8"/>
  <c r="T65" i="8"/>
  <c r="U65" i="8"/>
  <c r="V65" i="8"/>
  <c r="E65" i="8"/>
  <c r="G65" i="7"/>
  <c r="H65" i="7"/>
  <c r="I65" i="7"/>
  <c r="J65" i="7"/>
  <c r="L65" i="7"/>
  <c r="M65" i="7"/>
  <c r="N65" i="7"/>
  <c r="O65" i="7"/>
  <c r="P65" i="7"/>
  <c r="Q65" i="7"/>
  <c r="R65" i="7"/>
  <c r="S65" i="7"/>
  <c r="T65" i="7"/>
  <c r="U65" i="7"/>
  <c r="V65" i="7"/>
  <c r="W65" i="7"/>
  <c r="F65" i="7"/>
  <c r="G65" i="6"/>
  <c r="H65" i="6"/>
  <c r="I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F65" i="6"/>
  <c r="G65" i="5"/>
  <c r="H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F65" i="5"/>
  <c r="G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F65" i="4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G65" i="3"/>
  <c r="E65" i="3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F66" i="1"/>
  <c r="X65" i="4" l="1"/>
  <c r="W65" i="8"/>
  <c r="X65" i="7"/>
  <c r="X65" i="6"/>
  <c r="X65" i="5"/>
  <c r="W66" i="1"/>
  <c r="W65" i="9"/>
  <c r="W65" i="3"/>
  <c r="N56" i="28"/>
  <c r="M56" i="28"/>
  <c r="K56" i="28"/>
  <c r="N55" i="26"/>
  <c r="M55" i="26"/>
  <c r="K55" i="26"/>
  <c r="J55" i="26"/>
  <c r="N55" i="24"/>
  <c r="M55" i="24"/>
  <c r="O55" i="24" s="1"/>
  <c r="K55" i="24"/>
  <c r="J55" i="24"/>
  <c r="N55" i="23"/>
  <c r="M55" i="23"/>
  <c r="K55" i="23"/>
  <c r="J55" i="23"/>
  <c r="N55" i="21"/>
  <c r="M55" i="21"/>
  <c r="K55" i="21"/>
  <c r="J55" i="21"/>
  <c r="N55" i="20"/>
  <c r="M55" i="20"/>
  <c r="K55" i="20"/>
  <c r="J55" i="20"/>
  <c r="N55" i="19"/>
  <c r="M55" i="19"/>
  <c r="K55" i="19"/>
  <c r="J55" i="19"/>
  <c r="N55" i="16"/>
  <c r="M55" i="16"/>
  <c r="K55" i="16"/>
  <c r="J55" i="16"/>
  <c r="N55" i="17"/>
  <c r="O55" i="17" s="1"/>
  <c r="M55" i="17"/>
  <c r="K55" i="17"/>
  <c r="J55" i="17"/>
  <c r="N55" i="14"/>
  <c r="M55" i="14"/>
  <c r="O55" i="14" s="1"/>
  <c r="K55" i="14"/>
  <c r="N55" i="13"/>
  <c r="M55" i="13"/>
  <c r="K55" i="13"/>
  <c r="J55" i="13"/>
  <c r="N55" i="12"/>
  <c r="M55" i="12"/>
  <c r="O55" i="12" s="1"/>
  <c r="K55" i="12"/>
  <c r="J55" i="12"/>
  <c r="L55" i="12" s="1"/>
  <c r="I55" i="12" s="1"/>
  <c r="N55" i="11"/>
  <c r="M55" i="11"/>
  <c r="O55" i="11" s="1"/>
  <c r="K55" i="11"/>
  <c r="J55" i="11"/>
  <c r="N55" i="10"/>
  <c r="M55" i="10"/>
  <c r="O55" i="10" s="1"/>
  <c r="N55" i="9"/>
  <c r="M55" i="9"/>
  <c r="O55" i="9" s="1"/>
  <c r="K55" i="9"/>
  <c r="J55" i="9"/>
  <c r="N55" i="8"/>
  <c r="M55" i="8"/>
  <c r="O55" i="8" s="1"/>
  <c r="K55" i="8"/>
  <c r="J55" i="8"/>
  <c r="L55" i="8" s="1"/>
  <c r="O55" i="7"/>
  <c r="N55" i="7"/>
  <c r="L55" i="7"/>
  <c r="K55" i="7"/>
  <c r="O55" i="6"/>
  <c r="N55" i="6"/>
  <c r="L55" i="6"/>
  <c r="K55" i="6"/>
  <c r="O55" i="5"/>
  <c r="N55" i="5"/>
  <c r="L55" i="5"/>
  <c r="K55" i="5"/>
  <c r="M55" i="5" s="1"/>
  <c r="O55" i="4"/>
  <c r="N55" i="4"/>
  <c r="P55" i="4" s="1"/>
  <c r="L55" i="4"/>
  <c r="L55" i="24" l="1"/>
  <c r="I55" i="24" s="1"/>
  <c r="O55" i="21"/>
  <c r="P55" i="7"/>
  <c r="O56" i="28"/>
  <c r="L55" i="26"/>
  <c r="O55" i="20"/>
  <c r="L55" i="11"/>
  <c r="I55" i="11" s="1"/>
  <c r="O55" i="23"/>
  <c r="O55" i="26"/>
  <c r="M55" i="4"/>
  <c r="J55" i="4" s="1"/>
  <c r="O55" i="13"/>
  <c r="P55" i="6"/>
  <c r="L56" i="28"/>
  <c r="O55" i="19"/>
  <c r="L55" i="14"/>
  <c r="I55" i="14" s="1"/>
  <c r="P55" i="5"/>
  <c r="J55" i="5" s="1"/>
  <c r="L55" i="23"/>
  <c r="I55" i="23" s="1"/>
  <c r="L55" i="21"/>
  <c r="I55" i="21" s="1"/>
  <c r="L55" i="20"/>
  <c r="I55" i="20" s="1"/>
  <c r="L55" i="19"/>
  <c r="L55" i="16"/>
  <c r="O55" i="16"/>
  <c r="L55" i="17"/>
  <c r="I55" i="17" s="1"/>
  <c r="L55" i="13"/>
  <c r="L55" i="10"/>
  <c r="I55" i="10" s="1"/>
  <c r="L55" i="9"/>
  <c r="I55" i="9" s="1"/>
  <c r="M55" i="7"/>
  <c r="J55" i="7" s="1"/>
  <c r="M55" i="6"/>
  <c r="I55" i="8"/>
  <c r="I56" i="28" l="1"/>
  <c r="I55" i="26"/>
  <c r="I55" i="19"/>
  <c r="I55" i="13"/>
  <c r="J55" i="6"/>
  <c r="I55" i="16"/>
  <c r="AD52" i="26"/>
  <c r="AD51" i="26"/>
  <c r="AD50" i="26"/>
  <c r="AD49" i="26"/>
  <c r="AD48" i="26"/>
  <c r="AD47" i="26"/>
  <c r="AD46" i="26"/>
  <c r="AD45" i="26"/>
  <c r="AD44" i="26"/>
  <c r="AD43" i="26"/>
  <c r="AD42" i="26"/>
  <c r="AD41" i="26"/>
  <c r="AD40" i="26"/>
  <c r="AD39" i="26"/>
  <c r="AD38" i="26"/>
  <c r="AD37" i="26"/>
  <c r="AD36" i="26"/>
  <c r="AD35" i="26"/>
  <c r="AD34" i="26"/>
  <c r="AD33" i="26"/>
  <c r="AD32" i="26"/>
  <c r="AD31" i="26"/>
  <c r="AD30" i="26"/>
  <c r="AD29" i="26"/>
  <c r="AD28" i="26"/>
  <c r="AD27" i="26"/>
  <c r="AD26" i="26"/>
  <c r="AD25" i="26"/>
  <c r="AD24" i="26"/>
  <c r="AD23" i="26"/>
  <c r="AD22" i="26"/>
  <c r="AD21" i="26"/>
  <c r="AD20" i="26"/>
  <c r="AD19" i="26"/>
  <c r="AD18" i="26"/>
  <c r="AD17" i="26"/>
  <c r="AD16" i="26"/>
  <c r="AD15" i="26"/>
  <c r="AD14" i="26"/>
  <c r="AD13" i="26"/>
  <c r="AD12" i="26"/>
  <c r="AD11" i="26"/>
  <c r="AD10" i="26"/>
  <c r="AD9" i="26"/>
  <c r="AD8" i="26"/>
  <c r="AD7" i="26"/>
  <c r="AD6" i="26"/>
  <c r="AD5" i="26"/>
  <c r="AD52" i="24"/>
  <c r="AD51" i="24"/>
  <c r="AD50" i="24"/>
  <c r="AD49" i="24"/>
  <c r="AD48" i="24"/>
  <c r="AD47" i="24"/>
  <c r="AD46" i="24"/>
  <c r="AD45" i="24"/>
  <c r="AD44" i="24"/>
  <c r="AD43" i="24"/>
  <c r="AD42" i="24"/>
  <c r="AD41" i="24"/>
  <c r="AD40" i="24"/>
  <c r="AD39" i="24"/>
  <c r="AD38" i="24"/>
  <c r="AD37" i="24"/>
  <c r="AD36" i="24"/>
  <c r="AD35" i="24"/>
  <c r="AD34" i="24"/>
  <c r="AD33" i="24"/>
  <c r="AD32" i="24"/>
  <c r="AD31" i="24"/>
  <c r="AD30" i="24"/>
  <c r="AD29" i="24"/>
  <c r="AD28" i="24"/>
  <c r="AD27" i="24"/>
  <c r="AD26" i="24"/>
  <c r="AD25" i="24"/>
  <c r="AD24" i="24"/>
  <c r="AD23" i="24"/>
  <c r="AD22" i="24"/>
  <c r="AD21" i="24"/>
  <c r="AD20" i="24"/>
  <c r="AD19" i="24"/>
  <c r="AD18" i="24"/>
  <c r="AD17" i="24"/>
  <c r="AD16" i="24"/>
  <c r="AD15" i="24"/>
  <c r="AD14" i="24"/>
  <c r="AD13" i="24"/>
  <c r="AD12" i="24"/>
  <c r="AD11" i="24"/>
  <c r="AD10" i="24"/>
  <c r="AD9" i="24"/>
  <c r="AD8" i="24"/>
  <c r="AD7" i="24"/>
  <c r="AD6" i="24"/>
  <c r="AD5" i="24"/>
  <c r="AD4" i="24"/>
  <c r="AD52" i="23"/>
  <c r="AD51" i="23"/>
  <c r="AD50" i="23"/>
  <c r="AD49" i="23"/>
  <c r="AD48" i="23"/>
  <c r="AD47" i="23"/>
  <c r="AD46" i="23"/>
  <c r="AD45" i="23"/>
  <c r="AD44" i="23"/>
  <c r="AD43" i="23"/>
  <c r="AD42" i="23"/>
  <c r="AD41" i="23"/>
  <c r="AD40" i="23"/>
  <c r="AD39" i="23"/>
  <c r="AD38" i="23"/>
  <c r="AD37" i="23"/>
  <c r="AD36" i="23"/>
  <c r="AD35" i="23"/>
  <c r="AD34" i="23"/>
  <c r="AD33" i="23"/>
  <c r="AD32" i="23"/>
  <c r="AD31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D17" i="23"/>
  <c r="AD16" i="23"/>
  <c r="AD15" i="23"/>
  <c r="AD14" i="23"/>
  <c r="AD13" i="23"/>
  <c r="AD12" i="23"/>
  <c r="AD11" i="23"/>
  <c r="AD10" i="23"/>
  <c r="AD9" i="23"/>
  <c r="AD8" i="23"/>
  <c r="AD7" i="23"/>
  <c r="AD6" i="23"/>
  <c r="AD5" i="23"/>
  <c r="AD4" i="23"/>
  <c r="AD52" i="21"/>
  <c r="AD51" i="21"/>
  <c r="AD50" i="21"/>
  <c r="AD49" i="21"/>
  <c r="AD48" i="21"/>
  <c r="AD47" i="21"/>
  <c r="AD46" i="21"/>
  <c r="AD45" i="21"/>
  <c r="AD44" i="21"/>
  <c r="AD43" i="21"/>
  <c r="AD42" i="21"/>
  <c r="AD41" i="21"/>
  <c r="AD40" i="21"/>
  <c r="AD39" i="21"/>
  <c r="AD38" i="21"/>
  <c r="AD37" i="21"/>
  <c r="AD36" i="21"/>
  <c r="AD35" i="21"/>
  <c r="AD34" i="21"/>
  <c r="AD33" i="21"/>
  <c r="AD32" i="21"/>
  <c r="AD31" i="21"/>
  <c r="AD30" i="21"/>
  <c r="AD29" i="21"/>
  <c r="AD28" i="21"/>
  <c r="AD27" i="21"/>
  <c r="AD26" i="21"/>
  <c r="AD25" i="21"/>
  <c r="AD24" i="21"/>
  <c r="AD23" i="21"/>
  <c r="AD22" i="21"/>
  <c r="AD21" i="21"/>
  <c r="AD20" i="21"/>
  <c r="AD19" i="21"/>
  <c r="AD18" i="21"/>
  <c r="AD17" i="21"/>
  <c r="AD16" i="21"/>
  <c r="AD15" i="21"/>
  <c r="AD14" i="21"/>
  <c r="AD13" i="21"/>
  <c r="AD12" i="21"/>
  <c r="AD11" i="21"/>
  <c r="AD10" i="21"/>
  <c r="AD9" i="21"/>
  <c r="AD8" i="21"/>
  <c r="AD7" i="21"/>
  <c r="AD6" i="21"/>
  <c r="AD5" i="21"/>
  <c r="AD4" i="21"/>
  <c r="AD52" i="20"/>
  <c r="AD51" i="20"/>
  <c r="AD50" i="20"/>
  <c r="AD49" i="20"/>
  <c r="AD48" i="20"/>
  <c r="AD47" i="20"/>
  <c r="AD46" i="20"/>
  <c r="AD45" i="20"/>
  <c r="AD44" i="20"/>
  <c r="AD43" i="20"/>
  <c r="AD42" i="20"/>
  <c r="AD41" i="20"/>
  <c r="AD40" i="20"/>
  <c r="AD39" i="20"/>
  <c r="AD38" i="20"/>
  <c r="AD37" i="20"/>
  <c r="AD36" i="20"/>
  <c r="AD35" i="20"/>
  <c r="AD34" i="20"/>
  <c r="AD33" i="20"/>
  <c r="AD32" i="20"/>
  <c r="AD31" i="20"/>
  <c r="AD30" i="20"/>
  <c r="AD29" i="20"/>
  <c r="AD28" i="20"/>
  <c r="AD27" i="20"/>
  <c r="AD26" i="20"/>
  <c r="AD25" i="20"/>
  <c r="AD24" i="20"/>
  <c r="AD23" i="20"/>
  <c r="AD22" i="20"/>
  <c r="AD21" i="20"/>
  <c r="AD20" i="20"/>
  <c r="AD19" i="20"/>
  <c r="AD18" i="20"/>
  <c r="AD17" i="20"/>
  <c r="AD16" i="20"/>
  <c r="AD15" i="20"/>
  <c r="AD14" i="20"/>
  <c r="AD13" i="20"/>
  <c r="AD12" i="20"/>
  <c r="AD11" i="20"/>
  <c r="AD10" i="20"/>
  <c r="AD9" i="20"/>
  <c r="AD8" i="20"/>
  <c r="AD7" i="20"/>
  <c r="AD6" i="20"/>
  <c r="AD5" i="20"/>
  <c r="AD4" i="20"/>
  <c r="AD52" i="19"/>
  <c r="AD51" i="19"/>
  <c r="AD50" i="19"/>
  <c r="AD49" i="19"/>
  <c r="AD48" i="19"/>
  <c r="AD47" i="19"/>
  <c r="AD46" i="19"/>
  <c r="AD45" i="19"/>
  <c r="AD44" i="19"/>
  <c r="AD43" i="19"/>
  <c r="AD42" i="19"/>
  <c r="AD41" i="19"/>
  <c r="AD40" i="19"/>
  <c r="AD39" i="19"/>
  <c r="AD38" i="19"/>
  <c r="AD37" i="19"/>
  <c r="AD36" i="19"/>
  <c r="AD35" i="19"/>
  <c r="AD34" i="19"/>
  <c r="AD33" i="19"/>
  <c r="AD32" i="19"/>
  <c r="AD31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D17" i="19"/>
  <c r="AD16" i="19"/>
  <c r="AD15" i="19"/>
  <c r="AD14" i="19"/>
  <c r="AD13" i="19"/>
  <c r="AD12" i="19"/>
  <c r="AD11" i="19"/>
  <c r="AD10" i="19"/>
  <c r="AD9" i="19"/>
  <c r="AD8" i="19"/>
  <c r="AD7" i="19"/>
  <c r="AD6" i="19"/>
  <c r="AD5" i="19"/>
  <c r="AD4" i="19"/>
  <c r="AD52" i="16"/>
  <c r="AD51" i="16"/>
  <c r="AD50" i="16"/>
  <c r="AD49" i="16"/>
  <c r="AD48" i="16"/>
  <c r="AD47" i="16"/>
  <c r="AD46" i="16"/>
  <c r="AD45" i="16"/>
  <c r="AD44" i="16"/>
  <c r="AD43" i="16"/>
  <c r="AD42" i="16"/>
  <c r="AD41" i="16"/>
  <c r="AD40" i="16"/>
  <c r="AD39" i="16"/>
  <c r="AD38" i="16"/>
  <c r="AD37" i="16"/>
  <c r="AD36" i="16"/>
  <c r="AD35" i="16"/>
  <c r="AD34" i="16"/>
  <c r="AD33" i="16"/>
  <c r="AD32" i="16"/>
  <c r="AD31" i="16"/>
  <c r="AD30" i="16"/>
  <c r="AD29" i="16"/>
  <c r="AD28" i="16"/>
  <c r="AD27" i="16"/>
  <c r="AD26" i="16"/>
  <c r="AD25" i="16"/>
  <c r="AD24" i="16"/>
  <c r="AD23" i="16"/>
  <c r="AD22" i="16"/>
  <c r="AD21" i="16"/>
  <c r="AD20" i="16"/>
  <c r="AD19" i="16"/>
  <c r="AD18" i="16"/>
  <c r="AD17" i="16"/>
  <c r="AD16" i="16"/>
  <c r="AD15" i="16"/>
  <c r="AD14" i="16"/>
  <c r="AD13" i="16"/>
  <c r="AD12" i="16"/>
  <c r="AD11" i="16"/>
  <c r="AD10" i="16"/>
  <c r="AD9" i="16"/>
  <c r="AD8" i="16"/>
  <c r="AD7" i="16"/>
  <c r="AD6" i="16"/>
  <c r="AD5" i="16"/>
  <c r="AD4" i="16"/>
  <c r="AD52" i="17"/>
  <c r="AD51" i="17"/>
  <c r="AD50" i="17"/>
  <c r="AD49" i="17"/>
  <c r="AD48" i="17"/>
  <c r="AD47" i="17"/>
  <c r="AD46" i="17"/>
  <c r="AD45" i="17"/>
  <c r="AD44" i="17"/>
  <c r="AD43" i="17"/>
  <c r="AD42" i="17"/>
  <c r="AD41" i="17"/>
  <c r="AD40" i="17"/>
  <c r="AD39" i="17"/>
  <c r="AD38" i="17"/>
  <c r="AD37" i="17"/>
  <c r="AD36" i="17"/>
  <c r="AD35" i="17"/>
  <c r="AD34" i="17"/>
  <c r="AD33" i="17"/>
  <c r="AD32" i="17"/>
  <c r="AD31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17" i="17"/>
  <c r="AD16" i="17"/>
  <c r="AD15" i="17"/>
  <c r="AD14" i="17"/>
  <c r="AD13" i="17"/>
  <c r="AD12" i="17"/>
  <c r="AD11" i="17"/>
  <c r="AD10" i="17"/>
  <c r="AD9" i="17"/>
  <c r="AD8" i="17"/>
  <c r="AD7" i="17"/>
  <c r="AD6" i="17"/>
  <c r="AD5" i="17"/>
  <c r="AD4" i="17"/>
  <c r="AD52" i="14"/>
  <c r="AD51" i="14"/>
  <c r="AD50" i="14"/>
  <c r="AD49" i="14"/>
  <c r="AD48" i="14"/>
  <c r="AD47" i="14"/>
  <c r="AD46" i="14"/>
  <c r="AD45" i="14"/>
  <c r="AD44" i="14"/>
  <c r="AD43" i="14"/>
  <c r="AD42" i="14"/>
  <c r="AD41" i="14"/>
  <c r="AD40" i="14"/>
  <c r="AD39" i="14"/>
  <c r="AD38" i="14"/>
  <c r="AD37" i="14"/>
  <c r="AD36" i="14"/>
  <c r="AD35" i="14"/>
  <c r="AD34" i="14"/>
  <c r="AD33" i="14"/>
  <c r="AD32" i="14"/>
  <c r="AD31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5" i="14"/>
  <c r="AD14" i="14"/>
  <c r="AD13" i="14"/>
  <c r="AD12" i="14"/>
  <c r="AD11" i="14"/>
  <c r="AD10" i="14"/>
  <c r="AD9" i="14"/>
  <c r="AD8" i="14"/>
  <c r="AD7" i="14"/>
  <c r="AD6" i="14"/>
  <c r="AD5" i="14"/>
  <c r="AD4" i="14"/>
  <c r="AD52" i="13"/>
  <c r="AD51" i="13"/>
  <c r="AD50" i="13"/>
  <c r="AD49" i="13"/>
  <c r="AD48" i="13"/>
  <c r="AD47" i="13"/>
  <c r="AD46" i="13"/>
  <c r="AD45" i="13"/>
  <c r="AD44" i="13"/>
  <c r="AD43" i="13"/>
  <c r="AD42" i="13"/>
  <c r="AD41" i="13"/>
  <c r="AD40" i="13"/>
  <c r="AD39" i="13"/>
  <c r="AD38" i="13"/>
  <c r="AD37" i="13"/>
  <c r="AD36" i="13"/>
  <c r="AD35" i="13"/>
  <c r="AD34" i="13"/>
  <c r="AD33" i="13"/>
  <c r="AD32" i="13"/>
  <c r="AD31" i="13"/>
  <c r="AD30" i="13"/>
  <c r="AD29" i="13"/>
  <c r="AD28" i="13"/>
  <c r="AD27" i="13"/>
  <c r="AD26" i="13"/>
  <c r="AD25" i="13"/>
  <c r="AD24" i="13"/>
  <c r="AD23" i="13"/>
  <c r="AD22" i="13"/>
  <c r="AD21" i="13"/>
  <c r="AD20" i="13"/>
  <c r="AD19" i="13"/>
  <c r="AD18" i="13"/>
  <c r="AD17" i="13"/>
  <c r="AD16" i="13"/>
  <c r="AD15" i="13"/>
  <c r="AD14" i="13"/>
  <c r="AD13" i="13"/>
  <c r="AD12" i="13"/>
  <c r="AD11" i="13"/>
  <c r="AD10" i="13"/>
  <c r="AD9" i="13"/>
  <c r="AD8" i="13"/>
  <c r="AD7" i="13"/>
  <c r="AD6" i="13"/>
  <c r="AD5" i="13"/>
  <c r="AD4" i="13"/>
  <c r="AD52" i="12"/>
  <c r="AD51" i="12"/>
  <c r="AD50" i="12"/>
  <c r="AD49" i="12"/>
  <c r="AD48" i="12"/>
  <c r="AD47" i="12"/>
  <c r="AD46" i="12"/>
  <c r="AD45" i="12"/>
  <c r="AD44" i="12"/>
  <c r="AD43" i="12"/>
  <c r="AD42" i="12"/>
  <c r="AD41" i="12"/>
  <c r="AD40" i="12"/>
  <c r="AD39" i="12"/>
  <c r="AD38" i="12"/>
  <c r="AD37" i="12"/>
  <c r="AD36" i="12"/>
  <c r="AD35" i="12"/>
  <c r="AD34" i="12"/>
  <c r="AD33" i="12"/>
  <c r="AD32" i="12"/>
  <c r="AD31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D6" i="12"/>
  <c r="AD5" i="12"/>
  <c r="AD4" i="12"/>
  <c r="AD52" i="11"/>
  <c r="AD51" i="11"/>
  <c r="AD50" i="11"/>
  <c r="AD49" i="11"/>
  <c r="AD48" i="11"/>
  <c r="AD47" i="11"/>
  <c r="AD46" i="11"/>
  <c r="AD45" i="11"/>
  <c r="AD44" i="11"/>
  <c r="AD43" i="11"/>
  <c r="AD42" i="11"/>
  <c r="AD41" i="11"/>
  <c r="AD40" i="11"/>
  <c r="AD39" i="11"/>
  <c r="AD38" i="11"/>
  <c r="AD37" i="11"/>
  <c r="AD36" i="11"/>
  <c r="AD35" i="11"/>
  <c r="AD34" i="11"/>
  <c r="AD33" i="11"/>
  <c r="AD32" i="11"/>
  <c r="AD31" i="11"/>
  <c r="AD30" i="11"/>
  <c r="AD29" i="11"/>
  <c r="AD28" i="11"/>
  <c r="AD27" i="11"/>
  <c r="AD26" i="11"/>
  <c r="AD25" i="11"/>
  <c r="AD24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AD6" i="11"/>
  <c r="AD5" i="11"/>
  <c r="AD4" i="11"/>
  <c r="AD50" i="10"/>
  <c r="AD49" i="10"/>
  <c r="AD48" i="10"/>
  <c r="AD47" i="10"/>
  <c r="AD46" i="10"/>
  <c r="AD45" i="10"/>
  <c r="AD44" i="10"/>
  <c r="AD43" i="10"/>
  <c r="AD42" i="10"/>
  <c r="AD41" i="10"/>
  <c r="AD40" i="10"/>
  <c r="AD39" i="10"/>
  <c r="AD38" i="10"/>
  <c r="AD37" i="10"/>
  <c r="AD36" i="10"/>
  <c r="AD35" i="10"/>
  <c r="AD34" i="10"/>
  <c r="AD33" i="10"/>
  <c r="AD32" i="10"/>
  <c r="AD31" i="10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7" i="10"/>
  <c r="AD6" i="10"/>
  <c r="AD5" i="10"/>
  <c r="AD4" i="10"/>
  <c r="AD52" i="9"/>
  <c r="AD51" i="9"/>
  <c r="AD50" i="9"/>
  <c r="AD49" i="9"/>
  <c r="AD48" i="9"/>
  <c r="AD47" i="9"/>
  <c r="AD46" i="9"/>
  <c r="AD45" i="9"/>
  <c r="AD44" i="9"/>
  <c r="AD43" i="9"/>
  <c r="AD42" i="9"/>
  <c r="AD41" i="9"/>
  <c r="AD40" i="9"/>
  <c r="AD39" i="9"/>
  <c r="AD38" i="9"/>
  <c r="AD37" i="9"/>
  <c r="AD36" i="9"/>
  <c r="AD35" i="9"/>
  <c r="AD34" i="9"/>
  <c r="AD33" i="9"/>
  <c r="AD32" i="9"/>
  <c r="AD31" i="9"/>
  <c r="AD30" i="9"/>
  <c r="AD29" i="9"/>
  <c r="AD28" i="9"/>
  <c r="AD27" i="9"/>
  <c r="AD26" i="9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D5" i="9"/>
  <c r="AD4" i="9"/>
  <c r="AD52" i="8"/>
  <c r="AD51" i="8"/>
  <c r="AD50" i="8"/>
  <c r="AD49" i="8"/>
  <c r="AD48" i="8"/>
  <c r="AD47" i="8"/>
  <c r="AD46" i="8"/>
  <c r="AD45" i="8"/>
  <c r="AD44" i="8"/>
  <c r="AD43" i="8"/>
  <c r="AD42" i="8"/>
  <c r="AD41" i="8"/>
  <c r="AD40" i="8"/>
  <c r="AD39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4" i="8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52" i="6"/>
  <c r="AD51" i="6"/>
  <c r="AD50" i="6"/>
  <c r="AD49" i="6"/>
  <c r="AD48" i="6"/>
  <c r="AD47" i="6"/>
  <c r="AD46" i="6"/>
  <c r="AD45" i="6"/>
  <c r="AD44" i="6"/>
  <c r="AD43" i="6"/>
  <c r="AD42" i="6"/>
  <c r="AD41" i="6"/>
  <c r="AD40" i="6"/>
  <c r="AD39" i="6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D5" i="6"/>
  <c r="AD4" i="6"/>
  <c r="AD52" i="5"/>
  <c r="AD51" i="5"/>
  <c r="AD50" i="5"/>
  <c r="AD49" i="5"/>
  <c r="AD48" i="5"/>
  <c r="AD47" i="5"/>
  <c r="AD46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5" i="5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E4" i="26" l="1"/>
  <c r="AE4" i="7"/>
  <c r="AE4" i="5"/>
  <c r="AE4" i="4"/>
  <c r="AE6" i="1"/>
  <c r="AE4" i="12"/>
  <c r="AE4" i="17"/>
  <c r="AE6" i="26"/>
  <c r="AE10" i="26"/>
  <c r="AE5" i="24"/>
  <c r="AE9" i="24"/>
  <c r="AE5" i="23"/>
  <c r="AE9" i="23"/>
  <c r="AE4" i="21"/>
  <c r="AE6" i="20"/>
  <c r="AE4" i="19"/>
  <c r="AE4" i="16"/>
  <c r="AE6" i="14"/>
  <c r="AE10" i="14"/>
  <c r="AE6" i="13"/>
  <c r="AE5" i="11"/>
  <c r="AE4" i="10"/>
  <c r="AE6" i="9"/>
  <c r="AE6" i="8"/>
  <c r="AE5" i="6"/>
  <c r="AE9" i="6"/>
  <c r="AE5" i="5"/>
  <c r="AE6" i="4"/>
  <c r="AE10" i="4"/>
  <c r="AE4" i="3"/>
  <c r="AE18" i="26"/>
  <c r="AE26" i="26"/>
  <c r="AE34" i="26"/>
  <c r="AE42" i="26"/>
  <c r="AE11" i="26"/>
  <c r="AE23" i="26"/>
  <c r="AE31" i="26"/>
  <c r="AE39" i="26"/>
  <c r="AE43" i="26"/>
  <c r="AE8" i="26"/>
  <c r="AE12" i="26"/>
  <c r="AE16" i="26"/>
  <c r="AE20" i="26"/>
  <c r="AE24" i="26"/>
  <c r="AE28" i="26"/>
  <c r="AE32" i="26"/>
  <c r="AE36" i="26"/>
  <c r="AE40" i="26"/>
  <c r="AE44" i="26"/>
  <c r="AE48" i="26"/>
  <c r="AE14" i="26"/>
  <c r="AE22" i="26"/>
  <c r="AE30" i="26"/>
  <c r="AE38" i="26"/>
  <c r="AE46" i="26"/>
  <c r="AE7" i="26"/>
  <c r="AE15" i="26"/>
  <c r="AE19" i="26"/>
  <c r="AE27" i="26"/>
  <c r="AE35" i="26"/>
  <c r="AE47" i="26"/>
  <c r="AE5" i="26"/>
  <c r="AE9" i="26"/>
  <c r="AE13" i="26"/>
  <c r="AE17" i="26"/>
  <c r="AE21" i="26"/>
  <c r="AE25" i="26"/>
  <c r="AE29" i="26"/>
  <c r="AE33" i="26"/>
  <c r="AE37" i="26"/>
  <c r="AE41" i="26"/>
  <c r="AE45" i="26"/>
  <c r="AE49" i="26"/>
  <c r="AE17" i="24"/>
  <c r="AE25" i="24"/>
  <c r="AE29" i="24"/>
  <c r="AE37" i="24"/>
  <c r="AE45" i="24"/>
  <c r="AE10" i="24"/>
  <c r="AE18" i="24"/>
  <c r="AE26" i="24"/>
  <c r="AE34" i="24"/>
  <c r="AE46" i="24"/>
  <c r="AE4" i="24"/>
  <c r="AE8" i="24"/>
  <c r="AE12" i="24"/>
  <c r="AE16" i="24"/>
  <c r="AE20" i="24"/>
  <c r="AE24" i="24"/>
  <c r="AE28" i="24"/>
  <c r="AE32" i="24"/>
  <c r="AE36" i="24"/>
  <c r="AE40" i="24"/>
  <c r="AE44" i="24"/>
  <c r="AE48" i="24"/>
  <c r="AE13" i="24"/>
  <c r="AE21" i="24"/>
  <c r="AE33" i="24"/>
  <c r="AE41" i="24"/>
  <c r="AE49" i="24"/>
  <c r="AE6" i="24"/>
  <c r="AE14" i="24"/>
  <c r="AE22" i="24"/>
  <c r="AE30" i="24"/>
  <c r="AE38" i="24"/>
  <c r="AE42" i="24"/>
  <c r="AE7" i="24"/>
  <c r="AE11" i="24"/>
  <c r="AE15" i="24"/>
  <c r="AE19" i="24"/>
  <c r="AE23" i="24"/>
  <c r="AE27" i="24"/>
  <c r="AE31" i="24"/>
  <c r="AE35" i="24"/>
  <c r="AE39" i="24"/>
  <c r="AE43" i="24"/>
  <c r="AE47" i="24"/>
  <c r="AE13" i="23"/>
  <c r="AE21" i="23"/>
  <c r="AE29" i="23"/>
  <c r="AE37" i="23"/>
  <c r="AE49" i="23"/>
  <c r="AE10" i="23"/>
  <c r="AE18" i="23"/>
  <c r="AE26" i="23"/>
  <c r="AE30" i="23"/>
  <c r="AE38" i="23"/>
  <c r="AE46" i="23"/>
  <c r="AE7" i="23"/>
  <c r="AE11" i="23"/>
  <c r="AE15" i="23"/>
  <c r="AE19" i="23"/>
  <c r="AE23" i="23"/>
  <c r="AE27" i="23"/>
  <c r="AE31" i="23"/>
  <c r="AE35" i="23"/>
  <c r="AE39" i="23"/>
  <c r="AE43" i="23"/>
  <c r="AE47" i="23"/>
  <c r="AE17" i="23"/>
  <c r="AE25" i="23"/>
  <c r="AE33" i="23"/>
  <c r="AE41" i="23"/>
  <c r="AE45" i="23"/>
  <c r="AE6" i="23"/>
  <c r="AE14" i="23"/>
  <c r="AE22" i="23"/>
  <c r="AE34" i="23"/>
  <c r="AE42" i="23"/>
  <c r="AE4" i="23"/>
  <c r="AE8" i="23"/>
  <c r="AE12" i="23"/>
  <c r="AE16" i="23"/>
  <c r="AE20" i="23"/>
  <c r="AE24" i="23"/>
  <c r="AE28" i="23"/>
  <c r="AE32" i="23"/>
  <c r="AE36" i="23"/>
  <c r="AE40" i="23"/>
  <c r="AE44" i="23"/>
  <c r="AE48" i="23"/>
  <c r="AE12" i="21"/>
  <c r="AE20" i="21"/>
  <c r="AE28" i="21"/>
  <c r="AE36" i="21"/>
  <c r="AE44" i="21"/>
  <c r="AE9" i="21"/>
  <c r="AE17" i="21"/>
  <c r="AE25" i="21"/>
  <c r="AE29" i="21"/>
  <c r="AE41" i="21"/>
  <c r="AE49" i="21"/>
  <c r="AE7" i="21"/>
  <c r="AE11" i="21"/>
  <c r="AE15" i="21"/>
  <c r="AE19" i="21"/>
  <c r="AE23" i="21"/>
  <c r="AE27" i="21"/>
  <c r="AE31" i="21"/>
  <c r="AE35" i="21"/>
  <c r="AE39" i="21"/>
  <c r="AE43" i="21"/>
  <c r="AE47" i="21"/>
  <c r="AE8" i="21"/>
  <c r="AE16" i="21"/>
  <c r="AE24" i="21"/>
  <c r="AE32" i="21"/>
  <c r="AE40" i="21"/>
  <c r="AE48" i="21"/>
  <c r="AE5" i="21"/>
  <c r="AE13" i="21"/>
  <c r="AE21" i="21"/>
  <c r="AE33" i="21"/>
  <c r="AE37" i="21"/>
  <c r="AE45" i="21"/>
  <c r="AE6" i="21"/>
  <c r="AE10" i="21"/>
  <c r="AE14" i="21"/>
  <c r="AE18" i="21"/>
  <c r="AE22" i="21"/>
  <c r="AE26" i="21"/>
  <c r="AE30" i="21"/>
  <c r="AE34" i="21"/>
  <c r="AE38" i="21"/>
  <c r="AE42" i="21"/>
  <c r="AE46" i="21"/>
  <c r="AE4" i="20"/>
  <c r="AE8" i="20"/>
  <c r="AE12" i="20"/>
  <c r="AE16" i="20"/>
  <c r="AE20" i="20"/>
  <c r="AE24" i="20"/>
  <c r="AE28" i="20"/>
  <c r="AE32" i="20"/>
  <c r="AE36" i="20"/>
  <c r="AE40" i="20"/>
  <c r="AE44" i="20"/>
  <c r="AE48" i="20"/>
  <c r="AE5" i="20"/>
  <c r="AE9" i="20"/>
  <c r="AE13" i="20"/>
  <c r="AE17" i="20"/>
  <c r="AE21" i="20"/>
  <c r="AE25" i="20"/>
  <c r="AE29" i="20"/>
  <c r="AE33" i="20"/>
  <c r="AE37" i="20"/>
  <c r="AE41" i="20"/>
  <c r="AE45" i="20"/>
  <c r="AE49" i="20"/>
  <c r="AE10" i="20"/>
  <c r="AE14" i="20"/>
  <c r="AE18" i="20"/>
  <c r="AE22" i="20"/>
  <c r="AE26" i="20"/>
  <c r="AE30" i="20"/>
  <c r="AE34" i="20"/>
  <c r="AE38" i="20"/>
  <c r="AE42" i="20"/>
  <c r="AE46" i="20"/>
  <c r="AE7" i="20"/>
  <c r="AE11" i="20"/>
  <c r="AE15" i="20"/>
  <c r="AE19" i="20"/>
  <c r="AE23" i="20"/>
  <c r="AE27" i="20"/>
  <c r="AE31" i="20"/>
  <c r="AE35" i="20"/>
  <c r="AE39" i="20"/>
  <c r="AE43" i="20"/>
  <c r="AE47" i="20"/>
  <c r="AE8" i="19"/>
  <c r="AE12" i="19"/>
  <c r="AE16" i="19"/>
  <c r="AE20" i="19"/>
  <c r="AE24" i="19"/>
  <c r="AE28" i="19"/>
  <c r="AE32" i="19"/>
  <c r="AE36" i="19"/>
  <c r="AE40" i="19"/>
  <c r="AE44" i="19"/>
  <c r="AE48" i="19"/>
  <c r="AE5" i="19"/>
  <c r="AE9" i="19"/>
  <c r="AE13" i="19"/>
  <c r="AE17" i="19"/>
  <c r="AE21" i="19"/>
  <c r="AE25" i="19"/>
  <c r="AE29" i="19"/>
  <c r="AE33" i="19"/>
  <c r="AE37" i="19"/>
  <c r="AE41" i="19"/>
  <c r="AE45" i="19"/>
  <c r="AE49" i="19"/>
  <c r="AE6" i="19"/>
  <c r="AE10" i="19"/>
  <c r="AE14" i="19"/>
  <c r="AE18" i="19"/>
  <c r="AE22" i="19"/>
  <c r="AE26" i="19"/>
  <c r="AE30" i="19"/>
  <c r="AE34" i="19"/>
  <c r="AE38" i="19"/>
  <c r="AE42" i="19"/>
  <c r="AE46" i="19"/>
  <c r="AE7" i="19"/>
  <c r="AE11" i="19"/>
  <c r="AE15" i="19"/>
  <c r="AE19" i="19"/>
  <c r="AE23" i="19"/>
  <c r="AE27" i="19"/>
  <c r="AE31" i="19"/>
  <c r="AE35" i="19"/>
  <c r="AE39" i="19"/>
  <c r="AE43" i="19"/>
  <c r="AE47" i="19"/>
  <c r="AE7" i="16"/>
  <c r="AE11" i="16"/>
  <c r="AE15" i="16"/>
  <c r="AE19" i="16"/>
  <c r="AE23" i="16"/>
  <c r="AE27" i="16"/>
  <c r="AE31" i="16"/>
  <c r="AE35" i="16"/>
  <c r="AE39" i="16"/>
  <c r="AE43" i="16"/>
  <c r="AE47" i="16"/>
  <c r="AE8" i="16"/>
  <c r="AE12" i="16"/>
  <c r="AE16" i="16"/>
  <c r="AE20" i="16"/>
  <c r="AE24" i="16"/>
  <c r="AE28" i="16"/>
  <c r="AE32" i="16"/>
  <c r="AE36" i="16"/>
  <c r="AE40" i="16"/>
  <c r="AE44" i="16"/>
  <c r="AE48" i="16"/>
  <c r="AE5" i="16"/>
  <c r="AE9" i="16"/>
  <c r="AE13" i="16"/>
  <c r="AE17" i="16"/>
  <c r="AE21" i="16"/>
  <c r="AE25" i="16"/>
  <c r="AE29" i="16"/>
  <c r="AE33" i="16"/>
  <c r="AE37" i="16"/>
  <c r="AE41" i="16"/>
  <c r="AE45" i="16"/>
  <c r="AE49" i="16"/>
  <c r="AE6" i="16"/>
  <c r="AE10" i="16"/>
  <c r="AE14" i="16"/>
  <c r="AE18" i="16"/>
  <c r="AE22" i="16"/>
  <c r="AE26" i="16"/>
  <c r="AE30" i="16"/>
  <c r="AE34" i="16"/>
  <c r="AE38" i="16"/>
  <c r="AE42" i="16"/>
  <c r="AE46" i="16"/>
  <c r="AE8" i="17"/>
  <c r="AE16" i="17"/>
  <c r="AE24" i="17"/>
  <c r="AE32" i="17"/>
  <c r="AE40" i="17"/>
  <c r="AE48" i="17"/>
  <c r="AE9" i="17"/>
  <c r="AE17" i="17"/>
  <c r="AE25" i="17"/>
  <c r="AE33" i="17"/>
  <c r="AE41" i="17"/>
  <c r="AE45" i="17"/>
  <c r="AE6" i="17"/>
  <c r="AE10" i="17"/>
  <c r="AE14" i="17"/>
  <c r="AE18" i="17"/>
  <c r="AE22" i="17"/>
  <c r="AE26" i="17"/>
  <c r="AE30" i="17"/>
  <c r="AE34" i="17"/>
  <c r="AE38" i="17"/>
  <c r="AE42" i="17"/>
  <c r="AE46" i="17"/>
  <c r="AE12" i="17"/>
  <c r="AE20" i="17"/>
  <c r="AE28" i="17"/>
  <c r="AE36" i="17"/>
  <c r="AE44" i="17"/>
  <c r="AE5" i="17"/>
  <c r="AE13" i="17"/>
  <c r="AE21" i="17"/>
  <c r="AE29" i="17"/>
  <c r="AE37" i="17"/>
  <c r="AE49" i="17"/>
  <c r="AE7" i="17"/>
  <c r="AE11" i="17"/>
  <c r="AE15" i="17"/>
  <c r="AE19" i="17"/>
  <c r="AE23" i="17"/>
  <c r="AE27" i="17"/>
  <c r="AE31" i="17"/>
  <c r="AE35" i="17"/>
  <c r="AE39" i="17"/>
  <c r="AE43" i="17"/>
  <c r="AE47" i="17"/>
  <c r="AE14" i="14"/>
  <c r="AE22" i="14"/>
  <c r="AE30" i="14"/>
  <c r="AE42" i="14"/>
  <c r="AE7" i="14"/>
  <c r="AE11" i="14"/>
  <c r="AE15" i="14"/>
  <c r="AE19" i="14"/>
  <c r="AE23" i="14"/>
  <c r="AE27" i="14"/>
  <c r="AE31" i="14"/>
  <c r="AE35" i="14"/>
  <c r="AE39" i="14"/>
  <c r="AE43" i="14"/>
  <c r="AE47" i="14"/>
  <c r="AE18" i="14"/>
  <c r="AE26" i="14"/>
  <c r="AE34" i="14"/>
  <c r="AE46" i="14"/>
  <c r="AE4" i="14"/>
  <c r="AE8" i="14"/>
  <c r="AE12" i="14"/>
  <c r="AE16" i="14"/>
  <c r="AE20" i="14"/>
  <c r="AE24" i="14"/>
  <c r="AE28" i="14"/>
  <c r="AE32" i="14"/>
  <c r="AE36" i="14"/>
  <c r="AE40" i="14"/>
  <c r="AE44" i="14"/>
  <c r="AE48" i="14"/>
  <c r="AE38" i="14"/>
  <c r="AE5" i="14"/>
  <c r="AE9" i="14"/>
  <c r="AE13" i="14"/>
  <c r="AE17" i="14"/>
  <c r="AE21" i="14"/>
  <c r="AE25" i="14"/>
  <c r="AE29" i="14"/>
  <c r="AE33" i="14"/>
  <c r="AE37" i="14"/>
  <c r="AE41" i="14"/>
  <c r="AE45" i="14"/>
  <c r="AE49" i="14"/>
  <c r="AE7" i="13"/>
  <c r="AE11" i="13"/>
  <c r="AE15" i="13"/>
  <c r="AE19" i="13"/>
  <c r="AE23" i="13"/>
  <c r="AE27" i="13"/>
  <c r="AE31" i="13"/>
  <c r="AE35" i="13"/>
  <c r="AE39" i="13"/>
  <c r="AE43" i="13"/>
  <c r="AE47" i="13"/>
  <c r="AE4" i="13"/>
  <c r="AE8" i="13"/>
  <c r="AE12" i="13"/>
  <c r="AE16" i="13"/>
  <c r="AE20" i="13"/>
  <c r="AE24" i="13"/>
  <c r="AE28" i="13"/>
  <c r="AE32" i="13"/>
  <c r="AE36" i="13"/>
  <c r="AE40" i="13"/>
  <c r="AE44" i="13"/>
  <c r="AE48" i="13"/>
  <c r="AE5" i="13"/>
  <c r="AE9" i="13"/>
  <c r="AE13" i="13"/>
  <c r="AE17" i="13"/>
  <c r="AE21" i="13"/>
  <c r="AE25" i="13"/>
  <c r="AE29" i="13"/>
  <c r="AE33" i="13"/>
  <c r="AE37" i="13"/>
  <c r="AE41" i="13"/>
  <c r="AE45" i="13"/>
  <c r="AE49" i="13"/>
  <c r="AE10" i="13"/>
  <c r="AE14" i="13"/>
  <c r="AE18" i="13"/>
  <c r="AE22" i="13"/>
  <c r="AE26" i="13"/>
  <c r="AE30" i="13"/>
  <c r="AE34" i="13"/>
  <c r="AE38" i="13"/>
  <c r="AE42" i="13"/>
  <c r="AE46" i="13"/>
  <c r="AE8" i="12"/>
  <c r="AE12" i="12"/>
  <c r="AE16" i="12"/>
  <c r="AE20" i="12"/>
  <c r="AE24" i="12"/>
  <c r="AE28" i="12"/>
  <c r="AE32" i="12"/>
  <c r="AE36" i="12"/>
  <c r="AE40" i="12"/>
  <c r="AE44" i="12"/>
  <c r="AE48" i="12"/>
  <c r="AE5" i="12"/>
  <c r="AE9" i="12"/>
  <c r="AE13" i="12"/>
  <c r="AE17" i="12"/>
  <c r="AE21" i="12"/>
  <c r="AE25" i="12"/>
  <c r="AE29" i="12"/>
  <c r="AE33" i="12"/>
  <c r="AE37" i="12"/>
  <c r="AE41" i="12"/>
  <c r="AE45" i="12"/>
  <c r="AE49" i="12"/>
  <c r="AE6" i="12"/>
  <c r="AE10" i="12"/>
  <c r="AE14" i="12"/>
  <c r="AE18" i="12"/>
  <c r="AE22" i="12"/>
  <c r="AE26" i="12"/>
  <c r="AE30" i="12"/>
  <c r="AE34" i="12"/>
  <c r="AE38" i="12"/>
  <c r="AE42" i="12"/>
  <c r="AE46" i="12"/>
  <c r="AE7" i="12"/>
  <c r="AE11" i="12"/>
  <c r="AE15" i="12"/>
  <c r="AE19" i="12"/>
  <c r="AE23" i="12"/>
  <c r="AE27" i="12"/>
  <c r="AE31" i="12"/>
  <c r="AE35" i="12"/>
  <c r="AE39" i="12"/>
  <c r="AE43" i="12"/>
  <c r="AE47" i="12"/>
  <c r="AE9" i="11"/>
  <c r="AE13" i="11"/>
  <c r="AE25" i="11"/>
  <c r="AE37" i="11"/>
  <c r="AE49" i="11"/>
  <c r="AE6" i="11"/>
  <c r="AE10" i="11"/>
  <c r="AE14" i="11"/>
  <c r="AE18" i="11"/>
  <c r="AE22" i="11"/>
  <c r="AE26" i="11"/>
  <c r="AE30" i="11"/>
  <c r="AE34" i="11"/>
  <c r="AE38" i="11"/>
  <c r="AE42" i="11"/>
  <c r="AE46" i="11"/>
  <c r="AE17" i="11"/>
  <c r="AE29" i="11"/>
  <c r="AE41" i="11"/>
  <c r="AE7" i="11"/>
  <c r="AE11" i="11"/>
  <c r="AE15" i="11"/>
  <c r="AE19" i="11"/>
  <c r="AE23" i="11"/>
  <c r="AE27" i="11"/>
  <c r="AE31" i="11"/>
  <c r="AE35" i="11"/>
  <c r="AE39" i="11"/>
  <c r="AE43" i="11"/>
  <c r="AE47" i="11"/>
  <c r="AE21" i="11"/>
  <c r="AE33" i="11"/>
  <c r="AE45" i="11"/>
  <c r="AE4" i="11"/>
  <c r="AE8" i="11"/>
  <c r="AE12" i="11"/>
  <c r="AE16" i="11"/>
  <c r="AE20" i="11"/>
  <c r="AE24" i="11"/>
  <c r="AE28" i="11"/>
  <c r="AE32" i="11"/>
  <c r="AE36" i="11"/>
  <c r="AE40" i="11"/>
  <c r="AE44" i="11"/>
  <c r="AE48" i="11"/>
  <c r="AE8" i="10"/>
  <c r="AE12" i="10"/>
  <c r="AE16" i="10"/>
  <c r="AE20" i="10"/>
  <c r="AE24" i="10"/>
  <c r="AE28" i="10"/>
  <c r="AE32" i="10"/>
  <c r="AE36" i="10"/>
  <c r="AE40" i="10"/>
  <c r="AE44" i="10"/>
  <c r="AE48" i="10"/>
  <c r="AE5" i="10"/>
  <c r="AE9" i="10"/>
  <c r="AE13" i="10"/>
  <c r="AE17" i="10"/>
  <c r="AE21" i="10"/>
  <c r="AE25" i="10"/>
  <c r="AE29" i="10"/>
  <c r="AE33" i="10"/>
  <c r="AE37" i="10"/>
  <c r="AE41" i="10"/>
  <c r="AE45" i="10"/>
  <c r="AE49" i="10"/>
  <c r="AE6" i="10"/>
  <c r="AE10" i="10"/>
  <c r="AE14" i="10"/>
  <c r="AE18" i="10"/>
  <c r="AE22" i="10"/>
  <c r="AE26" i="10"/>
  <c r="AE30" i="10"/>
  <c r="AE34" i="10"/>
  <c r="AE38" i="10"/>
  <c r="AE42" i="10"/>
  <c r="AE46" i="10"/>
  <c r="AE7" i="10"/>
  <c r="AE11" i="10"/>
  <c r="AE15" i="10"/>
  <c r="AE19" i="10"/>
  <c r="AE23" i="10"/>
  <c r="AE27" i="10"/>
  <c r="AE31" i="10"/>
  <c r="AE35" i="10"/>
  <c r="AE39" i="10"/>
  <c r="AE43" i="10"/>
  <c r="AE47" i="10"/>
  <c r="AE10" i="9"/>
  <c r="AE18" i="9"/>
  <c r="AE26" i="9"/>
  <c r="AE34" i="9"/>
  <c r="AE42" i="9"/>
  <c r="AE11" i="9"/>
  <c r="AE19" i="9"/>
  <c r="AE27" i="9"/>
  <c r="AE35" i="9"/>
  <c r="AE43" i="9"/>
  <c r="AE5" i="9"/>
  <c r="AE9" i="9"/>
  <c r="AE13" i="9"/>
  <c r="AE17" i="9"/>
  <c r="AE21" i="9"/>
  <c r="AE25" i="9"/>
  <c r="AE29" i="9"/>
  <c r="AE33" i="9"/>
  <c r="AE37" i="9"/>
  <c r="AE41" i="9"/>
  <c r="AE45" i="9"/>
  <c r="AE49" i="9"/>
  <c r="AE14" i="9"/>
  <c r="AE22" i="9"/>
  <c r="AE30" i="9"/>
  <c r="AE38" i="9"/>
  <c r="AE46" i="9"/>
  <c r="AE7" i="9"/>
  <c r="AE15" i="9"/>
  <c r="AE23" i="9"/>
  <c r="AE31" i="9"/>
  <c r="AE39" i="9"/>
  <c r="AE47" i="9"/>
  <c r="AE4" i="9"/>
  <c r="AE8" i="9"/>
  <c r="AE12" i="9"/>
  <c r="AE16" i="9"/>
  <c r="AE20" i="9"/>
  <c r="AE24" i="9"/>
  <c r="AE28" i="9"/>
  <c r="AE32" i="9"/>
  <c r="AE36" i="9"/>
  <c r="AE40" i="9"/>
  <c r="AE44" i="9"/>
  <c r="AE48" i="9"/>
  <c r="AE14" i="8"/>
  <c r="AE22" i="8"/>
  <c r="AE30" i="8"/>
  <c r="AE38" i="8"/>
  <c r="AE46" i="8"/>
  <c r="AE7" i="8"/>
  <c r="AE15" i="8"/>
  <c r="AE23" i="8"/>
  <c r="AE31" i="8"/>
  <c r="AE39" i="8"/>
  <c r="AE47" i="8"/>
  <c r="AE4" i="8"/>
  <c r="AE8" i="8"/>
  <c r="AE12" i="8"/>
  <c r="AE16" i="8"/>
  <c r="AE20" i="8"/>
  <c r="AE24" i="8"/>
  <c r="AE28" i="8"/>
  <c r="AE32" i="8"/>
  <c r="AE36" i="8"/>
  <c r="AE40" i="8"/>
  <c r="AE44" i="8"/>
  <c r="AE48" i="8"/>
  <c r="AE10" i="8"/>
  <c r="AE18" i="8"/>
  <c r="AE26" i="8"/>
  <c r="AE34" i="8"/>
  <c r="AE42" i="8"/>
  <c r="AE11" i="8"/>
  <c r="AE19" i="8"/>
  <c r="AE27" i="8"/>
  <c r="AE35" i="8"/>
  <c r="AE43" i="8"/>
  <c r="AE5" i="8"/>
  <c r="AE9" i="8"/>
  <c r="AE13" i="8"/>
  <c r="AE17" i="8"/>
  <c r="AE21" i="8"/>
  <c r="AE25" i="8"/>
  <c r="AE29" i="8"/>
  <c r="AE33" i="8"/>
  <c r="AE37" i="8"/>
  <c r="AE41" i="8"/>
  <c r="AE45" i="8"/>
  <c r="AE49" i="8"/>
  <c r="AE8" i="7"/>
  <c r="AE16" i="7"/>
  <c r="AE24" i="7"/>
  <c r="AE32" i="7"/>
  <c r="AE40" i="7"/>
  <c r="AE48" i="7"/>
  <c r="AE5" i="7"/>
  <c r="AE13" i="7"/>
  <c r="AE21" i="7"/>
  <c r="AE29" i="7"/>
  <c r="AE37" i="7"/>
  <c r="AE49" i="7"/>
  <c r="AE7" i="7"/>
  <c r="AE11" i="7"/>
  <c r="AE15" i="7"/>
  <c r="AE19" i="7"/>
  <c r="AE23" i="7"/>
  <c r="AE27" i="7"/>
  <c r="AE31" i="7"/>
  <c r="AE35" i="7"/>
  <c r="AE39" i="7"/>
  <c r="AE43" i="7"/>
  <c r="AE47" i="7"/>
  <c r="AE12" i="7"/>
  <c r="AE20" i="7"/>
  <c r="AE28" i="7"/>
  <c r="AE36" i="7"/>
  <c r="AE44" i="7"/>
  <c r="AE9" i="7"/>
  <c r="AE17" i="7"/>
  <c r="AE25" i="7"/>
  <c r="AE33" i="7"/>
  <c r="AE41" i="7"/>
  <c r="AE45" i="7"/>
  <c r="AE6" i="7"/>
  <c r="AE10" i="7"/>
  <c r="AE14" i="7"/>
  <c r="AE18" i="7"/>
  <c r="AE22" i="7"/>
  <c r="AE26" i="7"/>
  <c r="AE30" i="7"/>
  <c r="AE34" i="7"/>
  <c r="AE38" i="7"/>
  <c r="AE42" i="7"/>
  <c r="AE46" i="7"/>
  <c r="AE13" i="6"/>
  <c r="AE21" i="6"/>
  <c r="AE29" i="6"/>
  <c r="AE37" i="6"/>
  <c r="AE45" i="6"/>
  <c r="AE6" i="6"/>
  <c r="AE14" i="6"/>
  <c r="AE22" i="6"/>
  <c r="AE30" i="6"/>
  <c r="AE38" i="6"/>
  <c r="AE46" i="6"/>
  <c r="AE4" i="6"/>
  <c r="AE8" i="6"/>
  <c r="AE12" i="6"/>
  <c r="AE16" i="6"/>
  <c r="AE20" i="6"/>
  <c r="AE24" i="6"/>
  <c r="AE28" i="6"/>
  <c r="AE32" i="6"/>
  <c r="AE36" i="6"/>
  <c r="AE40" i="6"/>
  <c r="AE44" i="6"/>
  <c r="AE48" i="6"/>
  <c r="AE17" i="6"/>
  <c r="AE25" i="6"/>
  <c r="AE33" i="6"/>
  <c r="AE41" i="6"/>
  <c r="AE49" i="6"/>
  <c r="AE10" i="6"/>
  <c r="AE18" i="6"/>
  <c r="AE26" i="6"/>
  <c r="AE34" i="6"/>
  <c r="AE42" i="6"/>
  <c r="AE7" i="6"/>
  <c r="AE11" i="6"/>
  <c r="AE15" i="6"/>
  <c r="AE19" i="6"/>
  <c r="AE23" i="6"/>
  <c r="AE27" i="6"/>
  <c r="AE31" i="6"/>
  <c r="AE35" i="6"/>
  <c r="AE39" i="6"/>
  <c r="AE43" i="6"/>
  <c r="AE47" i="6"/>
  <c r="AE9" i="5"/>
  <c r="AE13" i="5"/>
  <c r="AE17" i="5"/>
  <c r="AE21" i="5"/>
  <c r="AE25" i="5"/>
  <c r="AE29" i="5"/>
  <c r="AE33" i="5"/>
  <c r="AE37" i="5"/>
  <c r="AE41" i="5"/>
  <c r="AE45" i="5"/>
  <c r="AE49" i="5"/>
  <c r="AE6" i="5"/>
  <c r="AE10" i="5"/>
  <c r="AE14" i="5"/>
  <c r="AE18" i="5"/>
  <c r="AE22" i="5"/>
  <c r="AE26" i="5"/>
  <c r="AE30" i="5"/>
  <c r="AE34" i="5"/>
  <c r="AE38" i="5"/>
  <c r="AE42" i="5"/>
  <c r="AE46" i="5"/>
  <c r="AE7" i="5"/>
  <c r="AE11" i="5"/>
  <c r="AE15" i="5"/>
  <c r="AE19" i="5"/>
  <c r="AE23" i="5"/>
  <c r="AE27" i="5"/>
  <c r="AE31" i="5"/>
  <c r="AE35" i="5"/>
  <c r="AE39" i="5"/>
  <c r="AE43" i="5"/>
  <c r="AE47" i="5"/>
  <c r="AE8" i="5"/>
  <c r="AE12" i="5"/>
  <c r="AE16" i="5"/>
  <c r="AE20" i="5"/>
  <c r="AE24" i="5"/>
  <c r="AE28" i="5"/>
  <c r="AE32" i="5"/>
  <c r="AE36" i="5"/>
  <c r="AE40" i="5"/>
  <c r="AE44" i="5"/>
  <c r="AE48" i="5"/>
  <c r="AE18" i="4"/>
  <c r="AE30" i="4"/>
  <c r="AE42" i="4"/>
  <c r="AE15" i="4"/>
  <c r="AE23" i="4"/>
  <c r="AE39" i="4"/>
  <c r="AE47" i="4"/>
  <c r="AE8" i="4"/>
  <c r="AE12" i="4"/>
  <c r="AE16" i="4"/>
  <c r="AE20" i="4"/>
  <c r="AE24" i="4"/>
  <c r="AE28" i="4"/>
  <c r="AE32" i="4"/>
  <c r="AE36" i="4"/>
  <c r="AE40" i="4"/>
  <c r="AE44" i="4"/>
  <c r="AE48" i="4"/>
  <c r="AE14" i="4"/>
  <c r="AE22" i="4"/>
  <c r="AE26" i="4"/>
  <c r="AE34" i="4"/>
  <c r="AE38" i="4"/>
  <c r="AE46" i="4"/>
  <c r="AE7" i="4"/>
  <c r="AE11" i="4"/>
  <c r="AE19" i="4"/>
  <c r="AE27" i="4"/>
  <c r="AE31" i="4"/>
  <c r="AE35" i="4"/>
  <c r="AE43" i="4"/>
  <c r="AE5" i="4"/>
  <c r="AE9" i="4"/>
  <c r="AE13" i="4"/>
  <c r="AE17" i="4"/>
  <c r="AE21" i="4"/>
  <c r="AE25" i="4"/>
  <c r="AE29" i="4"/>
  <c r="AE33" i="4"/>
  <c r="AE37" i="4"/>
  <c r="AE41" i="4"/>
  <c r="AE45" i="4"/>
  <c r="AE49" i="4"/>
  <c r="AE12" i="3"/>
  <c r="AE20" i="3"/>
  <c r="AE28" i="3"/>
  <c r="AE36" i="3"/>
  <c r="AE44" i="3"/>
  <c r="AE9" i="3"/>
  <c r="AE17" i="3"/>
  <c r="AE25" i="3"/>
  <c r="AE33" i="3"/>
  <c r="AE41" i="3"/>
  <c r="AE49" i="3"/>
  <c r="AE7" i="3"/>
  <c r="AE11" i="3"/>
  <c r="AE15" i="3"/>
  <c r="AE19" i="3"/>
  <c r="AE23" i="3"/>
  <c r="AE27" i="3"/>
  <c r="AE31" i="3"/>
  <c r="AE35" i="3"/>
  <c r="AE39" i="3"/>
  <c r="AE43" i="3"/>
  <c r="AE47" i="3"/>
  <c r="AE8" i="3"/>
  <c r="AE16" i="3"/>
  <c r="AE24" i="3"/>
  <c r="AE32" i="3"/>
  <c r="AE40" i="3"/>
  <c r="AE48" i="3"/>
  <c r="AE5" i="3"/>
  <c r="AE13" i="3"/>
  <c r="AE21" i="3"/>
  <c r="AE29" i="3"/>
  <c r="AE37" i="3"/>
  <c r="AE45" i="3"/>
  <c r="AE6" i="3"/>
  <c r="AE10" i="3"/>
  <c r="AE14" i="3"/>
  <c r="AE18" i="3"/>
  <c r="AE22" i="3"/>
  <c r="AE26" i="3"/>
  <c r="AE30" i="3"/>
  <c r="AE34" i="3"/>
  <c r="AE38" i="3"/>
  <c r="AE42" i="3"/>
  <c r="AE46" i="3"/>
  <c r="AE10" i="1"/>
  <c r="AE18" i="1"/>
  <c r="AE22" i="1"/>
  <c r="AE30" i="1"/>
  <c r="AE34" i="1"/>
  <c r="AE38" i="1"/>
  <c r="AE42" i="1"/>
  <c r="AE4" i="1"/>
  <c r="AE8" i="1"/>
  <c r="AE12" i="1"/>
  <c r="AE16" i="1"/>
  <c r="AE20" i="1"/>
  <c r="AE24" i="1"/>
  <c r="AE28" i="1"/>
  <c r="AE32" i="1"/>
  <c r="AE36" i="1"/>
  <c r="AE40" i="1"/>
  <c r="AE44" i="1"/>
  <c r="AE48" i="1"/>
  <c r="AE5" i="1"/>
  <c r="AE9" i="1"/>
  <c r="AE13" i="1"/>
  <c r="AE17" i="1"/>
  <c r="AE21" i="1"/>
  <c r="AE25" i="1"/>
  <c r="AE29" i="1"/>
  <c r="AE33" i="1"/>
  <c r="AE37" i="1"/>
  <c r="AE41" i="1"/>
  <c r="AE45" i="1"/>
  <c r="AE49" i="1"/>
  <c r="AE14" i="1"/>
  <c r="AE26" i="1"/>
  <c r="AE46" i="1"/>
  <c r="AE7" i="1"/>
  <c r="AE11" i="1"/>
  <c r="AE15" i="1"/>
  <c r="AE19" i="1"/>
  <c r="AE23" i="1"/>
  <c r="AE27" i="1"/>
  <c r="AE31" i="1"/>
  <c r="AE35" i="1"/>
  <c r="AE39" i="1"/>
  <c r="AE43" i="1"/>
  <c r="AE47" i="1"/>
  <c r="AE6" i="28"/>
  <c r="AE10" i="28"/>
  <c r="AE14" i="28"/>
  <c r="AE18" i="28"/>
  <c r="AE22" i="28"/>
  <c r="AE26" i="28"/>
  <c r="AE30" i="28"/>
  <c r="AE34" i="28"/>
  <c r="AE38" i="28"/>
  <c r="AE42" i="28"/>
  <c r="AE46" i="28"/>
  <c r="AE7" i="28"/>
  <c r="AE11" i="28"/>
  <c r="AE15" i="28"/>
  <c r="AE19" i="28"/>
  <c r="AE23" i="28"/>
  <c r="AE27" i="28"/>
  <c r="AE31" i="28"/>
  <c r="AE35" i="28"/>
  <c r="AE39" i="28"/>
  <c r="AE43" i="28"/>
  <c r="AE47" i="28"/>
  <c r="AE4" i="28"/>
  <c r="AE8" i="28"/>
  <c r="AE12" i="28"/>
  <c r="AE16" i="28"/>
  <c r="AE20" i="28"/>
  <c r="AE24" i="28"/>
  <c r="AE28" i="28"/>
  <c r="AE32" i="28"/>
  <c r="AE36" i="28"/>
  <c r="AE40" i="28"/>
  <c r="AE44" i="28"/>
  <c r="AE48" i="28"/>
  <c r="AE5" i="28"/>
  <c r="AE9" i="28"/>
  <c r="AE13" i="28"/>
  <c r="AE17" i="28"/>
  <c r="AE21" i="28"/>
  <c r="AE25" i="28"/>
  <c r="AE29" i="28"/>
  <c r="AE33" i="28"/>
  <c r="AE37" i="28"/>
  <c r="AE41" i="28"/>
  <c r="AE45" i="28"/>
  <c r="AE49" i="28"/>
  <c r="AD52" i="10"/>
  <c r="AD51" i="10"/>
</calcChain>
</file>

<file path=xl/sharedStrings.xml><?xml version="1.0" encoding="utf-8"?>
<sst xmlns="http://schemas.openxmlformats.org/spreadsheetml/2006/main" count="2420" uniqueCount="100">
  <si>
    <t>長崎市</t>
  </si>
  <si>
    <t>転入</t>
    <rPh sb="0" eb="2">
      <t>テンニュウ</t>
    </rPh>
    <phoneticPr fontId="3"/>
  </si>
  <si>
    <t>転出</t>
    <rPh sb="0" eb="2">
      <t>テンシュツ</t>
    </rPh>
    <phoneticPr fontId="3"/>
  </si>
  <si>
    <t>増減</t>
    <rPh sb="0" eb="2">
      <t>ゾウゲン</t>
    </rPh>
    <phoneticPr fontId="3"/>
  </si>
  <si>
    <t>外国</t>
  </si>
  <si>
    <t>宮崎県</t>
  </si>
  <si>
    <t>新潟県</t>
  </si>
  <si>
    <t>山形県</t>
  </si>
  <si>
    <t>石川県</t>
  </si>
  <si>
    <t>沖縄県</t>
  </si>
  <si>
    <t>鳥取県</t>
  </si>
  <si>
    <t>宮城県</t>
  </si>
  <si>
    <t>秋田県</t>
  </si>
  <si>
    <t>山梨県</t>
  </si>
  <si>
    <t>静岡県</t>
  </si>
  <si>
    <t>高知県</t>
  </si>
  <si>
    <t>京都府</t>
  </si>
  <si>
    <t>和歌山県</t>
  </si>
  <si>
    <t>富山県</t>
  </si>
  <si>
    <t>岐阜県</t>
  </si>
  <si>
    <t>徳島県</t>
  </si>
  <si>
    <t>青森県</t>
  </si>
  <si>
    <t>岩手県</t>
  </si>
  <si>
    <t>福井県</t>
  </si>
  <si>
    <t>鹿児島県</t>
  </si>
  <si>
    <t>島根県</t>
  </si>
  <si>
    <t>香川県</t>
  </si>
  <si>
    <t>愛媛県</t>
  </si>
  <si>
    <t>福島県</t>
  </si>
  <si>
    <t>奈良県</t>
  </si>
  <si>
    <t>栃木県</t>
  </si>
  <si>
    <t>茨城県</t>
  </si>
  <si>
    <t>長野県</t>
  </si>
  <si>
    <t>群馬県</t>
  </si>
  <si>
    <t>山口県</t>
  </si>
  <si>
    <t>滋賀県</t>
  </si>
  <si>
    <t>北海道</t>
  </si>
  <si>
    <t>三重県</t>
  </si>
  <si>
    <t>岡山県</t>
  </si>
  <si>
    <t>熊本県</t>
  </si>
  <si>
    <t>大阪府</t>
  </si>
  <si>
    <t>広島県</t>
  </si>
  <si>
    <t>埼玉県</t>
  </si>
  <si>
    <t>千葉県</t>
  </si>
  <si>
    <t>大分県</t>
  </si>
  <si>
    <t>愛知県</t>
  </si>
  <si>
    <t>佐賀県</t>
  </si>
  <si>
    <t>兵庫県</t>
  </si>
  <si>
    <t>神奈川県</t>
  </si>
  <si>
    <t>東京都</t>
  </si>
  <si>
    <t>不明</t>
  </si>
  <si>
    <t>福岡県</t>
  </si>
  <si>
    <t>計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</si>
  <si>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</si>
  <si>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</si>
  <si>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</si>
  <si>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</si>
  <si>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</si>
  <si>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</si>
  <si>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</si>
  <si>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</si>
  <si>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</si>
  <si>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</si>
  <si>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</si>
  <si>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西彼杵郡</t>
  </si>
  <si>
    <t>東彼杵郡</t>
  </si>
  <si>
    <t>北松浦郡</t>
  </si>
  <si>
    <t>南松浦郡</t>
  </si>
  <si>
    <t>転　　　　入</t>
  </si>
  <si>
    <t>出　　生</t>
  </si>
  <si>
    <t>死　　亡</t>
  </si>
  <si>
    <t>総　　数</t>
  </si>
  <si>
    <t>内 外 国 人</t>
  </si>
  <si>
    <t>県　　内</t>
  </si>
  <si>
    <t>県　　外</t>
  </si>
  <si>
    <t>転　　　　出</t>
  </si>
  <si>
    <t>世帯数</t>
  </si>
  <si>
    <t>世帯数　　　の増減</t>
    <phoneticPr fontId="3"/>
  </si>
  <si>
    <t>人口</t>
  </si>
  <si>
    <t>社会動態</t>
  </si>
  <si>
    <t>自然動態</t>
  </si>
  <si>
    <t>男</t>
  </si>
  <si>
    <t>女</t>
    <phoneticPr fontId="3"/>
  </si>
  <si>
    <t>転入（Ａ）</t>
    <phoneticPr fontId="3"/>
  </si>
  <si>
    <t>転出（Ｂ）</t>
    <phoneticPr fontId="3"/>
  </si>
  <si>
    <t>増減（Ａ－Ｂ）</t>
    <rPh sb="0" eb="2">
      <t>ゾウゲン</t>
    </rPh>
    <phoneticPr fontId="3"/>
  </si>
  <si>
    <t>出生（Ｃ）</t>
    <phoneticPr fontId="3"/>
  </si>
  <si>
    <t>死亡（Ｄ）</t>
    <phoneticPr fontId="3"/>
  </si>
  <si>
    <t>増減（Ｃ－Ｄ）</t>
    <rPh sb="0" eb="2">
      <t>ゾウゲン</t>
    </rPh>
    <phoneticPr fontId="3"/>
  </si>
  <si>
    <t>南島原市</t>
  </si>
  <si>
    <t>＊計＊</t>
  </si>
  <si>
    <t>転入</t>
    <rPh sb="0" eb="2">
      <t>テンニュウ</t>
    </rPh>
    <phoneticPr fontId="1"/>
  </si>
  <si>
    <t>転出</t>
    <rPh sb="0" eb="2">
      <t>テンシュツ</t>
    </rPh>
    <phoneticPr fontId="1"/>
  </si>
  <si>
    <t>増減</t>
    <rPh sb="0" eb="2">
      <t>ゾウゲン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</si>
  <si>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</si>
  <si>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</si>
  <si>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増減</t>
    <rPh sb="0" eb="2">
      <t>ゾウゲン</t>
    </rPh>
    <phoneticPr fontId="1"/>
  </si>
  <si>
    <t>自然動態</t>
    <rPh sb="0" eb="2">
      <t>シゼン</t>
    </rPh>
    <rPh sb="2" eb="4">
      <t>ドウタイ</t>
    </rPh>
    <phoneticPr fontId="1"/>
  </si>
  <si>
    <t>人口の増減(年計)</t>
    <rPh sb="6" eb="7">
      <t>ネン</t>
    </rPh>
    <rPh sb="7" eb="8">
      <t>ケイ</t>
    </rPh>
    <phoneticPr fontId="3"/>
  </si>
  <si>
    <t>順位
（増減）</t>
    <rPh sb="0" eb="2">
      <t>ジュンイ</t>
    </rPh>
    <rPh sb="4" eb="6">
      <t>ゾウゲン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</si>
</sst>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38" fontId="6" fillId="0" borderId="0" xfId="1" applyFont="1" applyAlignment="1">
      <alignment horizontal="right" vertical="top" textRotation="180"/>
    </xf>
    <xf numFmtId="38" fontId="4" fillId="0" borderId="5" xfId="1" applyFont="1" applyBorder="1" applyAlignment="1">
      <alignment horizontal="center" vertical="center" shrinkToFit="1"/>
    </xf>
    <xf numFmtId="38" fontId="5" fillId="0" borderId="8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5" fillId="0" borderId="5" xfId="1" applyFont="1" applyBorder="1">
      <alignment vertical="center"/>
    </xf>
    <xf numFmtId="38" fontId="5" fillId="0" borderId="8" xfId="1" applyFont="1" applyBorder="1">
      <alignment vertical="center"/>
    </xf>
    <xf numFmtId="38" fontId="5" fillId="0" borderId="0" xfId="1" applyFont="1" applyBorder="1">
      <alignment vertical="center"/>
    </xf>
    <xf numFmtId="38" fontId="5" fillId="0" borderId="0" xfId="1" applyFont="1">
      <alignment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5" xfId="1" applyFont="1" applyFill="1" applyBorder="1">
      <alignment vertical="center"/>
    </xf>
    <xf numFmtId="38" fontId="5" fillId="0" borderId="8" xfId="1" applyFont="1" applyFill="1" applyBorder="1">
      <alignment vertical="center"/>
    </xf>
    <xf numFmtId="38" fontId="5" fillId="0" borderId="0" xfId="1" applyFont="1" applyFill="1" applyBorder="1">
      <alignment vertical="center"/>
    </xf>
    <xf numFmtId="38" fontId="5" fillId="0" borderId="0" xfId="1" applyFont="1" applyFill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176" fontId="6" fillId="0" borderId="0" xfId="2" applyNumberFormat="1" applyFont="1" applyAlignment="1">
      <alignment horizontal="right" vertical="top" textRotation="180"/>
    </xf>
    <xf numFmtId="176" fontId="4" fillId="0" borderId="5" xfId="3" applyNumberFormat="1" applyFont="1" applyBorder="1" applyAlignment="1">
      <alignment horizontal="center" vertical="center" shrinkToFit="1"/>
    </xf>
    <xf numFmtId="176" fontId="5" fillId="0" borderId="5" xfId="3" applyNumberFormat="1" applyFont="1" applyBorder="1" applyAlignment="1">
      <alignment horizontal="center" vertical="center"/>
    </xf>
    <xf numFmtId="176" fontId="5" fillId="0" borderId="8" xfId="3" applyNumberFormat="1" applyFont="1" applyBorder="1" applyAlignment="1">
      <alignment horizontal="center" vertical="center"/>
    </xf>
    <xf numFmtId="176" fontId="5" fillId="0" borderId="0" xfId="3" applyNumberFormat="1" applyFont="1" applyBorder="1" applyAlignment="1">
      <alignment horizontal="center" vertical="center"/>
    </xf>
    <xf numFmtId="176" fontId="5" fillId="0" borderId="0" xfId="3" applyNumberFormat="1" applyFont="1" applyAlignment="1">
      <alignment horizontal="center" vertical="center"/>
    </xf>
    <xf numFmtId="176" fontId="5" fillId="0" borderId="5" xfId="3" applyNumberFormat="1" applyFont="1" applyBorder="1">
      <alignment vertical="center"/>
    </xf>
    <xf numFmtId="176" fontId="5" fillId="0" borderId="8" xfId="3" applyNumberFormat="1" applyFont="1" applyBorder="1">
      <alignment vertical="center"/>
    </xf>
    <xf numFmtId="176" fontId="5" fillId="0" borderId="0" xfId="3" applyNumberFormat="1" applyFont="1" applyBorder="1">
      <alignment vertical="center"/>
    </xf>
    <xf numFmtId="176" fontId="5" fillId="0" borderId="0" xfId="3" applyNumberFormat="1" applyFont="1">
      <alignment vertical="center"/>
    </xf>
    <xf numFmtId="176" fontId="5" fillId="0" borderId="5" xfId="3" applyNumberFormat="1" applyFont="1" applyFill="1" applyBorder="1" applyAlignment="1">
      <alignment horizontal="center" vertical="center"/>
    </xf>
    <xf numFmtId="176" fontId="5" fillId="0" borderId="5" xfId="3" applyNumberFormat="1" applyFont="1" applyFill="1" applyBorder="1">
      <alignment vertical="center"/>
    </xf>
    <xf numFmtId="176" fontId="5" fillId="0" borderId="8" xfId="3" applyNumberFormat="1" applyFont="1" applyFill="1" applyBorder="1">
      <alignment vertical="center"/>
    </xf>
    <xf numFmtId="176" fontId="5" fillId="0" borderId="0" xfId="3" applyNumberFormat="1" applyFont="1" applyFill="1" applyBorder="1">
      <alignment vertical="center"/>
    </xf>
    <xf numFmtId="176" fontId="5" fillId="0" borderId="0" xfId="3" applyNumberFormat="1" applyFont="1" applyFill="1">
      <alignment vertical="center"/>
    </xf>
    <xf numFmtId="38" fontId="4" fillId="0" borderId="0" xfId="1" applyFont="1" applyBorder="1" applyAlignment="1">
      <alignment horizontal="center" vertical="center"/>
    </xf>
    <xf numFmtId="38" fontId="5" fillId="2" borderId="5" xfId="1" applyFont="1" applyFill="1" applyBorder="1">
      <alignment vertical="center"/>
    </xf>
    <xf numFmtId="176" fontId="4" fillId="0" borderId="3" xfId="1" applyNumberFormat="1" applyFont="1" applyBorder="1" applyAlignment="1">
      <alignment horizontal="center" vertical="center"/>
    </xf>
    <xf numFmtId="38" fontId="5" fillId="3" borderId="5" xfId="1" applyFont="1" applyFill="1" applyBorder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176" fontId="4" fillId="0" borderId="5" xfId="3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38" fontId="7" fillId="0" borderId="5" xfId="1" applyFont="1" applyBorder="1">
      <alignment vertical="center"/>
    </xf>
    <xf numFmtId="38" fontId="7" fillId="0" borderId="0" xfId="1" applyFont="1" applyAlignment="1">
      <alignment horizontal="center" vertical="center"/>
    </xf>
    <xf numFmtId="38" fontId="7" fillId="0" borderId="0" xfId="1" applyFont="1">
      <alignment vertical="center"/>
    </xf>
    <xf numFmtId="38" fontId="7" fillId="0" borderId="14" xfId="1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38" fontId="7" fillId="0" borderId="3" xfId="0" applyNumberFormat="1" applyFont="1" applyBorder="1" applyAlignment="1"/>
    <xf numFmtId="38" fontId="7" fillId="0" borderId="13" xfId="0" applyNumberFormat="1" applyFont="1" applyBorder="1" applyAlignment="1"/>
    <xf numFmtId="38" fontId="7" fillId="0" borderId="2" xfId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38" fontId="7" fillId="0" borderId="5" xfId="0" applyNumberFormat="1" applyFont="1" applyBorder="1" applyAlignment="1"/>
    <xf numFmtId="38" fontId="7" fillId="0" borderId="6" xfId="0" applyNumberFormat="1" applyFont="1" applyBorder="1" applyAlignment="1"/>
    <xf numFmtId="38" fontId="7" fillId="0" borderId="4" xfId="1" applyFont="1" applyBorder="1" applyAlignment="1">
      <alignment horizontal="center" vertical="center"/>
    </xf>
    <xf numFmtId="38" fontId="7" fillId="0" borderId="6" xfId="0" applyNumberFormat="1" applyFont="1" applyFill="1" applyBorder="1" applyAlignment="1"/>
    <xf numFmtId="0" fontId="7" fillId="0" borderId="20" xfId="0" applyFont="1" applyBorder="1" applyAlignment="1">
      <alignment horizontal="center"/>
    </xf>
    <xf numFmtId="38" fontId="7" fillId="0" borderId="21" xfId="0" applyNumberFormat="1" applyFont="1" applyBorder="1" applyAlignment="1"/>
    <xf numFmtId="38" fontId="7" fillId="0" borderId="22" xfId="0" applyNumberFormat="1" applyFont="1" applyBorder="1" applyAlignment="1"/>
    <xf numFmtId="38" fontId="7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38" fontId="7" fillId="0" borderId="23" xfId="0" applyNumberFormat="1" applyFont="1" applyBorder="1" applyAlignment="1"/>
    <xf numFmtId="0" fontId="8" fillId="0" borderId="19" xfId="0" applyFont="1" applyBorder="1" applyAlignment="1">
      <alignment horizontal="center"/>
    </xf>
    <xf numFmtId="38" fontId="7" fillId="0" borderId="9" xfId="0" applyNumberFormat="1" applyFont="1" applyBorder="1" applyAlignment="1"/>
    <xf numFmtId="38" fontId="7" fillId="0" borderId="24" xfId="0" applyNumberFormat="1" applyFont="1" applyBorder="1" applyAlignment="1"/>
    <xf numFmtId="0" fontId="8" fillId="0" borderId="14" xfId="0" applyFont="1" applyBorder="1" applyAlignment="1">
      <alignment horizontal="center"/>
    </xf>
    <xf numFmtId="0" fontId="7" fillId="0" borderId="0" xfId="0" applyFont="1">
      <alignment vertical="center"/>
    </xf>
    <xf numFmtId="38" fontId="7" fillId="0" borderId="0" xfId="1" applyFont="1" applyBorder="1">
      <alignment vertical="center"/>
    </xf>
    <xf numFmtId="38" fontId="7" fillId="0" borderId="0" xfId="1" applyFont="1" applyBorder="1" applyAlignment="1">
      <alignment horizontal="center" vertical="center"/>
    </xf>
    <xf numFmtId="38" fontId="7" fillId="0" borderId="0" xfId="1" applyFont="1" applyFill="1">
      <alignment vertical="center"/>
    </xf>
    <xf numFmtId="38" fontId="7" fillId="0" borderId="0" xfId="1" applyFont="1" applyFill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7" fillId="0" borderId="8" xfId="1" applyFont="1" applyBorder="1">
      <alignment vertical="center"/>
    </xf>
    <xf numFmtId="38" fontId="7" fillId="0" borderId="5" xfId="1" applyFont="1" applyFill="1" applyBorder="1" applyAlignment="1">
      <alignment horizontal="center" vertical="center"/>
    </xf>
    <xf numFmtId="176" fontId="7" fillId="0" borderId="0" xfId="0" applyNumberFormat="1" applyFont="1">
      <alignment vertical="center"/>
    </xf>
    <xf numFmtId="176" fontId="7" fillId="0" borderId="0" xfId="3" applyNumberFormat="1" applyFont="1">
      <alignment vertical="center"/>
    </xf>
    <xf numFmtId="38" fontId="5" fillId="0" borderId="5" xfId="3" applyFont="1" applyFill="1" applyBorder="1">
      <alignment vertical="center"/>
    </xf>
    <xf numFmtId="38" fontId="7" fillId="0" borderId="25" xfId="0" applyNumberFormat="1" applyFont="1" applyFill="1" applyBorder="1" applyAlignment="1"/>
    <xf numFmtId="38" fontId="7" fillId="0" borderId="27" xfId="0" applyNumberFormat="1" applyFont="1" applyBorder="1" applyAlignment="1"/>
    <xf numFmtId="38" fontId="7" fillId="0" borderId="26" xfId="0" applyNumberFormat="1" applyFont="1" applyBorder="1" applyAlignment="1"/>
    <xf numFmtId="38" fontId="7" fillId="0" borderId="17" xfId="0" applyNumberFormat="1" applyFont="1" applyBorder="1" applyAlignment="1"/>
    <xf numFmtId="38" fontId="7" fillId="0" borderId="28" xfId="0" applyNumberFormat="1" applyFont="1" applyBorder="1" applyAlignment="1"/>
    <xf numFmtId="38" fontId="7" fillId="0" borderId="29" xfId="0" applyNumberFormat="1" applyFont="1" applyBorder="1" applyAlignment="1"/>
    <xf numFmtId="38" fontId="7" fillId="0" borderId="30" xfId="0" applyNumberFormat="1" applyFont="1" applyBorder="1" applyAlignment="1"/>
    <xf numFmtId="38" fontId="7" fillId="0" borderId="31" xfId="0" applyNumberFormat="1" applyFont="1" applyBorder="1" applyAlignment="1"/>
    <xf numFmtId="38" fontId="7" fillId="0" borderId="16" xfId="0" applyNumberFormat="1" applyFont="1" applyBorder="1" applyAlignment="1"/>
    <xf numFmtId="38" fontId="4" fillId="0" borderId="6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 wrapText="1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176" fontId="4" fillId="0" borderId="5" xfId="3" applyNumberFormat="1" applyFont="1" applyBorder="1" applyAlignment="1">
      <alignment horizontal="center" vertical="center"/>
    </xf>
    <xf numFmtId="176" fontId="7" fillId="0" borderId="5" xfId="3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176" fontId="4" fillId="0" borderId="5" xfId="3" applyNumberFormat="1" applyFont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38" fontId="7" fillId="0" borderId="0" xfId="1" applyFont="1" applyFill="1" applyBorder="1">
      <alignment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31748</xdr:colOff>
      <xdr:row>1</xdr:row>
      <xdr:rowOff>1</xdr:rowOff>
    </xdr:from>
    <xdr:to>
      <xdr:col>24</xdr:col>
      <xdr:colOff>19842</xdr:colOff>
      <xdr:row>52</xdr:row>
      <xdr:rowOff>65315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BA73362-A9FA-42BC-96D2-78C918F4A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3348" y="163287"/>
          <a:ext cx="15249865" cy="1125582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277636</xdr:colOff>
      <xdr:row>7</xdr:row>
      <xdr:rowOff>185047</xdr:rowOff>
    </xdr:from>
    <xdr:to>
      <xdr:col>19</xdr:col>
      <xdr:colOff>280195</xdr:colOff>
      <xdr:row>39</xdr:row>
      <xdr:rowOff>92972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58C117E-854A-4B7C-AE13-4415B24A32E1}"/>
            </a:ext>
          </a:extLst>
        </xdr:cNvPr>
        <xdr:cNvSpPr/>
      </xdr:nvSpPr>
      <xdr:spPr>
        <a:xfrm rot="16901383">
          <a:off x="9111765" y="4947856"/>
          <a:ext cx="7527925" cy="13836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394846</xdr:colOff>
      <xdr:row>1</xdr:row>
      <xdr:rowOff>3878</xdr:rowOff>
    </xdr:from>
    <xdr:ext cx="8907824" cy="125098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2BAA66E-2B5C-4582-870E-037D559A8161}"/>
            </a:ext>
          </a:extLst>
        </xdr:cNvPr>
        <xdr:cNvSpPr/>
      </xdr:nvSpPr>
      <xdr:spPr>
        <a:xfrm>
          <a:off x="7427017" y="167164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長崎市　</a:t>
          </a:r>
          <a:r>
            <a:rPr lang="ja-JP" altLang="en-US" sz="32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令和</a:t>
          </a:r>
          <a:r>
            <a:rPr lang="en-US" altLang="ja-JP" sz="32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2</a:t>
          </a:r>
          <a:r>
            <a:rPr lang="ja-JP" altLang="en-US" sz="32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年長崎県異動人口調査結果</a:t>
          </a:r>
        </a:p>
      </xdr:txBody>
    </xdr:sp>
    <xdr:clientData/>
  </xdr:oneCellAnchor>
  <xdr:twoCellAnchor>
    <xdr:from>
      <xdr:col>17</xdr:col>
      <xdr:colOff>516918</xdr:colOff>
      <xdr:row>32</xdr:row>
      <xdr:rowOff>131652</xdr:rowOff>
    </xdr:from>
    <xdr:to>
      <xdr:col>24</xdr:col>
      <xdr:colOff>295217</xdr:colOff>
      <xdr:row>36</xdr:row>
      <xdr:rowOff>206386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11A3A4E6-6BA7-451D-9F29-7E602E02C8F3}"/>
            </a:ext>
          </a:extLst>
        </xdr:cNvPr>
        <xdr:cNvSpPr/>
      </xdr:nvSpPr>
      <xdr:spPr>
        <a:xfrm rot="19958244">
          <a:off x="12423168" y="7775465"/>
          <a:ext cx="4612237" cy="102723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2940</xdr:colOff>
      <xdr:row>32</xdr:row>
      <xdr:rowOff>2432</xdr:rowOff>
    </xdr:from>
    <xdr:ext cx="1836913" cy="42582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59B4A1D-188D-4EB5-95AB-226CEF2169E1}"/>
            </a:ext>
          </a:extLst>
        </xdr:cNvPr>
        <xdr:cNvSpPr txBox="1"/>
      </xdr:nvSpPr>
      <xdr:spPr>
        <a:xfrm rot="19933445">
          <a:off x="14578911" y="7001946"/>
          <a:ext cx="1836913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254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18</xdr:col>
      <xdr:colOff>296306</xdr:colOff>
      <xdr:row>26</xdr:row>
      <xdr:rowOff>119688</xdr:rowOff>
    </xdr:from>
    <xdr:to>
      <xdr:col>19</xdr:col>
      <xdr:colOff>239018</xdr:colOff>
      <xdr:row>39</xdr:row>
      <xdr:rowOff>215031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4E7B788E-CA54-4F11-B8DA-7FDE25568D03}"/>
            </a:ext>
          </a:extLst>
        </xdr:cNvPr>
        <xdr:cNvSpPr/>
      </xdr:nvSpPr>
      <xdr:spPr>
        <a:xfrm rot="17734786">
          <a:off x="11666319" y="6961475"/>
          <a:ext cx="2925628" cy="62851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495412</xdr:colOff>
      <xdr:row>30</xdr:row>
      <xdr:rowOff>106400</xdr:rowOff>
    </xdr:from>
    <xdr:ext cx="802720" cy="62581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F5C37AF-363A-4FAF-8E81-AE584730900B}"/>
            </a:ext>
          </a:extLst>
        </xdr:cNvPr>
        <xdr:cNvSpPr txBox="1"/>
      </xdr:nvSpPr>
      <xdr:spPr>
        <a:xfrm>
          <a:off x="13013983" y="6670486"/>
          <a:ext cx="80272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208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0</xdr:colOff>
      <xdr:row>39</xdr:row>
      <xdr:rowOff>1511</xdr:rowOff>
    </xdr:from>
    <xdr:to>
      <xdr:col>18</xdr:col>
      <xdr:colOff>95250</xdr:colOff>
      <xdr:row>42</xdr:row>
      <xdr:rowOff>136071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77ED0DA-2FD8-4447-A8A6-41E745212747}"/>
            </a:ext>
          </a:extLst>
        </xdr:cNvPr>
        <xdr:cNvSpPr/>
      </xdr:nvSpPr>
      <xdr:spPr>
        <a:xfrm>
          <a:off x="11089821" y="8056940"/>
          <a:ext cx="1455965" cy="746881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bg1"/>
              </a:solidFill>
            </a:rPr>
            <a:t>長崎市</a:t>
          </a:r>
        </a:p>
      </xdr:txBody>
    </xdr:sp>
    <xdr:clientData/>
  </xdr:twoCellAnchor>
  <xdr:twoCellAnchor>
    <xdr:from>
      <xdr:col>6</xdr:col>
      <xdr:colOff>503386</xdr:colOff>
      <xdr:row>29</xdr:row>
      <xdr:rowOff>203817</xdr:rowOff>
    </xdr:from>
    <xdr:to>
      <xdr:col>16</xdr:col>
      <xdr:colOff>197717</xdr:colOff>
      <xdr:row>33</xdr:row>
      <xdr:rowOff>129075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96BF4916-285A-461E-9173-439608B5FDC1}"/>
            </a:ext>
          </a:extLst>
        </xdr:cNvPr>
        <xdr:cNvSpPr/>
      </xdr:nvSpPr>
      <xdr:spPr>
        <a:xfrm rot="1514806">
          <a:off x="4781472" y="6550188"/>
          <a:ext cx="6563216" cy="79611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357553</xdr:colOff>
      <xdr:row>32</xdr:row>
      <xdr:rowOff>132117</xdr:rowOff>
    </xdr:from>
    <xdr:ext cx="1686616" cy="42582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1A1E6D0-AEF9-4F53-B87F-041601B3E957}"/>
            </a:ext>
          </a:extLst>
        </xdr:cNvPr>
        <xdr:cNvSpPr txBox="1"/>
      </xdr:nvSpPr>
      <xdr:spPr>
        <a:xfrm rot="1536644">
          <a:off x="8075524" y="7131631"/>
          <a:ext cx="168661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対馬市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47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21</xdr:col>
      <xdr:colOff>105512</xdr:colOff>
      <xdr:row>15</xdr:row>
      <xdr:rowOff>95250</xdr:rowOff>
    </xdr:from>
    <xdr:ext cx="385555" cy="9239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594B26F-2E04-47B8-8C14-68A4CA8BDC6E}"/>
            </a:ext>
          </a:extLst>
        </xdr:cNvPr>
        <xdr:cNvSpPr txBox="1"/>
      </xdr:nvSpPr>
      <xdr:spPr>
        <a:xfrm>
          <a:off x="14721095" y="3503083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18</xdr:col>
      <xdr:colOff>271138</xdr:colOff>
      <xdr:row>12</xdr:row>
      <xdr:rowOff>173878</xdr:rowOff>
    </xdr:from>
    <xdr:ext cx="483915" cy="248632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E8B4575-E18B-4C7D-A5BA-1962BA61661B}"/>
            </a:ext>
          </a:extLst>
        </xdr:cNvPr>
        <xdr:cNvSpPr txBox="1"/>
      </xdr:nvSpPr>
      <xdr:spPr>
        <a:xfrm rot="692049">
          <a:off x="12789709" y="2819107"/>
          <a:ext cx="483915" cy="248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福岡県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998</a:t>
          </a: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596223</xdr:colOff>
      <xdr:row>39</xdr:row>
      <xdr:rowOff>91585</xdr:rowOff>
    </xdr:from>
    <xdr:to>
      <xdr:col>21</xdr:col>
      <xdr:colOff>657147</xdr:colOff>
      <xdr:row>44</xdr:row>
      <xdr:rowOff>50245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67E3EC17-08BD-44BA-9A00-6E009B81A3B3}"/>
            </a:ext>
          </a:extLst>
        </xdr:cNvPr>
        <xdr:cNvSpPr/>
      </xdr:nvSpPr>
      <xdr:spPr>
        <a:xfrm rot="9737104">
          <a:off x="12428994" y="8615099"/>
          <a:ext cx="2804124" cy="1047232"/>
        </a:xfrm>
        <a:prstGeom prst="rightArrow">
          <a:avLst>
            <a:gd name="adj1" fmla="val 47232"/>
            <a:gd name="adj2" fmla="val 50000"/>
          </a:avLst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124178</xdr:colOff>
      <xdr:row>45</xdr:row>
      <xdr:rowOff>197346</xdr:rowOff>
    </xdr:from>
    <xdr:to>
      <xdr:col>20</xdr:col>
      <xdr:colOff>368418</xdr:colOff>
      <xdr:row>49</xdr:row>
      <xdr:rowOff>4048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A0032F95-A1D1-4019-85ED-A7E0C886526A}"/>
            </a:ext>
          </a:extLst>
        </xdr:cNvPr>
        <xdr:cNvSpPr/>
      </xdr:nvSpPr>
      <xdr:spPr>
        <a:xfrm rot="12076440">
          <a:off x="11956949" y="10027146"/>
          <a:ext cx="2301640" cy="67755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638573</xdr:colOff>
      <xdr:row>39</xdr:row>
      <xdr:rowOff>62892</xdr:rowOff>
    </xdr:from>
    <xdr:ext cx="3369457" cy="48474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DC033D5-A9E6-4B5A-A2B6-39C3167012B0}"/>
            </a:ext>
          </a:extLst>
        </xdr:cNvPr>
        <xdr:cNvSpPr txBox="1"/>
      </xdr:nvSpPr>
      <xdr:spPr>
        <a:xfrm rot="15155912">
          <a:off x="14599499" y="7144051"/>
          <a:ext cx="484748" cy="3369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雲仙市　</a:t>
          </a: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59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</a:p>
      </xdr:txBody>
    </xdr:sp>
    <xdr:clientData/>
  </xdr:oneCellAnchor>
  <xdr:oneCellAnchor>
    <xdr:from>
      <xdr:col>17</xdr:col>
      <xdr:colOff>511064</xdr:colOff>
      <xdr:row>47</xdr:row>
      <xdr:rowOff>171261</xdr:rowOff>
    </xdr:from>
    <xdr:ext cx="3039204" cy="451406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E80C8E2-4DB5-4FF2-86EC-9A117D681630}"/>
            </a:ext>
          </a:extLst>
        </xdr:cNvPr>
        <xdr:cNvSpPr txBox="1"/>
      </xdr:nvSpPr>
      <xdr:spPr>
        <a:xfrm rot="17491086">
          <a:off x="13637734" y="9142591"/>
          <a:ext cx="451406" cy="30392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和歌山県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15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</a:p>
      </xdr:txBody>
    </xdr:sp>
    <xdr:clientData/>
  </xdr:oneCellAnchor>
  <xdr:twoCellAnchor>
    <xdr:from>
      <xdr:col>23</xdr:col>
      <xdr:colOff>337116</xdr:colOff>
      <xdr:row>55</xdr:row>
      <xdr:rowOff>18030</xdr:rowOff>
    </xdr:from>
    <xdr:to>
      <xdr:col>31</xdr:col>
      <xdr:colOff>68034</xdr:colOff>
      <xdr:row>65</xdr:row>
      <xdr:rowOff>41842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6CB5961F-F9DB-40D2-8E4A-C13DE4A0CA78}"/>
            </a:ext>
          </a:extLst>
        </xdr:cNvPr>
        <xdr:cNvSpPr/>
      </xdr:nvSpPr>
      <xdr:spPr>
        <a:xfrm>
          <a:off x="16284687" y="12035859"/>
          <a:ext cx="5249976" cy="238601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554489</xdr:colOff>
      <xdr:row>56</xdr:row>
      <xdr:rowOff>108857</xdr:rowOff>
    </xdr:from>
    <xdr:to>
      <xdr:col>27</xdr:col>
      <xdr:colOff>64631</xdr:colOff>
      <xdr:row>61</xdr:row>
      <xdr:rowOff>71901</xdr:rowOff>
    </xdr:to>
    <xdr:sp macro="" textlink="">
      <xdr:nvSpPr>
        <xdr:cNvPr id="30" name="矢印: 右 29">
          <a:extLst>
            <a:ext uri="{FF2B5EF4-FFF2-40B4-BE49-F238E27FC236}">
              <a16:creationId xmlns:a16="http://schemas.microsoft.com/office/drawing/2014/main" id="{8D8B5850-A3CF-4345-A94C-209B2C0DA659}"/>
            </a:ext>
          </a:extLst>
        </xdr:cNvPr>
        <xdr:cNvSpPr/>
      </xdr:nvSpPr>
      <xdr:spPr>
        <a:xfrm rot="10800000">
          <a:off x="16406810" y="11729357"/>
          <a:ext cx="2231571" cy="91554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27</xdr:col>
      <xdr:colOff>190500</xdr:colOff>
      <xdr:row>64</xdr:row>
      <xdr:rowOff>230084</xdr:rowOff>
    </xdr:to>
    <xdr:sp macro="" textlink="">
      <xdr:nvSpPr>
        <xdr:cNvPr id="31" name="矢印: 右 30">
          <a:extLst>
            <a:ext uri="{FF2B5EF4-FFF2-40B4-BE49-F238E27FC236}">
              <a16:creationId xmlns:a16="http://schemas.microsoft.com/office/drawing/2014/main" id="{ECF76C78-ECF5-4E3A-939A-C0FEB505C335}"/>
            </a:ext>
          </a:extLst>
        </xdr:cNvPr>
        <xdr:cNvSpPr/>
      </xdr:nvSpPr>
      <xdr:spPr>
        <a:xfrm>
          <a:off x="16859250" y="15078075"/>
          <a:ext cx="2247900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57</xdr:row>
      <xdr:rowOff>35719</xdr:rowOff>
    </xdr:from>
    <xdr:to>
      <xdr:col>30</xdr:col>
      <xdr:colOff>345282</xdr:colOff>
      <xdr:row>59</xdr:row>
      <xdr:rowOff>202406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AC0844A-DA15-4258-BE9A-666DD95C9639}"/>
            </a:ext>
          </a:extLst>
        </xdr:cNvPr>
        <xdr:cNvSpPr txBox="1"/>
      </xdr:nvSpPr>
      <xdr:spPr>
        <a:xfrm>
          <a:off x="19547682" y="13923169"/>
          <a:ext cx="1800225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62</xdr:row>
      <xdr:rowOff>119063</xdr:rowOff>
    </xdr:from>
    <xdr:to>
      <xdr:col>30</xdr:col>
      <xdr:colOff>416719</xdr:colOff>
      <xdr:row>64</xdr:row>
      <xdr:rowOff>119062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AABDFBC-F0BF-4ADB-991E-EAE17A16248D}"/>
            </a:ext>
          </a:extLst>
        </xdr:cNvPr>
        <xdr:cNvSpPr txBox="1"/>
      </xdr:nvSpPr>
      <xdr:spPr>
        <a:xfrm>
          <a:off x="19623881" y="15197138"/>
          <a:ext cx="1795463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51</xdr:row>
      <xdr:rowOff>66675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034B0CC-40A1-4247-81F9-B2D4D3046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71450"/>
          <a:ext cx="15068550" cy="10639425"/>
        </a:xfrm>
        <a:prstGeom prst="rect">
          <a:avLst/>
        </a:prstGeom>
      </xdr:spPr>
    </xdr:pic>
    <xdr:clientData/>
  </xdr:twoCellAnchor>
  <xdr:oneCellAnchor>
    <xdr:from>
      <xdr:col>10</xdr:col>
      <xdr:colOff>388363</xdr:colOff>
      <xdr:row>0</xdr:row>
      <xdr:rowOff>142875</xdr:rowOff>
    </xdr:from>
    <xdr:ext cx="9110187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6371DC0-338B-4906-8766-34DF6C3FC23B}"/>
            </a:ext>
          </a:extLst>
        </xdr:cNvPr>
        <xdr:cNvSpPr/>
      </xdr:nvSpPr>
      <xdr:spPr>
        <a:xfrm>
          <a:off x="7246363" y="142875"/>
          <a:ext cx="9110187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五島市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4</xdr:col>
      <xdr:colOff>90187</xdr:colOff>
      <xdr:row>26</xdr:row>
      <xdr:rowOff>2748</xdr:rowOff>
    </xdr:from>
    <xdr:to>
      <xdr:col>19</xdr:col>
      <xdr:colOff>427106</xdr:colOff>
      <xdr:row>30</xdr:row>
      <xdr:rowOff>189445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26FCCD7-213C-44A9-94A3-FDB076CA5625}"/>
            </a:ext>
          </a:extLst>
        </xdr:cNvPr>
        <xdr:cNvSpPr/>
      </xdr:nvSpPr>
      <xdr:spPr>
        <a:xfrm rot="19546448">
          <a:off x="2852437" y="6455936"/>
          <a:ext cx="10695357" cy="113919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286514</xdr:colOff>
      <xdr:row>29</xdr:row>
      <xdr:rowOff>159180</xdr:rowOff>
    </xdr:from>
    <xdr:ext cx="3324945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19B7F4-9AAD-4801-A1DE-5B2EDB30BA6D}"/>
            </a:ext>
          </a:extLst>
        </xdr:cNvPr>
        <xdr:cNvSpPr txBox="1"/>
      </xdr:nvSpPr>
      <xdr:spPr>
        <a:xfrm rot="19560018">
          <a:off x="5772914" y="6293280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8</xdr:col>
      <xdr:colOff>133527</xdr:colOff>
      <xdr:row>1</xdr:row>
      <xdr:rowOff>244722</xdr:rowOff>
    </xdr:from>
    <xdr:to>
      <xdr:col>9</xdr:col>
      <xdr:colOff>311856</xdr:colOff>
      <xdr:row>44</xdr:row>
      <xdr:rowOff>187570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70E43D6-A690-43BF-AFC3-86594BD4F5E4}"/>
            </a:ext>
          </a:extLst>
        </xdr:cNvPr>
        <xdr:cNvSpPr/>
      </xdr:nvSpPr>
      <xdr:spPr>
        <a:xfrm rot="7704362">
          <a:off x="870392" y="5270482"/>
          <a:ext cx="10444161" cy="86889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171516</xdr:colOff>
      <xdr:row>19</xdr:row>
      <xdr:rowOff>213591</xdr:rowOff>
    </xdr:from>
    <xdr:ext cx="552451" cy="332494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5F43D2B-A46D-4404-8F4D-131486B9A6E1}"/>
            </a:ext>
          </a:extLst>
        </xdr:cNvPr>
        <xdr:cNvSpPr txBox="1"/>
      </xdr:nvSpPr>
      <xdr:spPr>
        <a:xfrm rot="18445677">
          <a:off x="3619207" y="6386151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2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</a:t>
          </a:r>
          <a:r>
            <a:rPr kumimoji="1" lang="ja-JP" altLang="en-US" sz="2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5</xdr:col>
      <xdr:colOff>533800</xdr:colOff>
      <xdr:row>37</xdr:row>
      <xdr:rowOff>1371</xdr:rowOff>
    </xdr:from>
    <xdr:to>
      <xdr:col>18</xdr:col>
      <xdr:colOff>567631</xdr:colOff>
      <xdr:row>40</xdr:row>
      <xdr:rowOff>179058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795EBA10-6541-4B82-9C70-01C02BD03A74}"/>
            </a:ext>
          </a:extLst>
        </xdr:cNvPr>
        <xdr:cNvSpPr/>
      </xdr:nvSpPr>
      <xdr:spPr>
        <a:xfrm rot="20956794">
          <a:off x="3962800" y="7811871"/>
          <a:ext cx="8949231" cy="80633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474900</xdr:colOff>
      <xdr:row>39</xdr:row>
      <xdr:rowOff>143026</xdr:rowOff>
    </xdr:from>
    <xdr:to>
      <xdr:col>22</xdr:col>
      <xdr:colOff>387271</xdr:colOff>
      <xdr:row>44</xdr:row>
      <xdr:rowOff>42386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914FBCF1-4944-4CE8-8A6E-BBF64D5C6008}"/>
            </a:ext>
          </a:extLst>
        </xdr:cNvPr>
        <xdr:cNvSpPr/>
      </xdr:nvSpPr>
      <xdr:spPr>
        <a:xfrm rot="10266969">
          <a:off x="3903900" y="8372626"/>
          <a:ext cx="11570971" cy="94711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314295</xdr:colOff>
      <xdr:row>41</xdr:row>
      <xdr:rowOff>61656</xdr:rowOff>
    </xdr:from>
    <xdr:ext cx="3324945" cy="55245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81C760-C3D5-412C-B178-F2D449DC0F9F}"/>
            </a:ext>
          </a:extLst>
        </xdr:cNvPr>
        <xdr:cNvSpPr txBox="1"/>
      </xdr:nvSpPr>
      <xdr:spPr>
        <a:xfrm rot="21068351">
          <a:off x="7172295" y="8710356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愛知県　</a:t>
          </a:r>
          <a:r>
            <a:rPr kumimoji="1" lang="en-US" altLang="ja-JP" sz="2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33</a:t>
          </a:r>
          <a:r>
            <a:rPr kumimoji="1" lang="ja-JP" altLang="en-US" sz="2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3</xdr:col>
      <xdr:colOff>444500</xdr:colOff>
      <xdr:row>41</xdr:row>
      <xdr:rowOff>42334</xdr:rowOff>
    </xdr:from>
    <xdr:to>
      <xdr:col>5</xdr:col>
      <xdr:colOff>571501</xdr:colOff>
      <xdr:row>45</xdr:row>
      <xdr:rowOff>42333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728FAA4-1E58-4798-B1FB-EACAB90CAB67}"/>
            </a:ext>
          </a:extLst>
        </xdr:cNvPr>
        <xdr:cNvSpPr/>
      </xdr:nvSpPr>
      <xdr:spPr>
        <a:xfrm>
          <a:off x="2508250" y="10022417"/>
          <a:ext cx="1502834" cy="973666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五島市</a:t>
          </a:r>
        </a:p>
      </xdr:txBody>
    </xdr:sp>
    <xdr:clientData/>
  </xdr:twoCellAnchor>
  <xdr:oneCellAnchor>
    <xdr:from>
      <xdr:col>10</xdr:col>
      <xdr:colOff>126706</xdr:colOff>
      <xdr:row>37</xdr:row>
      <xdr:rowOff>139075</xdr:rowOff>
    </xdr:from>
    <xdr:ext cx="3324945" cy="552451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7A000CE-297A-4146-8E1A-27AD36C230E2}"/>
            </a:ext>
          </a:extLst>
        </xdr:cNvPr>
        <xdr:cNvSpPr txBox="1"/>
      </xdr:nvSpPr>
      <xdr:spPr>
        <a:xfrm rot="20946612">
          <a:off x="6984706" y="7949575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39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5E1384D4-0549-4B34-A720-4B69CCF5516C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595310</xdr:colOff>
      <xdr:row>56</xdr:row>
      <xdr:rowOff>2380</xdr:rowOff>
    </xdr:from>
    <xdr:to>
      <xdr:col>28</xdr:col>
      <xdr:colOff>95247</xdr:colOff>
      <xdr:row>60</xdr:row>
      <xdr:rowOff>154780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44889FE7-B10E-4CC5-9790-93932D7CC34D}"/>
            </a:ext>
          </a:extLst>
        </xdr:cNvPr>
        <xdr:cNvSpPr/>
      </xdr:nvSpPr>
      <xdr:spPr>
        <a:xfrm rot="10800000">
          <a:off x="17168810" y="12039599"/>
          <a:ext cx="2262187" cy="85486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AA6D6EDF-3DFC-4209-8A79-A904AADE9A49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195C644-BEE1-465B-A31B-8FD84E2D5164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B510C8B-7E47-40DB-9B8C-894E6364905A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1</xdr:row>
      <xdr:rowOff>0</xdr:rowOff>
    </xdr:from>
    <xdr:to>
      <xdr:col>24</xdr:col>
      <xdr:colOff>9524</xdr:colOff>
      <xdr:row>51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E1ABDA-63B4-4EA6-AA66-76814B9D9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49" y="171450"/>
          <a:ext cx="15078075" cy="10610850"/>
        </a:xfrm>
        <a:prstGeom prst="rect">
          <a:avLst/>
        </a:prstGeom>
      </xdr:spPr>
    </xdr:pic>
    <xdr:clientData/>
  </xdr:twoCellAnchor>
  <xdr:oneCellAnchor>
    <xdr:from>
      <xdr:col>10</xdr:col>
      <xdr:colOff>406202</xdr:colOff>
      <xdr:row>1</xdr:row>
      <xdr:rowOff>2380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C117644-7916-49FA-8193-B65E3AC29458}"/>
            </a:ext>
          </a:extLst>
        </xdr:cNvPr>
        <xdr:cNvSpPr/>
      </xdr:nvSpPr>
      <xdr:spPr>
        <a:xfrm>
          <a:off x="7311827" y="169068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西海市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14</xdr:col>
      <xdr:colOff>479441</xdr:colOff>
      <xdr:row>18</xdr:row>
      <xdr:rowOff>124999</xdr:rowOff>
    </xdr:from>
    <xdr:to>
      <xdr:col>23</xdr:col>
      <xdr:colOff>570644</xdr:colOff>
      <xdr:row>22</xdr:row>
      <xdr:rowOff>70495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5D3B2B98-6BFA-42E5-9D82-7118B1DC63E2}"/>
            </a:ext>
          </a:extLst>
        </xdr:cNvPr>
        <xdr:cNvSpPr/>
      </xdr:nvSpPr>
      <xdr:spPr>
        <a:xfrm rot="19202419">
          <a:off x="10147316" y="4042155"/>
          <a:ext cx="6306266" cy="80274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45801</xdr:colOff>
      <xdr:row>18</xdr:row>
      <xdr:rowOff>104822</xdr:rowOff>
    </xdr:from>
    <xdr:ext cx="2167178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CCFFF2-D6E8-4791-9739-CD3847F8C455}"/>
            </a:ext>
          </a:extLst>
        </xdr:cNvPr>
        <xdr:cNvSpPr txBox="1"/>
      </xdr:nvSpPr>
      <xdr:spPr>
        <a:xfrm rot="19248211">
          <a:off x="12475926" y="4021978"/>
          <a:ext cx="2167178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15</xdr:col>
      <xdr:colOff>359816</xdr:colOff>
      <xdr:row>24</xdr:row>
      <xdr:rowOff>38823</xdr:rowOff>
    </xdr:from>
    <xdr:to>
      <xdr:col>24</xdr:col>
      <xdr:colOff>86654</xdr:colOff>
      <xdr:row>27</xdr:row>
      <xdr:rowOff>188577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984557C-8D19-4B85-8D3A-144D6E42DC34}"/>
            </a:ext>
          </a:extLst>
        </xdr:cNvPr>
        <xdr:cNvSpPr/>
      </xdr:nvSpPr>
      <xdr:spPr>
        <a:xfrm rot="9136347">
          <a:off x="10718254" y="5241854"/>
          <a:ext cx="5941900" cy="79269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343055</xdr:colOff>
      <xdr:row>23</xdr:row>
      <xdr:rowOff>3098</xdr:rowOff>
    </xdr:from>
    <xdr:ext cx="2082552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B13C6C8-99B1-4EFC-AF7E-9F58FB7B524E}"/>
            </a:ext>
          </a:extLst>
        </xdr:cNvPr>
        <xdr:cNvSpPr txBox="1"/>
      </xdr:nvSpPr>
      <xdr:spPr>
        <a:xfrm rot="19968331">
          <a:off x="13463743" y="4991817"/>
          <a:ext cx="2082552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2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43</a:t>
          </a:r>
          <a:r>
            <a:rPr kumimoji="1" lang="ja-JP" altLang="en-US" sz="2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14</xdr:col>
      <xdr:colOff>254805</xdr:colOff>
      <xdr:row>34</xdr:row>
      <xdr:rowOff>115563</xdr:rowOff>
    </xdr:from>
    <xdr:to>
      <xdr:col>18</xdr:col>
      <xdr:colOff>36978</xdr:colOff>
      <xdr:row>38</xdr:row>
      <xdr:rowOff>37247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052036A0-20B6-4E20-AFCC-AAE2666208CA}"/>
            </a:ext>
          </a:extLst>
        </xdr:cNvPr>
        <xdr:cNvSpPr/>
      </xdr:nvSpPr>
      <xdr:spPr>
        <a:xfrm rot="2246979">
          <a:off x="9856005" y="8230863"/>
          <a:ext cx="2525373" cy="8741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57150</xdr:colOff>
      <xdr:row>29</xdr:row>
      <xdr:rowOff>66675</xdr:rowOff>
    </xdr:from>
    <xdr:to>
      <xdr:col>16</xdr:col>
      <xdr:colOff>57150</xdr:colOff>
      <xdr:row>32</xdr:row>
      <xdr:rowOff>104775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F61ECEE-2D45-413B-82FB-DB3BE1E8421B}"/>
            </a:ext>
          </a:extLst>
        </xdr:cNvPr>
        <xdr:cNvSpPr/>
      </xdr:nvSpPr>
      <xdr:spPr>
        <a:xfrm>
          <a:off x="9658350" y="6991350"/>
          <a:ext cx="1371600" cy="7524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西海市</a:t>
          </a:r>
        </a:p>
      </xdr:txBody>
    </xdr:sp>
    <xdr:clientData/>
  </xdr:twoCellAnchor>
  <xdr:oneCellAnchor>
    <xdr:from>
      <xdr:col>14</xdr:col>
      <xdr:colOff>324007</xdr:colOff>
      <xdr:row>34</xdr:row>
      <xdr:rowOff>124541</xdr:rowOff>
    </xdr:from>
    <xdr:ext cx="2082552" cy="55245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1883926-1B15-4EC9-813D-202D85394431}"/>
            </a:ext>
          </a:extLst>
        </xdr:cNvPr>
        <xdr:cNvSpPr txBox="1"/>
      </xdr:nvSpPr>
      <xdr:spPr>
        <a:xfrm rot="2150189">
          <a:off x="9925207" y="8239841"/>
          <a:ext cx="2082552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E852A53-5E9C-48D6-A51A-4014C4FAEC2D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583404</xdr:colOff>
      <xdr:row>56</xdr:row>
      <xdr:rowOff>14286</xdr:rowOff>
    </xdr:from>
    <xdr:to>
      <xdr:col>28</xdr:col>
      <xdr:colOff>83341</xdr:colOff>
      <xdr:row>60</xdr:row>
      <xdr:rowOff>166686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04C58C81-5637-4456-91CB-216D610AEF2E}"/>
            </a:ext>
          </a:extLst>
        </xdr:cNvPr>
        <xdr:cNvSpPr/>
      </xdr:nvSpPr>
      <xdr:spPr>
        <a:xfrm rot="10800000">
          <a:off x="17156904" y="12051505"/>
          <a:ext cx="2262187" cy="85486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E8A50023-1672-4B68-ADFD-1444BDC91FF3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F437B04-190F-431A-9FD2-6F2384EB400F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656E6B7-63DB-447A-8609-FBC7E2637191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14</xdr:col>
      <xdr:colOff>61914</xdr:colOff>
      <xdr:row>16</xdr:row>
      <xdr:rowOff>22631</xdr:rowOff>
    </xdr:from>
    <xdr:to>
      <xdr:col>16</xdr:col>
      <xdr:colOff>268620</xdr:colOff>
      <xdr:row>29</xdr:row>
      <xdr:rowOff>55070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07A872CC-2970-405D-A7EC-11D2219EE348}"/>
            </a:ext>
          </a:extLst>
        </xdr:cNvPr>
        <xdr:cNvSpPr/>
      </xdr:nvSpPr>
      <xdr:spPr>
        <a:xfrm rot="16670145">
          <a:off x="9114454" y="4126497"/>
          <a:ext cx="2818502" cy="158783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309509</xdr:colOff>
      <xdr:row>17</xdr:row>
      <xdr:rowOff>152511</xdr:rowOff>
    </xdr:from>
    <xdr:ext cx="738454" cy="317683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648CF76-43D1-4E77-8ED0-A4FE7F73BD77}"/>
            </a:ext>
          </a:extLst>
        </xdr:cNvPr>
        <xdr:cNvSpPr txBox="1"/>
      </xdr:nvSpPr>
      <xdr:spPr>
        <a:xfrm rot="318727">
          <a:off x="9977384" y="3855355"/>
          <a:ext cx="738454" cy="317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>
            <a:lnSpc>
              <a:spcPts val="2000"/>
            </a:lnSpc>
          </a:pP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</a:t>
          </a:r>
          <a:endParaRPr kumimoji="1" lang="en-US" altLang="ja-JP" sz="2400" b="1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en-US" altLang="ja-JP" sz="2400" b="1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51</xdr:row>
      <xdr:rowOff>66675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D6129A7-99E1-4F4D-BB63-01C1BBB1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166688"/>
          <a:ext cx="15168563" cy="10889456"/>
        </a:xfrm>
        <a:prstGeom prst="rect">
          <a:avLst/>
        </a:prstGeom>
      </xdr:spPr>
    </xdr:pic>
    <xdr:clientData/>
  </xdr:twoCellAnchor>
  <xdr:oneCellAnchor>
    <xdr:from>
      <xdr:col>10</xdr:col>
      <xdr:colOff>444299</xdr:colOff>
      <xdr:row>0</xdr:row>
      <xdr:rowOff>119063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5E1C7EA-E386-4E47-A462-819A5159809E}"/>
            </a:ext>
          </a:extLst>
        </xdr:cNvPr>
        <xdr:cNvSpPr/>
      </xdr:nvSpPr>
      <xdr:spPr>
        <a:xfrm>
          <a:off x="7349924" y="119063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雲仙市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20</xdr:col>
      <xdr:colOff>3800</xdr:colOff>
      <xdr:row>8</xdr:row>
      <xdr:rowOff>23811</xdr:rowOff>
    </xdr:from>
    <xdr:to>
      <xdr:col>21</xdr:col>
      <xdr:colOff>192184</xdr:colOff>
      <xdr:row>35</xdr:row>
      <xdr:rowOff>86151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69521A11-26CC-4136-9D44-C75A518B54D1}"/>
            </a:ext>
          </a:extLst>
        </xdr:cNvPr>
        <xdr:cNvSpPr/>
      </xdr:nvSpPr>
      <xdr:spPr>
        <a:xfrm rot="15713909">
          <a:off x="11330135" y="4282757"/>
          <a:ext cx="5848778" cy="87894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589164</xdr:colOff>
      <xdr:row>39</xdr:row>
      <xdr:rowOff>56255</xdr:rowOff>
    </xdr:from>
    <xdr:to>
      <xdr:col>21</xdr:col>
      <xdr:colOff>456397</xdr:colOff>
      <xdr:row>53</xdr:row>
      <xdr:rowOff>182760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4C85796A-02C1-4EF6-9F46-6CE3CDE5E3A5}"/>
            </a:ext>
          </a:extLst>
        </xdr:cNvPr>
        <xdr:cNvSpPr/>
      </xdr:nvSpPr>
      <xdr:spPr>
        <a:xfrm rot="16863193">
          <a:off x="12752731" y="9431095"/>
          <a:ext cx="3162599" cy="124835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219074</xdr:colOff>
      <xdr:row>17</xdr:row>
      <xdr:rowOff>16668</xdr:rowOff>
    </xdr:from>
    <xdr:ext cx="561975" cy="357187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7F805D-407C-449F-A721-560A862C33DA}"/>
            </a:ext>
          </a:extLst>
        </xdr:cNvPr>
        <xdr:cNvSpPr txBox="1"/>
      </xdr:nvSpPr>
      <xdr:spPr>
        <a:xfrm rot="21129739">
          <a:off x="14030324" y="3719512"/>
          <a:ext cx="561975" cy="3571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</a:t>
          </a:r>
          <a:r>
            <a:rPr kumimoji="1" lang="ja-JP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76</a:t>
          </a:r>
          <a:r>
            <a:rPr kumimoji="1" lang="ja-JP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20</xdr:col>
      <xdr:colOff>108194</xdr:colOff>
      <xdr:row>41</xdr:row>
      <xdr:rowOff>37796</xdr:rowOff>
    </xdr:from>
    <xdr:ext cx="561975" cy="325739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1F26F5-2302-4FBF-9AF7-616D1E9444A4}"/>
            </a:ext>
          </a:extLst>
        </xdr:cNvPr>
        <xdr:cNvSpPr txBox="1"/>
      </xdr:nvSpPr>
      <xdr:spPr>
        <a:xfrm rot="704916">
          <a:off x="13919444" y="8884140"/>
          <a:ext cx="561975" cy="3257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外国　</a:t>
          </a:r>
          <a:r>
            <a:rPr kumimoji="1" lang="en-US" altLang="ja-JP" sz="20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56</a:t>
          </a:r>
          <a:r>
            <a:rPr kumimoji="1" lang="ja-JP" altLang="en-US" sz="20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642920</xdr:colOff>
      <xdr:row>36</xdr:row>
      <xdr:rowOff>38341</xdr:rowOff>
    </xdr:from>
    <xdr:to>
      <xdr:col>20</xdr:col>
      <xdr:colOff>364275</xdr:colOff>
      <xdr:row>41</xdr:row>
      <xdr:rowOff>76130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98B2E7A3-F9EA-408E-92D5-40AA0E394115}"/>
            </a:ext>
          </a:extLst>
        </xdr:cNvPr>
        <xdr:cNvSpPr/>
      </xdr:nvSpPr>
      <xdr:spPr>
        <a:xfrm rot="9901868">
          <a:off x="12382483" y="7813122"/>
          <a:ext cx="1793042" cy="110935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190500</xdr:colOff>
      <xdr:row>36</xdr:row>
      <xdr:rowOff>73819</xdr:rowOff>
    </xdr:from>
    <xdr:to>
      <xdr:col>22</xdr:col>
      <xdr:colOff>219075</xdr:colOff>
      <xdr:row>39</xdr:row>
      <xdr:rowOff>2381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F662B42-5532-47A5-8DED-3B2EBD91BAEF}"/>
            </a:ext>
          </a:extLst>
        </xdr:cNvPr>
        <xdr:cNvSpPr/>
      </xdr:nvSpPr>
      <xdr:spPr>
        <a:xfrm>
          <a:off x="14001750" y="7848600"/>
          <a:ext cx="1409700" cy="571500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雲仙市</a:t>
          </a:r>
        </a:p>
      </xdr:txBody>
    </xdr:sp>
    <xdr:clientData/>
  </xdr:twoCellAnchor>
  <xdr:oneCellAnchor>
    <xdr:from>
      <xdr:col>18</xdr:col>
      <xdr:colOff>265490</xdr:colOff>
      <xdr:row>37</xdr:row>
      <xdr:rowOff>47816</xdr:rowOff>
    </xdr:from>
    <xdr:ext cx="1450432" cy="66401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9FF2E0-1773-474A-8BAF-82B9E408F8F2}"/>
            </a:ext>
          </a:extLst>
        </xdr:cNvPr>
        <xdr:cNvSpPr txBox="1"/>
      </xdr:nvSpPr>
      <xdr:spPr>
        <a:xfrm rot="20796001">
          <a:off x="12695615" y="8036910"/>
          <a:ext cx="1450432" cy="6640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56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4F7B3A11-239E-4CF3-AEC6-9CA7AC154749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559592</xdr:colOff>
      <xdr:row>56</xdr:row>
      <xdr:rowOff>2380</xdr:rowOff>
    </xdr:from>
    <xdr:to>
      <xdr:col>28</xdr:col>
      <xdr:colOff>59529</xdr:colOff>
      <xdr:row>60</xdr:row>
      <xdr:rowOff>166686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EF312E79-7E40-4465-91FD-0B0BE08465B0}"/>
            </a:ext>
          </a:extLst>
        </xdr:cNvPr>
        <xdr:cNvSpPr/>
      </xdr:nvSpPr>
      <xdr:spPr>
        <a:xfrm rot="10800000">
          <a:off x="17133092" y="12039599"/>
          <a:ext cx="2262187" cy="86677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ADFBA784-E40C-4CB0-8EB5-ED6EF439FB7F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E0A5216-9775-4E46-8B23-E322D23FC0F8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5E44D40-3E20-4675-9FC1-87C92EF938B8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22</xdr:col>
      <xdr:colOff>190500</xdr:colOff>
      <xdr:row>10</xdr:row>
      <xdr:rowOff>59532</xdr:rowOff>
    </xdr:from>
    <xdr:to>
      <xdr:col>23</xdr:col>
      <xdr:colOff>378884</xdr:colOff>
      <xdr:row>37</xdr:row>
      <xdr:rowOff>121872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B8A9530A-61FC-4328-B61A-191E5110CA1B}"/>
            </a:ext>
          </a:extLst>
        </xdr:cNvPr>
        <xdr:cNvSpPr/>
      </xdr:nvSpPr>
      <xdr:spPr>
        <a:xfrm rot="16790656">
          <a:off x="12576491" y="5509104"/>
          <a:ext cx="6491715" cy="87894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178594</xdr:colOff>
      <xdr:row>18</xdr:row>
      <xdr:rowOff>107156</xdr:rowOff>
    </xdr:from>
    <xdr:ext cx="561975" cy="3571875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2943E90-AC99-47F2-B916-A65123DCF942}"/>
            </a:ext>
          </a:extLst>
        </xdr:cNvPr>
        <xdr:cNvSpPr txBox="1"/>
      </xdr:nvSpPr>
      <xdr:spPr>
        <a:xfrm rot="594528">
          <a:off x="15370969" y="4024312"/>
          <a:ext cx="561975" cy="3571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愛知</a:t>
          </a:r>
          <a:r>
            <a:rPr kumimoji="1" lang="ja-JP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25</a:t>
          </a:r>
          <a:r>
            <a:rPr kumimoji="1" lang="ja-JP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18</xdr:col>
      <xdr:colOff>182741</xdr:colOff>
      <xdr:row>31</xdr:row>
      <xdr:rowOff>67122</xdr:rowOff>
    </xdr:from>
    <xdr:to>
      <xdr:col>20</xdr:col>
      <xdr:colOff>307445</xdr:colOff>
      <xdr:row>35</xdr:row>
      <xdr:rowOff>99809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390FB103-FBF9-42EA-8954-4F19517C8464}"/>
            </a:ext>
          </a:extLst>
        </xdr:cNvPr>
        <xdr:cNvSpPr/>
      </xdr:nvSpPr>
      <xdr:spPr>
        <a:xfrm rot="13186620">
          <a:off x="12612866" y="6770341"/>
          <a:ext cx="1505829" cy="88993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381004</xdr:colOff>
      <xdr:row>31</xdr:row>
      <xdr:rowOff>154778</xdr:rowOff>
    </xdr:from>
    <xdr:ext cx="1381122" cy="91678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DB32004-44EE-4351-BF2C-5430E7033778}"/>
            </a:ext>
          </a:extLst>
        </xdr:cNvPr>
        <xdr:cNvSpPr txBox="1"/>
      </xdr:nvSpPr>
      <xdr:spPr>
        <a:xfrm rot="2480867">
          <a:off x="12811129" y="6857997"/>
          <a:ext cx="1381122" cy="916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　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</xdr:colOff>
      <xdr:row>1</xdr:row>
      <xdr:rowOff>19050</xdr:rowOff>
    </xdr:from>
    <xdr:to>
      <xdr:col>24</xdr:col>
      <xdr:colOff>47624</xdr:colOff>
      <xdr:row>50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9518A66-A35C-4074-9FA8-130F8FA05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4" y="185738"/>
          <a:ext cx="15182850" cy="10779918"/>
        </a:xfrm>
        <a:prstGeom prst="rect">
          <a:avLst/>
        </a:prstGeom>
      </xdr:spPr>
    </xdr:pic>
    <xdr:clientData/>
  </xdr:twoCellAnchor>
  <xdr:oneCellAnchor>
    <xdr:from>
      <xdr:col>10</xdr:col>
      <xdr:colOff>150442</xdr:colOff>
      <xdr:row>1</xdr:row>
      <xdr:rowOff>69055</xdr:rowOff>
    </xdr:from>
    <xdr:ext cx="9600321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F6C1AB-15B7-4855-BDCF-1FFB98BE403C}"/>
            </a:ext>
          </a:extLst>
        </xdr:cNvPr>
        <xdr:cNvSpPr/>
      </xdr:nvSpPr>
      <xdr:spPr>
        <a:xfrm>
          <a:off x="7056067" y="235743"/>
          <a:ext cx="9600321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南島原市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20</xdr:col>
      <xdr:colOff>381003</xdr:colOff>
      <xdr:row>15</xdr:row>
      <xdr:rowOff>176212</xdr:rowOff>
    </xdr:from>
    <xdr:to>
      <xdr:col>21</xdr:col>
      <xdr:colOff>574149</xdr:colOff>
      <xdr:row>43</xdr:row>
      <xdr:rowOff>24240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216B4C05-17EA-4E9A-98B0-DF62AEDBC654}"/>
            </a:ext>
          </a:extLst>
        </xdr:cNvPr>
        <xdr:cNvSpPr/>
      </xdr:nvSpPr>
      <xdr:spPr>
        <a:xfrm rot="16200000">
          <a:off x="11709719" y="5932965"/>
          <a:ext cx="5848778" cy="88370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614055</xdr:colOff>
      <xdr:row>19</xdr:row>
      <xdr:rowOff>490</xdr:rowOff>
    </xdr:from>
    <xdr:to>
      <xdr:col>22</xdr:col>
      <xdr:colOff>472429</xdr:colOff>
      <xdr:row>41</xdr:row>
      <xdr:rowOff>181912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4EF48508-4FDE-4F07-96B4-8CEC6B1EBD9E}"/>
            </a:ext>
          </a:extLst>
        </xdr:cNvPr>
        <xdr:cNvSpPr/>
      </xdr:nvSpPr>
      <xdr:spPr>
        <a:xfrm rot="5776038">
          <a:off x="12942187" y="6305640"/>
          <a:ext cx="4896297" cy="54893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505788</xdr:colOff>
      <xdr:row>20</xdr:row>
      <xdr:rowOff>92872</xdr:rowOff>
    </xdr:from>
    <xdr:ext cx="561975" cy="300037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7AD19DF-9D94-46F0-8966-CB42E3177906}"/>
            </a:ext>
          </a:extLst>
        </xdr:cNvPr>
        <xdr:cNvSpPr txBox="1"/>
      </xdr:nvSpPr>
      <xdr:spPr>
        <a:xfrm>
          <a:off x="14317038" y="4438653"/>
          <a:ext cx="561975" cy="3000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</a:t>
          </a: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58</a:t>
          </a: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311460</xdr:colOff>
      <xdr:row>36</xdr:row>
      <xdr:rowOff>158699</xdr:rowOff>
    </xdr:from>
    <xdr:to>
      <xdr:col>23</xdr:col>
      <xdr:colOff>464354</xdr:colOff>
      <xdr:row>41</xdr:row>
      <xdr:rowOff>198350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6F21C058-EA0E-4468-9D76-686F202A09D0}"/>
            </a:ext>
          </a:extLst>
        </xdr:cNvPr>
        <xdr:cNvSpPr/>
      </xdr:nvSpPr>
      <xdr:spPr>
        <a:xfrm rot="17203470">
          <a:off x="15369957" y="8067358"/>
          <a:ext cx="1111214" cy="84345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51240</xdr:colOff>
      <xdr:row>17</xdr:row>
      <xdr:rowOff>144281</xdr:rowOff>
    </xdr:from>
    <xdr:to>
      <xdr:col>19</xdr:col>
      <xdr:colOff>658220</xdr:colOff>
      <xdr:row>44</xdr:row>
      <xdr:rowOff>141832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9B7ACAAB-FAF8-4D91-9BCB-F3A213253F10}"/>
            </a:ext>
          </a:extLst>
        </xdr:cNvPr>
        <xdr:cNvSpPr/>
      </xdr:nvSpPr>
      <xdr:spPr>
        <a:xfrm rot="15191821">
          <a:off x="10583424" y="6435629"/>
          <a:ext cx="5783988" cy="60698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80962</xdr:colOff>
      <xdr:row>41</xdr:row>
      <xdr:rowOff>150018</xdr:rowOff>
    </xdr:from>
    <xdr:to>
      <xdr:col>23</xdr:col>
      <xdr:colOff>119062</xdr:colOff>
      <xdr:row>44</xdr:row>
      <xdr:rowOff>54769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24057FB-0CC9-4CC8-8431-695F1C0BE4D9}"/>
            </a:ext>
          </a:extLst>
        </xdr:cNvPr>
        <xdr:cNvSpPr/>
      </xdr:nvSpPr>
      <xdr:spPr>
        <a:xfrm>
          <a:off x="14582775" y="8996362"/>
          <a:ext cx="1419225" cy="547688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南島原市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A11111EB-9D7D-4420-A438-0BA030B8A440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619123</xdr:colOff>
      <xdr:row>55</xdr:row>
      <xdr:rowOff>157162</xdr:rowOff>
    </xdr:from>
    <xdr:to>
      <xdr:col>28</xdr:col>
      <xdr:colOff>119060</xdr:colOff>
      <xdr:row>61</xdr:row>
      <xdr:rowOff>35718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4A5C320F-04F2-4EA7-A783-B8CB34F22D9C}"/>
            </a:ext>
          </a:extLst>
        </xdr:cNvPr>
        <xdr:cNvSpPr/>
      </xdr:nvSpPr>
      <xdr:spPr>
        <a:xfrm rot="10800000">
          <a:off x="17192623" y="12027693"/>
          <a:ext cx="2262187" cy="91440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25049CF7-3B38-496C-8DB5-5E08E787DF1E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051E8AE-9609-42FF-B9D6-E779F4349272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85D60E0-3CB8-44B3-8F01-D5B17C75B4E5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22</xdr:col>
      <xdr:colOff>395647</xdr:colOff>
      <xdr:row>38</xdr:row>
      <xdr:rowOff>203886</xdr:rowOff>
    </xdr:from>
    <xdr:ext cx="724961" cy="72928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D07D422-4063-40BE-84A3-603837173C2F}"/>
            </a:ext>
          </a:extLst>
        </xdr:cNvPr>
        <xdr:cNvSpPr txBox="1"/>
      </xdr:nvSpPr>
      <xdr:spPr>
        <a:xfrm>
          <a:off x="15588022" y="8407292"/>
          <a:ext cx="724961" cy="729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島原市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72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18</xdr:col>
      <xdr:colOff>523875</xdr:colOff>
      <xdr:row>21</xdr:row>
      <xdr:rowOff>59532</xdr:rowOff>
    </xdr:from>
    <xdr:ext cx="561975" cy="3000374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490E168-0511-4A52-9287-9F849DD1857D}"/>
            </a:ext>
          </a:extLst>
        </xdr:cNvPr>
        <xdr:cNvSpPr txBox="1"/>
      </xdr:nvSpPr>
      <xdr:spPr>
        <a:xfrm rot="20660757">
          <a:off x="12954000" y="4619626"/>
          <a:ext cx="561975" cy="3000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佐賀</a:t>
          </a: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20</a:t>
          </a: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21</xdr:col>
      <xdr:colOff>559593</xdr:colOff>
      <xdr:row>22</xdr:row>
      <xdr:rowOff>166686</xdr:rowOff>
    </xdr:from>
    <xdr:ext cx="561975" cy="3000374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8F20FFA-23B6-481A-A127-8EAAA606521B}"/>
            </a:ext>
          </a:extLst>
        </xdr:cNvPr>
        <xdr:cNvSpPr txBox="1"/>
      </xdr:nvSpPr>
      <xdr:spPr>
        <a:xfrm rot="395761">
          <a:off x="15061406" y="4941092"/>
          <a:ext cx="561975" cy="3000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山口</a:t>
          </a: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18</a:t>
          </a:r>
          <a:r>
            <a:rPr kumimoji="1" lang="ja-JP" altLang="en-US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24</xdr:col>
      <xdr:colOff>0</xdr:colOff>
      <xdr:row>51</xdr:row>
      <xdr:rowOff>123825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EB87A9B-5214-4775-8E61-F8A17CC6B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166688"/>
          <a:ext cx="15192375" cy="10946606"/>
        </a:xfrm>
        <a:prstGeom prst="rect">
          <a:avLst/>
        </a:prstGeom>
      </xdr:spPr>
    </xdr:pic>
    <xdr:clientData/>
  </xdr:twoCellAnchor>
  <xdr:oneCellAnchor>
    <xdr:from>
      <xdr:col>10</xdr:col>
      <xdr:colOff>427634</xdr:colOff>
      <xdr:row>0</xdr:row>
      <xdr:rowOff>154782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75BC52D-724A-46B5-BD56-5A50351343F8}"/>
            </a:ext>
          </a:extLst>
        </xdr:cNvPr>
        <xdr:cNvSpPr/>
      </xdr:nvSpPr>
      <xdr:spPr>
        <a:xfrm>
          <a:off x="7333259" y="154782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長与町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17</xdr:col>
      <xdr:colOff>544482</xdr:colOff>
      <xdr:row>6</xdr:row>
      <xdr:rowOff>84521</xdr:rowOff>
    </xdr:from>
    <xdr:to>
      <xdr:col>19</xdr:col>
      <xdr:colOff>585730</xdr:colOff>
      <xdr:row>34</xdr:row>
      <xdr:rowOff>25633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689F05A-4FD3-4A6C-AA18-894A85DA6A6F}"/>
            </a:ext>
          </a:extLst>
        </xdr:cNvPr>
        <xdr:cNvSpPr/>
      </xdr:nvSpPr>
      <xdr:spPr>
        <a:xfrm rot="16805829">
          <a:off x="10024301" y="3689671"/>
          <a:ext cx="5941862" cy="142237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223092</xdr:colOff>
      <xdr:row>12</xdr:row>
      <xdr:rowOff>137679</xdr:rowOff>
    </xdr:from>
    <xdr:ext cx="561975" cy="372232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7D4D8A-A8B4-44A5-BC74-E4007E7EA610}"/>
            </a:ext>
          </a:extLst>
        </xdr:cNvPr>
        <xdr:cNvSpPr txBox="1"/>
      </xdr:nvSpPr>
      <xdr:spPr>
        <a:xfrm rot="614289">
          <a:off x="12653217" y="2768960"/>
          <a:ext cx="561975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141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15</xdr:col>
      <xdr:colOff>230340</xdr:colOff>
      <xdr:row>20</xdr:row>
      <xdr:rowOff>175771</xdr:rowOff>
    </xdr:from>
    <xdr:to>
      <xdr:col>16</xdr:col>
      <xdr:colOff>500814</xdr:colOff>
      <xdr:row>35</xdr:row>
      <xdr:rowOff>77121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A2A03BF9-52F1-471F-A283-2DAE3DD5B33C}"/>
            </a:ext>
          </a:extLst>
        </xdr:cNvPr>
        <xdr:cNvSpPr/>
      </xdr:nvSpPr>
      <xdr:spPr>
        <a:xfrm rot="4061478">
          <a:off x="9332683" y="6456304"/>
          <a:ext cx="3473225" cy="96103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34975</xdr:colOff>
      <xdr:row>33</xdr:row>
      <xdr:rowOff>234885</xdr:rowOff>
    </xdr:from>
    <xdr:to>
      <xdr:col>24</xdr:col>
      <xdr:colOff>320603</xdr:colOff>
      <xdr:row>37</xdr:row>
      <xdr:rowOff>175186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68CE6863-0C3B-4AF5-8E4D-F55F54861F2F}"/>
            </a:ext>
          </a:extLst>
        </xdr:cNvPr>
        <xdr:cNvSpPr/>
      </xdr:nvSpPr>
      <xdr:spPr>
        <a:xfrm rot="21341793">
          <a:off x="13155663" y="8354948"/>
          <a:ext cx="3738440" cy="89280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425067</xdr:colOff>
      <xdr:row>28</xdr:row>
      <xdr:rowOff>120583</xdr:rowOff>
    </xdr:from>
    <xdr:to>
      <xdr:col>19</xdr:col>
      <xdr:colOff>628944</xdr:colOff>
      <xdr:row>35</xdr:row>
      <xdr:rowOff>120583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A4A836C5-844B-4A13-970E-BFB412E3BE56}"/>
            </a:ext>
          </a:extLst>
        </xdr:cNvPr>
        <xdr:cNvSpPr/>
      </xdr:nvSpPr>
      <xdr:spPr>
        <a:xfrm rot="17750834">
          <a:off x="12552318" y="6483738"/>
          <a:ext cx="1500188" cy="894440"/>
        </a:xfrm>
        <a:prstGeom prst="rightArrow">
          <a:avLst>
            <a:gd name="adj1" fmla="val 50000"/>
            <a:gd name="adj2" fmla="val 45345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17</xdr:col>
      <xdr:colOff>95249</xdr:colOff>
      <xdr:row>34</xdr:row>
      <xdr:rowOff>214313</xdr:rowOff>
    </xdr:from>
    <xdr:to>
      <xdr:col>18</xdr:col>
      <xdr:colOff>621506</xdr:colOff>
      <xdr:row>38</xdr:row>
      <xdr:rowOff>28576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62EB53F-7ACD-483A-9E72-A4F131E8BA3E}"/>
            </a:ext>
          </a:extLst>
        </xdr:cNvPr>
        <xdr:cNvSpPr/>
      </xdr:nvSpPr>
      <xdr:spPr>
        <a:xfrm>
          <a:off x="11834812" y="8334376"/>
          <a:ext cx="1216819" cy="766763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長与町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3BDE26A6-B9A9-42E5-A275-80626B1D0B84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642936</xdr:colOff>
      <xdr:row>56</xdr:row>
      <xdr:rowOff>26192</xdr:rowOff>
    </xdr:from>
    <xdr:to>
      <xdr:col>28</xdr:col>
      <xdr:colOff>142873</xdr:colOff>
      <xdr:row>61</xdr:row>
      <xdr:rowOff>23811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1B77D990-3A1A-4738-AE6E-40AF2287CE0F}"/>
            </a:ext>
          </a:extLst>
        </xdr:cNvPr>
        <xdr:cNvSpPr/>
      </xdr:nvSpPr>
      <xdr:spPr>
        <a:xfrm rot="10800000">
          <a:off x="17216436" y="12063411"/>
          <a:ext cx="2262187" cy="86677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AB53FB60-80C9-4ED6-A0A7-B09E17A45171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C017E14-3052-4005-A2F5-F29AB68142A3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A58328E-C0E1-49B0-9A8D-B6C63EEFE09A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18</xdr:col>
      <xdr:colOff>481362</xdr:colOff>
      <xdr:row>30</xdr:row>
      <xdr:rowOff>189815</xdr:rowOff>
    </xdr:from>
    <xdr:ext cx="828326" cy="85793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2C5668-0F2B-4860-A47A-34A83715F377}"/>
            </a:ext>
          </a:extLst>
        </xdr:cNvPr>
        <xdr:cNvSpPr txBox="1"/>
      </xdr:nvSpPr>
      <xdr:spPr>
        <a:xfrm rot="1541109">
          <a:off x="12911487" y="6678721"/>
          <a:ext cx="828326" cy="8579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17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15</xdr:col>
      <xdr:colOff>559595</xdr:colOff>
      <xdr:row>21</xdr:row>
      <xdr:rowOff>166687</xdr:rowOff>
    </xdr:from>
    <xdr:ext cx="561975" cy="3722324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C9DB7D0-1B13-4DD1-A35F-CC9A8F2CC056}"/>
            </a:ext>
          </a:extLst>
        </xdr:cNvPr>
        <xdr:cNvSpPr txBox="1"/>
      </xdr:nvSpPr>
      <xdr:spPr>
        <a:xfrm rot="20279562">
          <a:off x="10918033" y="4726781"/>
          <a:ext cx="561975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佐世保市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32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13</xdr:col>
      <xdr:colOff>442720</xdr:colOff>
      <xdr:row>37</xdr:row>
      <xdr:rowOff>76808</xdr:rowOff>
    </xdr:from>
    <xdr:to>
      <xdr:col>17</xdr:col>
      <xdr:colOff>136647</xdr:colOff>
      <xdr:row>41</xdr:row>
      <xdr:rowOff>85344</xdr:rowOff>
    </xdr:to>
    <xdr:sp macro="" textlink="">
      <xdr:nvSpPr>
        <xdr:cNvPr id="27" name="矢印: 右 26">
          <a:extLst>
            <a:ext uri="{FF2B5EF4-FFF2-40B4-BE49-F238E27FC236}">
              <a16:creationId xmlns:a16="http://schemas.microsoft.com/office/drawing/2014/main" id="{620CF48F-6FF2-4B9E-AE2C-8F1FD52B0380}"/>
            </a:ext>
          </a:extLst>
        </xdr:cNvPr>
        <xdr:cNvSpPr/>
      </xdr:nvSpPr>
      <xdr:spPr>
        <a:xfrm rot="20362238">
          <a:off x="9420033" y="9149371"/>
          <a:ext cx="2456177" cy="96103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452103</xdr:colOff>
      <xdr:row>34</xdr:row>
      <xdr:rowOff>207125</xdr:rowOff>
    </xdr:from>
    <xdr:ext cx="1856644" cy="45862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5A76A16-4648-4970-BB15-DD4BD5BB144B}"/>
            </a:ext>
          </a:extLst>
        </xdr:cNvPr>
        <xdr:cNvSpPr txBox="1"/>
      </xdr:nvSpPr>
      <xdr:spPr>
        <a:xfrm rot="21281181">
          <a:off x="14263353" y="7553281"/>
          <a:ext cx="1856644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14</xdr:col>
      <xdr:colOff>5245</xdr:colOff>
      <xdr:row>38</xdr:row>
      <xdr:rowOff>95151</xdr:rowOff>
    </xdr:from>
    <xdr:ext cx="1701416" cy="45862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DF7E865-FAA1-414B-9448-845EA7636B5A}"/>
            </a:ext>
          </a:extLst>
        </xdr:cNvPr>
        <xdr:cNvSpPr txBox="1"/>
      </xdr:nvSpPr>
      <xdr:spPr>
        <a:xfrm rot="20350407">
          <a:off x="9673120" y="8298557"/>
          <a:ext cx="1701416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22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676274</xdr:colOff>
      <xdr:row>1</xdr:row>
      <xdr:rowOff>28575</xdr:rowOff>
    </xdr:from>
    <xdr:to>
      <xdr:col>23</xdr:col>
      <xdr:colOff>666749</xdr:colOff>
      <xdr:row>51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78E20A7-67E4-49D9-AD4F-A9A8D133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837" y="195263"/>
          <a:ext cx="15182850" cy="10813256"/>
        </a:xfrm>
        <a:prstGeom prst="rect">
          <a:avLst/>
        </a:prstGeom>
      </xdr:spPr>
    </xdr:pic>
    <xdr:clientData/>
  </xdr:twoCellAnchor>
  <xdr:oneCellAnchor>
    <xdr:from>
      <xdr:col>10</xdr:col>
      <xdr:colOff>403821</xdr:colOff>
      <xdr:row>1</xdr:row>
      <xdr:rowOff>0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9E37328-1BE7-493D-8134-6C0AB7C97E6E}"/>
            </a:ext>
          </a:extLst>
        </xdr:cNvPr>
        <xdr:cNvSpPr/>
      </xdr:nvSpPr>
      <xdr:spPr>
        <a:xfrm>
          <a:off x="7309446" y="166688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時津町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17</xdr:col>
      <xdr:colOff>540045</xdr:colOff>
      <xdr:row>9</xdr:row>
      <xdr:rowOff>14032</xdr:rowOff>
    </xdr:from>
    <xdr:to>
      <xdr:col>19</xdr:col>
      <xdr:colOff>163864</xdr:colOff>
      <xdr:row>36</xdr:row>
      <xdr:rowOff>193269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C23C0EE0-5C59-4871-A08A-085D82983ACF}"/>
            </a:ext>
          </a:extLst>
        </xdr:cNvPr>
        <xdr:cNvSpPr/>
      </xdr:nvSpPr>
      <xdr:spPr>
        <a:xfrm rot="17464305">
          <a:off x="9799243" y="4482741"/>
          <a:ext cx="5965674" cy="100494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118319</xdr:colOff>
      <xdr:row>12</xdr:row>
      <xdr:rowOff>187687</xdr:rowOff>
    </xdr:from>
    <xdr:ext cx="561975" cy="372232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5D339A-9E56-4968-88E1-395B4C0B7C47}"/>
            </a:ext>
          </a:extLst>
        </xdr:cNvPr>
        <xdr:cNvSpPr txBox="1"/>
      </xdr:nvSpPr>
      <xdr:spPr>
        <a:xfrm rot="1264305">
          <a:off x="12548444" y="2818968"/>
          <a:ext cx="561975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</a:t>
          </a: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39</a:t>
          </a: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</xdr:col>
      <xdr:colOff>665560</xdr:colOff>
      <xdr:row>38</xdr:row>
      <xdr:rowOff>141692</xdr:rowOff>
    </xdr:from>
    <xdr:to>
      <xdr:col>15</xdr:col>
      <xdr:colOff>536967</xdr:colOff>
      <xdr:row>43</xdr:row>
      <xdr:rowOff>58347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80269DB4-36DF-4CEA-8D7F-4BBE21C2799B}"/>
            </a:ext>
          </a:extLst>
        </xdr:cNvPr>
        <xdr:cNvSpPr/>
      </xdr:nvSpPr>
      <xdr:spPr>
        <a:xfrm rot="9065265">
          <a:off x="8261748" y="8345098"/>
          <a:ext cx="2633657" cy="98821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63641</xdr:colOff>
      <xdr:row>37</xdr:row>
      <xdr:rowOff>171984</xdr:rowOff>
    </xdr:from>
    <xdr:to>
      <xdr:col>16</xdr:col>
      <xdr:colOff>168801</xdr:colOff>
      <xdr:row>49</xdr:row>
      <xdr:rowOff>95876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B65874FE-21F7-4300-B90C-E7B2638F553A}"/>
            </a:ext>
          </a:extLst>
        </xdr:cNvPr>
        <xdr:cNvSpPr/>
      </xdr:nvSpPr>
      <xdr:spPr>
        <a:xfrm rot="17566549">
          <a:off x="9572119" y="9011038"/>
          <a:ext cx="2495642" cy="7957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608854</xdr:colOff>
      <xdr:row>38</xdr:row>
      <xdr:rowOff>182927</xdr:rowOff>
    </xdr:from>
    <xdr:ext cx="561975" cy="296746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5C9FF63-3EE8-4B7B-BDE7-5F555A1CF041}"/>
            </a:ext>
          </a:extLst>
        </xdr:cNvPr>
        <xdr:cNvSpPr txBox="1"/>
      </xdr:nvSpPr>
      <xdr:spPr>
        <a:xfrm rot="1412071">
          <a:off x="10276729" y="8386333"/>
          <a:ext cx="561975" cy="2967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沖縄県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18</a:t>
          </a: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16</xdr:col>
      <xdr:colOff>386769</xdr:colOff>
      <xdr:row>25</xdr:row>
      <xdr:rowOff>36790</xdr:rowOff>
    </xdr:from>
    <xdr:to>
      <xdr:col>24</xdr:col>
      <xdr:colOff>247780</xdr:colOff>
      <xdr:row>30</xdr:row>
      <xdr:rowOff>24368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C8C053F7-6647-4B14-AF43-C720BF6B9663}"/>
            </a:ext>
          </a:extLst>
        </xdr:cNvPr>
        <xdr:cNvSpPr/>
      </xdr:nvSpPr>
      <xdr:spPr>
        <a:xfrm rot="19114946">
          <a:off x="11435769" y="5454134"/>
          <a:ext cx="5385511" cy="105914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476249</xdr:colOff>
      <xdr:row>35</xdr:row>
      <xdr:rowOff>-1</xdr:rowOff>
    </xdr:from>
    <xdr:to>
      <xdr:col>17</xdr:col>
      <xdr:colOff>304800</xdr:colOff>
      <xdr:row>37</xdr:row>
      <xdr:rowOff>233362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B24AA58-07B0-448B-930A-9CEC1E56BB1F}"/>
            </a:ext>
          </a:extLst>
        </xdr:cNvPr>
        <xdr:cNvSpPr/>
      </xdr:nvSpPr>
      <xdr:spPr>
        <a:xfrm>
          <a:off x="10834687" y="8358187"/>
          <a:ext cx="1209676" cy="709613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時津町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CEB0C990-0464-46E5-B6E3-64A6AA8B3FE1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619123</xdr:colOff>
      <xdr:row>55</xdr:row>
      <xdr:rowOff>157161</xdr:rowOff>
    </xdr:from>
    <xdr:to>
      <xdr:col>28</xdr:col>
      <xdr:colOff>119060</xdr:colOff>
      <xdr:row>61</xdr:row>
      <xdr:rowOff>11904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F5C4E979-8757-494F-A1D5-3BA84418F062}"/>
            </a:ext>
          </a:extLst>
        </xdr:cNvPr>
        <xdr:cNvSpPr/>
      </xdr:nvSpPr>
      <xdr:spPr>
        <a:xfrm rot="10800000">
          <a:off x="17192623" y="12027692"/>
          <a:ext cx="2262187" cy="89058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D8B56B57-9B7B-4CAC-937C-EC87BEE57D58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B496C4B-9DA7-4347-ABC4-00540D042BE1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E18B8AB-9833-4A68-89A2-5D3DEA1785C1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17</xdr:col>
      <xdr:colOff>421974</xdr:colOff>
      <xdr:row>37</xdr:row>
      <xdr:rowOff>102515</xdr:rowOff>
    </xdr:from>
    <xdr:to>
      <xdr:col>18</xdr:col>
      <xdr:colOff>476501</xdr:colOff>
      <xdr:row>50</xdr:row>
      <xdr:rowOff>110013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8B90F04F-ADD8-4CA1-98BE-3F2D2A6B3EF7}"/>
            </a:ext>
          </a:extLst>
        </xdr:cNvPr>
        <xdr:cNvSpPr/>
      </xdr:nvSpPr>
      <xdr:spPr>
        <a:xfrm rot="14656818">
          <a:off x="11137302" y="9115844"/>
          <a:ext cx="2793560" cy="74508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285749</xdr:colOff>
      <xdr:row>26</xdr:row>
      <xdr:rowOff>2</xdr:rowOff>
    </xdr:from>
    <xdr:ext cx="1856644" cy="458629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239596D-64CB-4832-A567-5FA88D9F0EA2}"/>
            </a:ext>
          </a:extLst>
        </xdr:cNvPr>
        <xdr:cNvSpPr txBox="1"/>
      </xdr:nvSpPr>
      <xdr:spPr>
        <a:xfrm rot="19071477">
          <a:off x="13406437" y="5631658"/>
          <a:ext cx="1856644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18</xdr:col>
      <xdr:colOff>58873</xdr:colOff>
      <xdr:row>39</xdr:row>
      <xdr:rowOff>69177</xdr:rowOff>
    </xdr:from>
    <xdr:ext cx="561975" cy="3391626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1664FFD-76D8-454E-AFD0-87C41D7D6279}"/>
            </a:ext>
          </a:extLst>
        </xdr:cNvPr>
        <xdr:cNvSpPr txBox="1"/>
      </xdr:nvSpPr>
      <xdr:spPr>
        <a:xfrm rot="20022176">
          <a:off x="12488998" y="8486896"/>
          <a:ext cx="561975" cy="33916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長崎市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20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12</xdr:col>
      <xdr:colOff>642938</xdr:colOff>
      <xdr:row>39</xdr:row>
      <xdr:rowOff>59529</xdr:rowOff>
    </xdr:from>
    <xdr:ext cx="1856644" cy="458629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312C63C-1AB3-4698-9B9A-5922A809FF20}"/>
            </a:ext>
          </a:extLst>
        </xdr:cNvPr>
        <xdr:cNvSpPr txBox="1"/>
      </xdr:nvSpPr>
      <xdr:spPr>
        <a:xfrm rot="19803170">
          <a:off x="8929688" y="8477248"/>
          <a:ext cx="1856644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98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163830</xdr:rowOff>
    </xdr:from>
    <xdr:to>
      <xdr:col>23</xdr:col>
      <xdr:colOff>666750</xdr:colOff>
      <xdr:row>51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F23E2A4-93C1-447A-861E-39150658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63830"/>
          <a:ext cx="15068550" cy="10685145"/>
        </a:xfrm>
        <a:prstGeom prst="rect">
          <a:avLst/>
        </a:prstGeom>
      </xdr:spPr>
    </xdr:pic>
    <xdr:clientData/>
  </xdr:twoCellAnchor>
  <xdr:oneCellAnchor>
    <xdr:from>
      <xdr:col>10</xdr:col>
      <xdr:colOff>67098</xdr:colOff>
      <xdr:row>1</xdr:row>
      <xdr:rowOff>119062</xdr:rowOff>
    </xdr:from>
    <xdr:ext cx="9600321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5EF4022-0526-4AA6-800D-430DF4997777}"/>
            </a:ext>
          </a:extLst>
        </xdr:cNvPr>
        <xdr:cNvSpPr/>
      </xdr:nvSpPr>
      <xdr:spPr>
        <a:xfrm>
          <a:off x="6972723" y="285750"/>
          <a:ext cx="9600321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東彼杵町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19</xdr:col>
      <xdr:colOff>112266</xdr:colOff>
      <xdr:row>27</xdr:row>
      <xdr:rowOff>130074</xdr:rowOff>
    </xdr:from>
    <xdr:to>
      <xdr:col>20</xdr:col>
      <xdr:colOff>244550</xdr:colOff>
      <xdr:row>37</xdr:row>
      <xdr:rowOff>33151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1E30B8A0-6E3C-4D5C-9679-7BBAE584CB10}"/>
            </a:ext>
          </a:extLst>
        </xdr:cNvPr>
        <xdr:cNvSpPr/>
      </xdr:nvSpPr>
      <xdr:spPr>
        <a:xfrm rot="4479947">
          <a:off x="12621276" y="6587721"/>
          <a:ext cx="2046202" cy="822846"/>
        </a:xfrm>
        <a:prstGeom prst="rightArrow">
          <a:avLst>
            <a:gd name="adj1" fmla="val 50000"/>
            <a:gd name="adj2" fmla="val 46718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537668</xdr:colOff>
      <xdr:row>28</xdr:row>
      <xdr:rowOff>148992</xdr:rowOff>
    </xdr:from>
    <xdr:to>
      <xdr:col>19</xdr:col>
      <xdr:colOff>50816</xdr:colOff>
      <xdr:row>36</xdr:row>
      <xdr:rowOff>16035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9AD02216-E27A-40D1-ABA5-F206DC3E2E99}"/>
            </a:ext>
          </a:extLst>
        </xdr:cNvPr>
        <xdr:cNvSpPr/>
      </xdr:nvSpPr>
      <xdr:spPr>
        <a:xfrm rot="4685696">
          <a:off x="11933596" y="6552908"/>
          <a:ext cx="1581543" cy="89427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428626</xdr:colOff>
      <xdr:row>30</xdr:row>
      <xdr:rowOff>6772</xdr:rowOff>
    </xdr:from>
    <xdr:ext cx="961032" cy="85047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59D156-F6D7-4198-9580-C9AF0EAA2225}"/>
            </a:ext>
          </a:extLst>
        </xdr:cNvPr>
        <xdr:cNvSpPr txBox="1"/>
      </xdr:nvSpPr>
      <xdr:spPr>
        <a:xfrm>
          <a:off x="12168189" y="6495678"/>
          <a:ext cx="961032" cy="8504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</a:t>
          </a:r>
          <a:endParaRPr kumimoji="1" lang="en-US" altLang="ja-JP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676284</xdr:colOff>
      <xdr:row>25</xdr:row>
      <xdr:rowOff>92870</xdr:rowOff>
    </xdr:from>
    <xdr:to>
      <xdr:col>19</xdr:col>
      <xdr:colOff>47625</xdr:colOff>
      <xdr:row>28</xdr:row>
      <xdr:rowOff>83345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AE8227F-49E9-4F4C-9908-E73D4219F434}"/>
            </a:ext>
          </a:extLst>
        </xdr:cNvPr>
        <xdr:cNvSpPr/>
      </xdr:nvSpPr>
      <xdr:spPr>
        <a:xfrm>
          <a:off x="11725284" y="6307933"/>
          <a:ext cx="1443029" cy="704850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東彼杵町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259E594-4A8D-4D4B-9CC1-E36774DE7270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535780</xdr:colOff>
      <xdr:row>56</xdr:row>
      <xdr:rowOff>2380</xdr:rowOff>
    </xdr:from>
    <xdr:to>
      <xdr:col>28</xdr:col>
      <xdr:colOff>35717</xdr:colOff>
      <xdr:row>61</xdr:row>
      <xdr:rowOff>23811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2B151196-86E0-45E7-9AEC-319442B457E1}"/>
            </a:ext>
          </a:extLst>
        </xdr:cNvPr>
        <xdr:cNvSpPr/>
      </xdr:nvSpPr>
      <xdr:spPr>
        <a:xfrm rot="10800000">
          <a:off x="17109280" y="12039599"/>
          <a:ext cx="2262187" cy="89058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3F4A9BA1-65E9-4881-9D79-537309696911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D58E957-0E57-4388-92EA-422B6D86328D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4567B01-29F5-46CF-BF15-FE31CFAD7C33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16</xdr:col>
      <xdr:colOff>8468</xdr:colOff>
      <xdr:row>18</xdr:row>
      <xdr:rowOff>88133</xdr:rowOff>
    </xdr:from>
    <xdr:to>
      <xdr:col>17</xdr:col>
      <xdr:colOff>181487</xdr:colOff>
      <xdr:row>26</xdr:row>
      <xdr:rowOff>77679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18CC32E4-DA76-4903-9633-65423A1B39CA}"/>
            </a:ext>
          </a:extLst>
        </xdr:cNvPr>
        <xdr:cNvSpPr/>
      </xdr:nvSpPr>
      <xdr:spPr>
        <a:xfrm rot="2841097">
          <a:off x="10637236" y="4425521"/>
          <a:ext cx="1704046" cy="86358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607219</xdr:colOff>
      <xdr:row>21</xdr:row>
      <xdr:rowOff>83343</xdr:rowOff>
    </xdr:from>
    <xdr:ext cx="1170554" cy="92489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2F56C3-CE27-4D57-A71B-78F433E803AC}"/>
            </a:ext>
          </a:extLst>
        </xdr:cNvPr>
        <xdr:cNvSpPr txBox="1"/>
      </xdr:nvSpPr>
      <xdr:spPr>
        <a:xfrm>
          <a:off x="10965657" y="4643437"/>
          <a:ext cx="1170554" cy="924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</a:t>
          </a:r>
          <a:endParaRPr kumimoji="1" lang="en-US" altLang="ja-JP" sz="18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r>
            <a:rPr kumimoji="1" lang="ja-JP" altLang="en-US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19</xdr:col>
      <xdr:colOff>154780</xdr:colOff>
      <xdr:row>29</xdr:row>
      <xdr:rowOff>154781</xdr:rowOff>
    </xdr:from>
    <xdr:ext cx="961032" cy="85047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625AE48-38F6-40F2-AC88-C891ACA41298}"/>
            </a:ext>
          </a:extLst>
        </xdr:cNvPr>
        <xdr:cNvSpPr txBox="1"/>
      </xdr:nvSpPr>
      <xdr:spPr>
        <a:xfrm>
          <a:off x="13275468" y="6429375"/>
          <a:ext cx="961032" cy="8504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諫早市</a:t>
          </a:r>
          <a:endParaRPr kumimoji="1" lang="en-US" altLang="ja-JP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24</xdr:col>
      <xdr:colOff>9524</xdr:colOff>
      <xdr:row>51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429BC92-88BF-41DF-A38D-3FD3F00EF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6362" y="166688"/>
          <a:ext cx="15206662" cy="10860881"/>
        </a:xfrm>
        <a:prstGeom prst="rect">
          <a:avLst/>
        </a:prstGeom>
      </xdr:spPr>
    </xdr:pic>
    <xdr:clientData/>
  </xdr:twoCellAnchor>
  <xdr:oneCellAnchor>
    <xdr:from>
      <xdr:col>10</xdr:col>
      <xdr:colOff>575271</xdr:colOff>
      <xdr:row>1</xdr:row>
      <xdr:rowOff>11906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F4FB463-E405-4981-96F9-15588BF17A15}"/>
            </a:ext>
          </a:extLst>
        </xdr:cNvPr>
        <xdr:cNvSpPr/>
      </xdr:nvSpPr>
      <xdr:spPr>
        <a:xfrm>
          <a:off x="7480896" y="178594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川棚町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18</xdr:col>
      <xdr:colOff>205781</xdr:colOff>
      <xdr:row>20</xdr:row>
      <xdr:rowOff>59142</xdr:rowOff>
    </xdr:from>
    <xdr:to>
      <xdr:col>24</xdr:col>
      <xdr:colOff>142705</xdr:colOff>
      <xdr:row>24</xdr:row>
      <xdr:rowOff>6370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1A25E421-9A34-4D79-A362-D551EF7F8D41}"/>
            </a:ext>
          </a:extLst>
        </xdr:cNvPr>
        <xdr:cNvSpPr/>
      </xdr:nvSpPr>
      <xdr:spPr>
        <a:xfrm rot="20085523">
          <a:off x="12635906" y="5083580"/>
          <a:ext cx="4080299" cy="89972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221396</xdr:colOff>
      <xdr:row>26</xdr:row>
      <xdr:rowOff>195599</xdr:rowOff>
    </xdr:from>
    <xdr:to>
      <xdr:col>19</xdr:col>
      <xdr:colOff>76233</xdr:colOff>
      <xdr:row>33</xdr:row>
      <xdr:rowOff>22852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7CFDABE8-8132-4245-8C94-3775F251025E}"/>
            </a:ext>
          </a:extLst>
        </xdr:cNvPr>
        <xdr:cNvSpPr/>
      </xdr:nvSpPr>
      <xdr:spPr>
        <a:xfrm rot="3208697">
          <a:off x="11831876" y="6777870"/>
          <a:ext cx="1494128" cy="123596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343163</xdr:colOff>
      <xdr:row>28</xdr:row>
      <xdr:rowOff>131413</xdr:rowOff>
    </xdr:from>
    <xdr:ext cx="1094383" cy="78023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77C527-5162-42FE-80D5-E9E8D25DF5E2}"/>
            </a:ext>
          </a:extLst>
        </xdr:cNvPr>
        <xdr:cNvSpPr txBox="1"/>
      </xdr:nvSpPr>
      <xdr:spPr>
        <a:xfrm rot="19677511">
          <a:off x="12082726" y="6191694"/>
          <a:ext cx="1094383" cy="780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495300</xdr:colOff>
      <xdr:row>25</xdr:row>
      <xdr:rowOff>28575</xdr:rowOff>
    </xdr:from>
    <xdr:to>
      <xdr:col>18</xdr:col>
      <xdr:colOff>314325</xdr:colOff>
      <xdr:row>27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6FAF028-2E6D-4B73-A3F7-91557E908380}"/>
            </a:ext>
          </a:extLst>
        </xdr:cNvPr>
        <xdr:cNvSpPr/>
      </xdr:nvSpPr>
      <xdr:spPr>
        <a:xfrm>
          <a:off x="11468100" y="6000750"/>
          <a:ext cx="1190625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川棚町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69510DB3-00BD-4FC4-B0A4-31B61E467228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547686</xdr:colOff>
      <xdr:row>56</xdr:row>
      <xdr:rowOff>26192</xdr:rowOff>
    </xdr:from>
    <xdr:to>
      <xdr:col>28</xdr:col>
      <xdr:colOff>47623</xdr:colOff>
      <xdr:row>61</xdr:row>
      <xdr:rowOff>11905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C9C11769-75A5-4CD8-93A4-8791FB2501DC}"/>
            </a:ext>
          </a:extLst>
        </xdr:cNvPr>
        <xdr:cNvSpPr/>
      </xdr:nvSpPr>
      <xdr:spPr>
        <a:xfrm rot="10800000">
          <a:off x="17121186" y="12063411"/>
          <a:ext cx="2262187" cy="85486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FEE12246-09A3-4CD9-A2FD-A56D71D874CB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51D0BF6-167A-4F39-9141-22F2BB88C180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F23E318-7553-44F7-BC2A-5F7F9A74BDA1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19</xdr:col>
      <xdr:colOff>391019</xdr:colOff>
      <xdr:row>21</xdr:row>
      <xdr:rowOff>84020</xdr:rowOff>
    </xdr:from>
    <xdr:ext cx="2337583" cy="780232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1AB84D3-2A11-43BB-B254-329EACE7133D}"/>
            </a:ext>
          </a:extLst>
        </xdr:cNvPr>
        <xdr:cNvSpPr txBox="1"/>
      </xdr:nvSpPr>
      <xdr:spPr>
        <a:xfrm rot="20074718">
          <a:off x="13511707" y="5346583"/>
          <a:ext cx="2337583" cy="780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17</xdr:col>
      <xdr:colOff>661688</xdr:colOff>
      <xdr:row>13</xdr:row>
      <xdr:rowOff>110368</xdr:rowOff>
    </xdr:from>
    <xdr:to>
      <xdr:col>19</xdr:col>
      <xdr:colOff>85041</xdr:colOff>
      <xdr:row>25</xdr:row>
      <xdr:rowOff>45343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B779E659-3FC5-4A06-BE40-D94D4A5C5292}"/>
            </a:ext>
          </a:extLst>
        </xdr:cNvPr>
        <xdr:cNvSpPr/>
      </xdr:nvSpPr>
      <xdr:spPr>
        <a:xfrm rot="17223705">
          <a:off x="11550127" y="3807086"/>
          <a:ext cx="2506725" cy="80447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87982</xdr:colOff>
      <xdr:row>12</xdr:row>
      <xdr:rowOff>187322</xdr:rowOff>
    </xdr:from>
    <xdr:ext cx="470071" cy="289546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9859B5A-706A-4CF7-9077-28D019FE867F}"/>
            </a:ext>
          </a:extLst>
        </xdr:cNvPr>
        <xdr:cNvSpPr txBox="1"/>
      </xdr:nvSpPr>
      <xdr:spPr>
        <a:xfrm rot="951489">
          <a:off x="12518107" y="2818603"/>
          <a:ext cx="470071" cy="28954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佐賀県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15</xdr:col>
      <xdr:colOff>345137</xdr:colOff>
      <xdr:row>14</xdr:row>
      <xdr:rowOff>90630</xdr:rowOff>
    </xdr:from>
    <xdr:to>
      <xdr:col>16</xdr:col>
      <xdr:colOff>520361</xdr:colOff>
      <xdr:row>25</xdr:row>
      <xdr:rowOff>189369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179EC783-9880-4029-9CC2-998E450E7A2C}"/>
            </a:ext>
          </a:extLst>
        </xdr:cNvPr>
        <xdr:cNvSpPr/>
      </xdr:nvSpPr>
      <xdr:spPr>
        <a:xfrm rot="3654481">
          <a:off x="9908379" y="3945732"/>
          <a:ext cx="2456177" cy="86578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528261</xdr:colOff>
      <xdr:row>14</xdr:row>
      <xdr:rowOff>157243</xdr:rowOff>
    </xdr:from>
    <xdr:ext cx="447492" cy="225187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F8CE941-1E96-4FC1-9078-484484E6A301}"/>
            </a:ext>
          </a:extLst>
        </xdr:cNvPr>
        <xdr:cNvSpPr txBox="1"/>
      </xdr:nvSpPr>
      <xdr:spPr>
        <a:xfrm rot="20039928">
          <a:off x="10886699" y="3217149"/>
          <a:ext cx="447492" cy="2251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　</a:t>
          </a:r>
          <a:r>
            <a:rPr kumimoji="1" lang="en-US" altLang="ja-JP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44</a:t>
          </a:r>
          <a:r>
            <a:rPr kumimoji="1" lang="ja-JP" altLang="en-US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23</xdr:col>
      <xdr:colOff>676274</xdr:colOff>
      <xdr:row>50</xdr:row>
      <xdr:rowOff>47625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D868904-7F12-4048-966E-578AD612F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6362" y="166688"/>
          <a:ext cx="15182850" cy="10656093"/>
        </a:xfrm>
        <a:prstGeom prst="rect">
          <a:avLst/>
        </a:prstGeom>
      </xdr:spPr>
    </xdr:pic>
    <xdr:clientData/>
  </xdr:twoCellAnchor>
  <xdr:oneCellAnchor>
    <xdr:from>
      <xdr:col>10</xdr:col>
      <xdr:colOff>86148</xdr:colOff>
      <xdr:row>1</xdr:row>
      <xdr:rowOff>119063</xdr:rowOff>
    </xdr:from>
    <xdr:ext cx="9600321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416D02-6047-4162-815D-E1F5531DA2D5}"/>
            </a:ext>
          </a:extLst>
        </xdr:cNvPr>
        <xdr:cNvSpPr/>
      </xdr:nvSpPr>
      <xdr:spPr>
        <a:xfrm>
          <a:off x="6991773" y="285751"/>
          <a:ext cx="9600321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波佐見町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18</xdr:col>
      <xdr:colOff>179344</xdr:colOff>
      <xdr:row>17</xdr:row>
      <xdr:rowOff>181384</xdr:rowOff>
    </xdr:from>
    <xdr:to>
      <xdr:col>22</xdr:col>
      <xdr:colOff>364789</xdr:colOff>
      <xdr:row>20</xdr:row>
      <xdr:rowOff>182942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D51BC18A-99B2-44D7-8DE1-BD588A6D7456}"/>
            </a:ext>
          </a:extLst>
        </xdr:cNvPr>
        <xdr:cNvSpPr/>
      </xdr:nvSpPr>
      <xdr:spPr>
        <a:xfrm rot="19112494">
          <a:off x="12609469" y="3884228"/>
          <a:ext cx="2947695" cy="64449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185100</xdr:colOff>
      <xdr:row>17</xdr:row>
      <xdr:rowOff>77543</xdr:rowOff>
    </xdr:from>
    <xdr:to>
      <xdr:col>17</xdr:col>
      <xdr:colOff>430569</xdr:colOff>
      <xdr:row>23</xdr:row>
      <xdr:rowOff>211468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A0C9644-1800-4D2C-8697-00916A128A59}"/>
            </a:ext>
          </a:extLst>
        </xdr:cNvPr>
        <xdr:cNvSpPr/>
      </xdr:nvSpPr>
      <xdr:spPr>
        <a:xfrm rot="3177178">
          <a:off x="10575497" y="4355647"/>
          <a:ext cx="1562675" cy="162659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158614</xdr:colOff>
      <xdr:row>18</xdr:row>
      <xdr:rowOff>134803</xdr:rowOff>
    </xdr:from>
    <xdr:ext cx="2826023" cy="50006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6DA9A15-481E-4D1E-BB1B-4E8CFB6C5289}"/>
            </a:ext>
          </a:extLst>
        </xdr:cNvPr>
        <xdr:cNvSpPr txBox="1"/>
      </xdr:nvSpPr>
      <xdr:spPr>
        <a:xfrm rot="2927624">
          <a:off x="13751719" y="2888979"/>
          <a:ext cx="500063" cy="28260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福岡県　</a:t>
          </a:r>
          <a:r>
            <a:rPr kumimoji="1" lang="en-US" altLang="ja-JP" sz="1600" b="1">
              <a:solidFill>
                <a:srgbClr val="FF0000"/>
              </a:solidFill>
            </a:rPr>
            <a:t>15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oneCellAnchor>
    <xdr:from>
      <xdr:col>15</xdr:col>
      <xdr:colOff>190500</xdr:colOff>
      <xdr:row>18</xdr:row>
      <xdr:rowOff>130969</xdr:rowOff>
    </xdr:from>
    <xdr:ext cx="1573214" cy="94850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593D7D-5D02-44E1-8209-DC23AE99C207}"/>
            </a:ext>
          </a:extLst>
        </xdr:cNvPr>
        <xdr:cNvSpPr txBox="1"/>
      </xdr:nvSpPr>
      <xdr:spPr>
        <a:xfrm>
          <a:off x="10548938" y="4679157"/>
          <a:ext cx="1573214" cy="948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</a:t>
          </a:r>
          <a:endParaRPr kumimoji="1" lang="en-US" altLang="ja-JP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18</xdr:col>
      <xdr:colOff>261611</xdr:colOff>
      <xdr:row>10</xdr:row>
      <xdr:rowOff>41692</xdr:rowOff>
    </xdr:from>
    <xdr:to>
      <xdr:col>19</xdr:col>
      <xdr:colOff>401455</xdr:colOff>
      <xdr:row>23</xdr:row>
      <xdr:rowOff>71116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6B88A3D3-39B1-4923-A5F8-AB7D6B35E378}"/>
            </a:ext>
          </a:extLst>
        </xdr:cNvPr>
        <xdr:cNvSpPr/>
      </xdr:nvSpPr>
      <xdr:spPr>
        <a:xfrm rot="17365219">
          <a:off x="11699196" y="3236888"/>
          <a:ext cx="2815487" cy="83040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490545</xdr:colOff>
      <xdr:row>22</xdr:row>
      <xdr:rowOff>152400</xdr:rowOff>
    </xdr:from>
    <xdr:to>
      <xdr:col>18</xdr:col>
      <xdr:colOff>533400</xdr:colOff>
      <xdr:row>25</xdr:row>
      <xdr:rowOff>114300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C5B280F-9D71-4F5B-90D8-1EB750EFAFFA}"/>
            </a:ext>
          </a:extLst>
        </xdr:cNvPr>
        <xdr:cNvSpPr/>
      </xdr:nvSpPr>
      <xdr:spPr>
        <a:xfrm>
          <a:off x="11463345" y="5410200"/>
          <a:ext cx="1414455" cy="6762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波佐見町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AF531E8B-741B-4B2E-A22B-28BBA47A5C0D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607216</xdr:colOff>
      <xdr:row>56</xdr:row>
      <xdr:rowOff>2379</xdr:rowOff>
    </xdr:from>
    <xdr:to>
      <xdr:col>28</xdr:col>
      <xdr:colOff>107153</xdr:colOff>
      <xdr:row>60</xdr:row>
      <xdr:rowOff>166686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91B7A00A-6660-4179-A77D-78C99CBC2DC0}"/>
            </a:ext>
          </a:extLst>
        </xdr:cNvPr>
        <xdr:cNvSpPr/>
      </xdr:nvSpPr>
      <xdr:spPr>
        <a:xfrm rot="10800000">
          <a:off x="17180716" y="12039598"/>
          <a:ext cx="2262187" cy="86677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327487FD-5306-4A92-BB50-2E1482F98CC8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1B34A1F-F67F-456B-8F18-C0BA76A5AA12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97F108E-E8D2-48AA-8F07-745F7F481616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18</xdr:col>
      <xdr:colOff>404457</xdr:colOff>
      <xdr:row>12</xdr:row>
      <xdr:rowOff>166950</xdr:rowOff>
    </xdr:from>
    <xdr:ext cx="458125" cy="193624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4B10551-824E-4DB7-810D-054892BC9070}"/>
            </a:ext>
          </a:extLst>
        </xdr:cNvPr>
        <xdr:cNvSpPr txBox="1"/>
      </xdr:nvSpPr>
      <xdr:spPr>
        <a:xfrm rot="1147956">
          <a:off x="12834582" y="2798231"/>
          <a:ext cx="458125" cy="1936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佐賀県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24</xdr:col>
      <xdr:colOff>9524</xdr:colOff>
      <xdr:row>51</xdr:row>
      <xdr:rowOff>142875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54DF582-2F9B-4B39-B729-670EB8739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6362" y="166688"/>
          <a:ext cx="15206662" cy="10965656"/>
        </a:xfrm>
        <a:prstGeom prst="rect">
          <a:avLst/>
        </a:prstGeom>
      </xdr:spPr>
    </xdr:pic>
    <xdr:clientData/>
  </xdr:twoCellAnchor>
  <xdr:oneCellAnchor>
    <xdr:from>
      <xdr:col>10</xdr:col>
      <xdr:colOff>71860</xdr:colOff>
      <xdr:row>1</xdr:row>
      <xdr:rowOff>26194</xdr:rowOff>
    </xdr:from>
    <xdr:ext cx="9600321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E7035C8-4186-4371-9FA6-B0E4ED107B3E}"/>
            </a:ext>
          </a:extLst>
        </xdr:cNvPr>
        <xdr:cNvSpPr/>
      </xdr:nvSpPr>
      <xdr:spPr>
        <a:xfrm>
          <a:off x="6977485" y="192882"/>
          <a:ext cx="9600321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小値賀町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6</xdr:col>
      <xdr:colOff>100021</xdr:colOff>
      <xdr:row>20</xdr:row>
      <xdr:rowOff>228600</xdr:rowOff>
    </xdr:from>
    <xdr:to>
      <xdr:col>8</xdr:col>
      <xdr:colOff>152400</xdr:colOff>
      <xdr:row>23</xdr:row>
      <xdr:rowOff>133350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E81CBA7-835D-45A5-AA18-E6608D1C06EE}"/>
            </a:ext>
          </a:extLst>
        </xdr:cNvPr>
        <xdr:cNvSpPr/>
      </xdr:nvSpPr>
      <xdr:spPr>
        <a:xfrm>
          <a:off x="4214821" y="5010150"/>
          <a:ext cx="1423979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小値賀町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3B257D3-3DC8-45A5-AC59-F0798007171B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583404</xdr:colOff>
      <xdr:row>55</xdr:row>
      <xdr:rowOff>157161</xdr:rowOff>
    </xdr:from>
    <xdr:to>
      <xdr:col>28</xdr:col>
      <xdr:colOff>83341</xdr:colOff>
      <xdr:row>60</xdr:row>
      <xdr:rowOff>154779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9DFFDC28-D940-4F87-9115-DE2B254C1D9E}"/>
            </a:ext>
          </a:extLst>
        </xdr:cNvPr>
        <xdr:cNvSpPr/>
      </xdr:nvSpPr>
      <xdr:spPr>
        <a:xfrm rot="10800000">
          <a:off x="17156904" y="12027692"/>
          <a:ext cx="2262187" cy="86677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F6EDA6AE-B86E-4168-AE70-983528E8FA1B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16680F1-3A70-4681-B947-BF33B3989932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C4DA326-82B6-4550-A2C2-D60D68E8C71A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7</xdr:col>
      <xdr:colOff>656861</xdr:colOff>
      <xdr:row>25</xdr:row>
      <xdr:rowOff>9782</xdr:rowOff>
    </xdr:from>
    <xdr:to>
      <xdr:col>18</xdr:col>
      <xdr:colOff>663050</xdr:colOff>
      <xdr:row>31</xdr:row>
      <xdr:rowOff>29391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98C156AC-EE66-4EA1-ABAE-BC0DAA5D76CC}"/>
            </a:ext>
          </a:extLst>
        </xdr:cNvPr>
        <xdr:cNvSpPr/>
      </xdr:nvSpPr>
      <xdr:spPr>
        <a:xfrm rot="11694714">
          <a:off x="5490799" y="5427126"/>
          <a:ext cx="7602376" cy="130548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378031</xdr:colOff>
      <xdr:row>24</xdr:row>
      <xdr:rowOff>137232</xdr:rowOff>
    </xdr:from>
    <xdr:ext cx="2230894" cy="69367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7A93E6-6B3F-4072-9526-8151B5A59C82}"/>
            </a:ext>
          </a:extLst>
        </xdr:cNvPr>
        <xdr:cNvSpPr txBox="1"/>
      </xdr:nvSpPr>
      <xdr:spPr>
        <a:xfrm rot="832695">
          <a:off x="6593094" y="5340263"/>
          <a:ext cx="2230894" cy="6936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千葉県　</a:t>
          </a:r>
          <a:r>
            <a:rPr kumimoji="1" lang="en-US" altLang="ja-JP" sz="24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24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8</xdr:col>
      <xdr:colOff>70685</xdr:colOff>
      <xdr:row>15</xdr:row>
      <xdr:rowOff>100916</xdr:rowOff>
    </xdr:from>
    <xdr:to>
      <xdr:col>14</xdr:col>
      <xdr:colOff>486586</xdr:colOff>
      <xdr:row>21</xdr:row>
      <xdr:rowOff>120525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49EE7C99-41CB-4FB4-8EFA-C9A06E2A43DF}"/>
            </a:ext>
          </a:extLst>
        </xdr:cNvPr>
        <xdr:cNvSpPr/>
      </xdr:nvSpPr>
      <xdr:spPr>
        <a:xfrm rot="10800000">
          <a:off x="5595185" y="3375135"/>
          <a:ext cx="4559276" cy="130548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383381</xdr:colOff>
      <xdr:row>17</xdr:row>
      <xdr:rowOff>76200</xdr:rowOff>
    </xdr:from>
    <xdr:ext cx="2230894" cy="69367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3A7552F-E8C7-4E53-90E8-9666104F08B0}"/>
            </a:ext>
          </a:extLst>
        </xdr:cNvPr>
        <xdr:cNvSpPr txBox="1"/>
      </xdr:nvSpPr>
      <xdr:spPr>
        <a:xfrm>
          <a:off x="6598444" y="3779044"/>
          <a:ext cx="2230894" cy="6936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　</a:t>
          </a:r>
          <a:r>
            <a:rPr kumimoji="1" lang="en-US" altLang="ja-JP" sz="24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r>
            <a:rPr kumimoji="1" lang="ja-JP" altLang="en-US" sz="24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550069</xdr:colOff>
      <xdr:row>0</xdr:row>
      <xdr:rowOff>1</xdr:rowOff>
    </xdr:from>
    <xdr:to>
      <xdr:col>23</xdr:col>
      <xdr:colOff>550069</xdr:colOff>
      <xdr:row>50</xdr:row>
      <xdr:rowOff>133351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DDAAC8C-DBD2-42FC-8B4E-4167BD8FB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5869" y="1"/>
          <a:ext cx="15087600" cy="11051721"/>
        </a:xfrm>
        <a:prstGeom prst="rect">
          <a:avLst/>
        </a:prstGeom>
      </xdr:spPr>
    </xdr:pic>
    <xdr:clientData/>
  </xdr:twoCellAnchor>
  <xdr:oneCellAnchor>
    <xdr:from>
      <xdr:col>9</xdr:col>
      <xdr:colOff>482648</xdr:colOff>
      <xdr:row>0</xdr:row>
      <xdr:rowOff>148318</xdr:rowOff>
    </xdr:from>
    <xdr:ext cx="9802685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EE8D8AD-4712-460B-8958-C1AE5FC1E8DB}"/>
            </a:ext>
          </a:extLst>
        </xdr:cNvPr>
        <xdr:cNvSpPr/>
      </xdr:nvSpPr>
      <xdr:spPr>
        <a:xfrm>
          <a:off x="6605862" y="148318"/>
          <a:ext cx="9802685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佐世保市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15</xdr:col>
      <xdr:colOff>485056</xdr:colOff>
      <xdr:row>13</xdr:row>
      <xdr:rowOff>158110</xdr:rowOff>
    </xdr:from>
    <xdr:to>
      <xdr:col>23</xdr:col>
      <xdr:colOff>173875</xdr:colOff>
      <xdr:row>18</xdr:row>
      <xdr:rowOff>192129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822D7F9D-885E-4E75-8FD8-9BCACCA369C9}"/>
            </a:ext>
          </a:extLst>
        </xdr:cNvPr>
        <xdr:cNvSpPr/>
      </xdr:nvSpPr>
      <xdr:spPr>
        <a:xfrm rot="19479202">
          <a:off x="10843494" y="3515673"/>
          <a:ext cx="5213319" cy="122464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25065</xdr:colOff>
      <xdr:row>14</xdr:row>
      <xdr:rowOff>97128</xdr:rowOff>
    </xdr:from>
    <xdr:ext cx="2284718" cy="6421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CBFD6C7-6CB3-4C50-8AE0-8C6B92673154}"/>
            </a:ext>
          </a:extLst>
        </xdr:cNvPr>
        <xdr:cNvSpPr txBox="1"/>
      </xdr:nvSpPr>
      <xdr:spPr>
        <a:xfrm rot="3295472">
          <a:off x="13190733" y="2356517"/>
          <a:ext cx="642181" cy="2284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792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16</xdr:col>
      <xdr:colOff>278018</xdr:colOff>
      <xdr:row>19</xdr:row>
      <xdr:rowOff>162250</xdr:rowOff>
    </xdr:from>
    <xdr:to>
      <xdr:col>23</xdr:col>
      <xdr:colOff>394288</xdr:colOff>
      <xdr:row>23</xdr:row>
      <xdr:rowOff>189758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37401568-97B2-44B0-8EBA-F6B7EACF4094}"/>
            </a:ext>
          </a:extLst>
        </xdr:cNvPr>
        <xdr:cNvSpPr/>
      </xdr:nvSpPr>
      <xdr:spPr>
        <a:xfrm rot="21319109">
          <a:off x="11327018" y="4710438"/>
          <a:ext cx="4950208" cy="98000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542241</xdr:colOff>
      <xdr:row>20</xdr:row>
      <xdr:rowOff>160535</xdr:rowOff>
    </xdr:from>
    <xdr:ext cx="2698893" cy="42582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E5332AB-84CF-44EA-A125-3194CAB7E61F}"/>
            </a:ext>
          </a:extLst>
        </xdr:cNvPr>
        <xdr:cNvSpPr txBox="1"/>
      </xdr:nvSpPr>
      <xdr:spPr>
        <a:xfrm rot="21316094">
          <a:off x="12886641" y="4547478"/>
          <a:ext cx="2698893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神奈川県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138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11</xdr:col>
      <xdr:colOff>255402</xdr:colOff>
      <xdr:row>13</xdr:row>
      <xdr:rowOff>213370</xdr:rowOff>
    </xdr:from>
    <xdr:to>
      <xdr:col>14</xdr:col>
      <xdr:colOff>618450</xdr:colOff>
      <xdr:row>17</xdr:row>
      <xdr:rowOff>211067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E540288F-8D60-47C0-8478-AD1C637B0A52}"/>
            </a:ext>
          </a:extLst>
        </xdr:cNvPr>
        <xdr:cNvSpPr/>
      </xdr:nvSpPr>
      <xdr:spPr>
        <a:xfrm rot="2001386">
          <a:off x="7799202" y="3076313"/>
          <a:ext cx="2420448" cy="86855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516019</xdr:colOff>
      <xdr:row>16</xdr:row>
      <xdr:rowOff>6358</xdr:rowOff>
    </xdr:from>
    <xdr:ext cx="2691838" cy="48474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7165C0C-C1CB-4779-B59A-19E37A0DECCA}"/>
            </a:ext>
          </a:extLst>
        </xdr:cNvPr>
        <xdr:cNvSpPr txBox="1"/>
      </xdr:nvSpPr>
      <xdr:spPr>
        <a:xfrm rot="18202226">
          <a:off x="9163364" y="2418899"/>
          <a:ext cx="484748" cy="2691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平戸市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73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14</xdr:col>
      <xdr:colOff>676617</xdr:colOff>
      <xdr:row>23</xdr:row>
      <xdr:rowOff>8820</xdr:rowOff>
    </xdr:from>
    <xdr:to>
      <xdr:col>16</xdr:col>
      <xdr:colOff>168808</xdr:colOff>
      <xdr:row>46</xdr:row>
      <xdr:rowOff>153423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9A090B7C-DB72-4471-8D8F-2FD283C129EC}"/>
            </a:ext>
          </a:extLst>
        </xdr:cNvPr>
        <xdr:cNvSpPr/>
      </xdr:nvSpPr>
      <xdr:spPr>
        <a:xfrm rot="16200000">
          <a:off x="7970411" y="7883589"/>
          <a:ext cx="5621478" cy="87331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163347</xdr:colOff>
      <xdr:row>32</xdr:row>
      <xdr:rowOff>71051</xdr:rowOff>
    </xdr:from>
    <xdr:ext cx="453970" cy="424037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A335BB0-26E6-4D3E-982F-FB29CA437735}"/>
            </a:ext>
          </a:extLst>
        </xdr:cNvPr>
        <xdr:cNvSpPr txBox="1"/>
      </xdr:nvSpPr>
      <xdr:spPr>
        <a:xfrm>
          <a:off x="10450347" y="7070565"/>
          <a:ext cx="453970" cy="42403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広島県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39</a:t>
          </a: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46245</xdr:colOff>
      <xdr:row>20</xdr:row>
      <xdr:rowOff>175823</xdr:rowOff>
    </xdr:from>
    <xdr:to>
      <xdr:col>19</xdr:col>
      <xdr:colOff>48804</xdr:colOff>
      <xdr:row>37</xdr:row>
      <xdr:rowOff>119767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1978A59A-C233-4F67-82B8-5848F5B38D94}"/>
            </a:ext>
          </a:extLst>
        </xdr:cNvPr>
        <xdr:cNvSpPr/>
      </xdr:nvSpPr>
      <xdr:spPr>
        <a:xfrm rot="2987811">
          <a:off x="10481615" y="6266329"/>
          <a:ext cx="3992069" cy="13836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511898</xdr:colOff>
      <xdr:row>22</xdr:row>
      <xdr:rowOff>209240</xdr:rowOff>
    </xdr:from>
    <xdr:ext cx="492443" cy="317910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D5F25AB-89EB-4D99-83A4-6FAF8D32262B}"/>
            </a:ext>
          </a:extLst>
        </xdr:cNvPr>
        <xdr:cNvSpPr txBox="1"/>
      </xdr:nvSpPr>
      <xdr:spPr>
        <a:xfrm rot="2963404">
          <a:off x="10827169" y="6374940"/>
          <a:ext cx="3179101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153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18</xdr:col>
      <xdr:colOff>192665</xdr:colOff>
      <xdr:row>24</xdr:row>
      <xdr:rowOff>51424</xdr:rowOff>
    </xdr:from>
    <xdr:to>
      <xdr:col>23</xdr:col>
      <xdr:colOff>154023</xdr:colOff>
      <xdr:row>29</xdr:row>
      <xdr:rowOff>101360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3400138A-A8EA-4F78-8BEB-1458E4649480}"/>
            </a:ext>
          </a:extLst>
        </xdr:cNvPr>
        <xdr:cNvSpPr/>
      </xdr:nvSpPr>
      <xdr:spPr>
        <a:xfrm rot="11301118">
          <a:off x="12622790" y="5790237"/>
          <a:ext cx="3414171" cy="124056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365031</xdr:colOff>
      <xdr:row>26</xdr:row>
      <xdr:rowOff>21580</xdr:rowOff>
    </xdr:from>
    <xdr:ext cx="2222901" cy="42582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086456A-7223-4F5E-8341-3F54F21F4721}"/>
            </a:ext>
          </a:extLst>
        </xdr:cNvPr>
        <xdr:cNvSpPr txBox="1"/>
      </xdr:nvSpPr>
      <xdr:spPr>
        <a:xfrm rot="495162">
          <a:off x="13395231" y="5714809"/>
          <a:ext cx="222290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78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14</xdr:col>
      <xdr:colOff>347662</xdr:colOff>
      <xdr:row>19</xdr:row>
      <xdr:rowOff>59531</xdr:rowOff>
    </xdr:from>
    <xdr:to>
      <xdr:col>16</xdr:col>
      <xdr:colOff>414337</xdr:colOff>
      <xdr:row>21</xdr:row>
      <xdr:rowOff>181996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D0E7815-605C-4517-83CD-94EC7C0CBB17}"/>
            </a:ext>
          </a:extLst>
        </xdr:cNvPr>
        <xdr:cNvSpPr/>
      </xdr:nvSpPr>
      <xdr:spPr>
        <a:xfrm>
          <a:off x="9948862" y="4228760"/>
          <a:ext cx="1438275" cy="557893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佐世保市</a:t>
          </a:r>
        </a:p>
      </xdr:txBody>
    </xdr:sp>
    <xdr:clientData/>
  </xdr:twoCellAnchor>
  <xdr:twoCellAnchor>
    <xdr:from>
      <xdr:col>23</xdr:col>
      <xdr:colOff>250031</xdr:colOff>
      <xdr:row>54</xdr:row>
      <xdr:rowOff>83344</xdr:rowOff>
    </xdr:from>
    <xdr:to>
      <xdr:col>30</xdr:col>
      <xdr:colOff>666749</xdr:colOff>
      <xdr:row>64</xdr:row>
      <xdr:rowOff>107156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F95B63CA-5F5F-4949-AFEB-C10290EEF821}"/>
            </a:ext>
          </a:extLst>
        </xdr:cNvPr>
        <xdr:cNvSpPr/>
      </xdr:nvSpPr>
      <xdr:spPr>
        <a:xfrm>
          <a:off x="16194881" y="13494544"/>
          <a:ext cx="5245893" cy="268128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513668</xdr:colOff>
      <xdr:row>56</xdr:row>
      <xdr:rowOff>5782</xdr:rowOff>
    </xdr:from>
    <xdr:to>
      <xdr:col>27</xdr:col>
      <xdr:colOff>23811</xdr:colOff>
      <xdr:row>60</xdr:row>
      <xdr:rowOff>149677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26F0D9EB-8065-4E4E-A6F8-8A0CE5E96D14}"/>
            </a:ext>
          </a:extLst>
        </xdr:cNvPr>
        <xdr:cNvSpPr/>
      </xdr:nvSpPr>
      <xdr:spPr>
        <a:xfrm rot="10800000">
          <a:off x="16161882" y="11558246"/>
          <a:ext cx="2231572" cy="85146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190500</xdr:colOff>
      <xdr:row>63</xdr:row>
      <xdr:rowOff>230084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BD689A97-F83A-453B-8AFB-6F4802109275}"/>
            </a:ext>
          </a:extLst>
        </xdr:cNvPr>
        <xdr:cNvSpPr/>
      </xdr:nvSpPr>
      <xdr:spPr>
        <a:xfrm>
          <a:off x="16630650" y="15097125"/>
          <a:ext cx="2247900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56</xdr:row>
      <xdr:rowOff>35719</xdr:rowOff>
    </xdr:from>
    <xdr:to>
      <xdr:col>30</xdr:col>
      <xdr:colOff>345282</xdr:colOff>
      <xdr:row>58</xdr:row>
      <xdr:rowOff>202406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D4AD699-8586-49FC-80A0-9961A61B2641}"/>
            </a:ext>
          </a:extLst>
        </xdr:cNvPr>
        <xdr:cNvSpPr txBox="1"/>
      </xdr:nvSpPr>
      <xdr:spPr>
        <a:xfrm>
          <a:off x="19319082" y="13942219"/>
          <a:ext cx="1800225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61</xdr:row>
      <xdr:rowOff>119063</xdr:rowOff>
    </xdr:from>
    <xdr:to>
      <xdr:col>30</xdr:col>
      <xdr:colOff>416719</xdr:colOff>
      <xdr:row>63</xdr:row>
      <xdr:rowOff>119062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65584C0-E758-4460-AF29-E057706E5304}"/>
            </a:ext>
          </a:extLst>
        </xdr:cNvPr>
        <xdr:cNvSpPr txBox="1"/>
      </xdr:nvSpPr>
      <xdr:spPr>
        <a:xfrm>
          <a:off x="19395281" y="15216188"/>
          <a:ext cx="1795463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23814</xdr:rowOff>
    </xdr:from>
    <xdr:to>
      <xdr:col>23</xdr:col>
      <xdr:colOff>678656</xdr:colOff>
      <xdr:row>51</xdr:row>
      <xdr:rowOff>66676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7D781E9-EFC8-41DF-ACFB-79FC9363D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190502"/>
          <a:ext cx="15151894" cy="10865643"/>
        </a:xfrm>
        <a:prstGeom prst="rect">
          <a:avLst/>
        </a:prstGeom>
      </xdr:spPr>
    </xdr:pic>
    <xdr:clientData/>
  </xdr:twoCellAnchor>
  <xdr:oneCellAnchor>
    <xdr:from>
      <xdr:col>10</xdr:col>
      <xdr:colOff>212904</xdr:colOff>
      <xdr:row>1</xdr:row>
      <xdr:rowOff>23813</xdr:rowOff>
    </xdr:from>
    <xdr:ext cx="9383533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1C898EE-7897-4478-BBE6-0FB17014B6C5}"/>
            </a:ext>
          </a:extLst>
        </xdr:cNvPr>
        <xdr:cNvSpPr/>
      </xdr:nvSpPr>
      <xdr:spPr>
        <a:xfrm>
          <a:off x="7118529" y="261938"/>
          <a:ext cx="9383533" cy="1250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佐々町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13</xdr:col>
      <xdr:colOff>672279</xdr:colOff>
      <xdr:row>10</xdr:row>
      <xdr:rowOff>30798</xdr:rowOff>
    </xdr:from>
    <xdr:to>
      <xdr:col>22</xdr:col>
      <xdr:colOff>282079</xdr:colOff>
      <xdr:row>13</xdr:row>
      <xdr:rowOff>202299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BE38C490-5C40-4406-AFC1-F01E957CDF06}"/>
            </a:ext>
          </a:extLst>
        </xdr:cNvPr>
        <xdr:cNvSpPr/>
      </xdr:nvSpPr>
      <xdr:spPr>
        <a:xfrm rot="20527786">
          <a:off x="9649592" y="2233454"/>
          <a:ext cx="5824862" cy="81443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340871</xdr:colOff>
      <xdr:row>10</xdr:row>
      <xdr:rowOff>99497</xdr:rowOff>
    </xdr:from>
    <xdr:ext cx="1731157" cy="42081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CF1A45-6B7F-4287-8BDF-7E959C66017C}"/>
            </a:ext>
          </a:extLst>
        </xdr:cNvPr>
        <xdr:cNvSpPr txBox="1"/>
      </xdr:nvSpPr>
      <xdr:spPr>
        <a:xfrm rot="20529771">
          <a:off x="12080434" y="2302153"/>
          <a:ext cx="1731157" cy="420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12</xdr:col>
      <xdr:colOff>638175</xdr:colOff>
      <xdr:row>17</xdr:row>
      <xdr:rowOff>4763</xdr:rowOff>
    </xdr:from>
    <xdr:to>
      <xdr:col>15</xdr:col>
      <xdr:colOff>20319</xdr:colOff>
      <xdr:row>19</xdr:row>
      <xdr:rowOff>185738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B38C9DE-8036-497E-A962-4931216E62E4}"/>
            </a:ext>
          </a:extLst>
        </xdr:cNvPr>
        <xdr:cNvSpPr/>
      </xdr:nvSpPr>
      <xdr:spPr>
        <a:xfrm>
          <a:off x="8924925" y="4076701"/>
          <a:ext cx="1453832" cy="6572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佐々町</a:t>
          </a:r>
        </a:p>
      </xdr:txBody>
    </xdr:sp>
    <xdr:clientData/>
  </xdr:twoCellAnchor>
  <xdr:twoCellAnchor>
    <xdr:from>
      <xdr:col>13</xdr:col>
      <xdr:colOff>539073</xdr:colOff>
      <xdr:row>20</xdr:row>
      <xdr:rowOff>54005</xdr:rowOff>
    </xdr:from>
    <xdr:to>
      <xdr:col>16</xdr:col>
      <xdr:colOff>509618</xdr:colOff>
      <xdr:row>26</xdr:row>
      <xdr:rowOff>5861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E88DA9F4-1B50-460B-8B9E-D9CEF56E6011}"/>
            </a:ext>
          </a:extLst>
        </xdr:cNvPr>
        <xdr:cNvSpPr/>
      </xdr:nvSpPr>
      <xdr:spPr>
        <a:xfrm rot="12963374">
          <a:off x="9516386" y="4399786"/>
          <a:ext cx="2042232" cy="123773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227287</xdr:colOff>
      <xdr:row>22</xdr:row>
      <xdr:rowOff>191576</xdr:rowOff>
    </xdr:from>
    <xdr:ext cx="1732078" cy="4319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F3025D0-0073-47CF-8B2E-E494581744B9}"/>
            </a:ext>
          </a:extLst>
        </xdr:cNvPr>
        <xdr:cNvSpPr txBox="1"/>
      </xdr:nvSpPr>
      <xdr:spPr>
        <a:xfrm rot="2215297">
          <a:off x="9895162" y="4965982"/>
          <a:ext cx="1732078" cy="431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</a:t>
          </a:r>
          <a:r>
            <a:rPr kumimoji="1" lang="ja-JP" altLang="en-US" sz="1600" b="1" baseline="0">
              <a:solidFill>
                <a:sysClr val="windowText" lastClr="000000"/>
              </a:solidFill>
              <a:latin typeface="+mn-lt"/>
              <a:ea typeface="+mn-ea"/>
            </a:rPr>
            <a:t> </a:t>
          </a:r>
          <a:r>
            <a:rPr kumimoji="1" lang="en-US" altLang="ja-JP" sz="1600" b="1">
              <a:solidFill>
                <a:sysClr val="windowText" lastClr="000000"/>
              </a:solidFill>
            </a:rPr>
            <a:t> 24</a:t>
          </a:r>
          <a:r>
            <a:rPr kumimoji="1" lang="ja-JP" altLang="en-US" sz="16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16D3621-CCE7-4F4A-9DD2-EC4C795EF1EF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535779</xdr:colOff>
      <xdr:row>55</xdr:row>
      <xdr:rowOff>157163</xdr:rowOff>
    </xdr:from>
    <xdr:to>
      <xdr:col>28</xdr:col>
      <xdr:colOff>35716</xdr:colOff>
      <xdr:row>60</xdr:row>
      <xdr:rowOff>107156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2DA25A6B-9A4F-4C55-9507-1CF666DC3B06}"/>
            </a:ext>
          </a:extLst>
        </xdr:cNvPr>
        <xdr:cNvSpPr/>
      </xdr:nvSpPr>
      <xdr:spPr>
        <a:xfrm rot="10800000">
          <a:off x="17109279" y="12027694"/>
          <a:ext cx="2262187" cy="81915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00AD7579-7D59-47E1-99CE-78AA34B56947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A56BB17-C484-4E23-9B93-A7EDA16CBF40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2E933DF-6A8C-4B92-B42E-39FD6FAD0E57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14</xdr:col>
      <xdr:colOff>440533</xdr:colOff>
      <xdr:row>17</xdr:row>
      <xdr:rowOff>166687</xdr:rowOff>
    </xdr:from>
    <xdr:to>
      <xdr:col>23</xdr:col>
      <xdr:colOff>50332</xdr:colOff>
      <xdr:row>21</xdr:row>
      <xdr:rowOff>123876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D3F51500-E17F-4B08-8793-2A1A712AAEEE}"/>
            </a:ext>
          </a:extLst>
        </xdr:cNvPr>
        <xdr:cNvSpPr/>
      </xdr:nvSpPr>
      <xdr:spPr>
        <a:xfrm rot="708021">
          <a:off x="10108408" y="3869531"/>
          <a:ext cx="5824862" cy="81443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11906</xdr:colOff>
      <xdr:row>19</xdr:row>
      <xdr:rowOff>11908</xdr:rowOff>
    </xdr:from>
    <xdr:ext cx="1731157" cy="420819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9A62C3C-9137-4420-B587-003FB553EB29}"/>
            </a:ext>
          </a:extLst>
        </xdr:cNvPr>
        <xdr:cNvSpPr txBox="1"/>
      </xdr:nvSpPr>
      <xdr:spPr>
        <a:xfrm rot="780192">
          <a:off x="12442031" y="4143377"/>
          <a:ext cx="1731157" cy="420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大分県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0</xdr:rowOff>
    </xdr:from>
    <xdr:to>
      <xdr:col>25</xdr:col>
      <xdr:colOff>380998</xdr:colOff>
      <xdr:row>50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D24B59-0B30-4115-ACE3-6BD083601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125" y="174625"/>
          <a:ext cx="15938498" cy="10414000"/>
        </a:xfrm>
        <a:prstGeom prst="rect">
          <a:avLst/>
        </a:prstGeom>
      </xdr:spPr>
    </xdr:pic>
    <xdr:clientData/>
  </xdr:twoCellAnchor>
  <xdr:oneCellAnchor>
    <xdr:from>
      <xdr:col>10</xdr:col>
      <xdr:colOff>556668</xdr:colOff>
      <xdr:row>1</xdr:row>
      <xdr:rowOff>162718</xdr:rowOff>
    </xdr:from>
    <xdr:ext cx="10292818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E3F0412-8137-491A-B5AD-716EC84985E3}"/>
            </a:ext>
          </a:extLst>
        </xdr:cNvPr>
        <xdr:cNvSpPr/>
      </xdr:nvSpPr>
      <xdr:spPr>
        <a:xfrm>
          <a:off x="7382918" y="337343"/>
          <a:ext cx="10292818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新上五島町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8</xdr:col>
      <xdr:colOff>4432</xdr:colOff>
      <xdr:row>15</xdr:row>
      <xdr:rowOff>1675</xdr:rowOff>
    </xdr:from>
    <xdr:to>
      <xdr:col>21</xdr:col>
      <xdr:colOff>40594</xdr:colOff>
      <xdr:row>19</xdr:row>
      <xdr:rowOff>172432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687CEF3-0994-4905-A50A-FFD8378BAA50}"/>
            </a:ext>
          </a:extLst>
        </xdr:cNvPr>
        <xdr:cNvSpPr/>
      </xdr:nvSpPr>
      <xdr:spPr>
        <a:xfrm rot="19930995">
          <a:off x="5528932" y="3835488"/>
          <a:ext cx="9013475" cy="112325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255732</xdr:colOff>
      <xdr:row>17</xdr:row>
      <xdr:rowOff>213122</xdr:rowOff>
    </xdr:from>
    <xdr:ext cx="2965799" cy="68278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7786FF-EADD-4320-B1C6-3401676DBC30}"/>
            </a:ext>
          </a:extLst>
        </xdr:cNvPr>
        <xdr:cNvSpPr txBox="1"/>
      </xdr:nvSpPr>
      <xdr:spPr>
        <a:xfrm rot="19956558">
          <a:off x="7851920" y="3915966"/>
          <a:ext cx="2965799" cy="682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34</a:t>
          </a:r>
          <a:r>
            <a:rPr kumimoji="1" lang="ja-JP" altLang="en-US" sz="2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9</xdr:col>
      <xdr:colOff>89480</xdr:colOff>
      <xdr:row>35</xdr:row>
      <xdr:rowOff>18518</xdr:rowOff>
    </xdr:from>
    <xdr:to>
      <xdr:col>19</xdr:col>
      <xdr:colOff>93332</xdr:colOff>
      <xdr:row>37</xdr:row>
      <xdr:rowOff>201191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FDD2A6F2-B4FB-442D-9F3E-CE5FFE79E5A9}"/>
            </a:ext>
          </a:extLst>
        </xdr:cNvPr>
        <xdr:cNvSpPr/>
      </xdr:nvSpPr>
      <xdr:spPr>
        <a:xfrm rot="1163586">
          <a:off x="6304543" y="7578987"/>
          <a:ext cx="6909477" cy="61129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617792</xdr:colOff>
      <xdr:row>34</xdr:row>
      <xdr:rowOff>149287</xdr:rowOff>
    </xdr:from>
    <xdr:ext cx="1713303" cy="37051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5E718C-9B75-471E-ADD2-7A4E39569875}"/>
            </a:ext>
          </a:extLst>
        </xdr:cNvPr>
        <xdr:cNvSpPr txBox="1"/>
      </xdr:nvSpPr>
      <xdr:spPr>
        <a:xfrm rot="1150555">
          <a:off x="8161592" y="8264587"/>
          <a:ext cx="1713303" cy="370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9</xdr:col>
      <xdr:colOff>205202</xdr:colOff>
      <xdr:row>31</xdr:row>
      <xdr:rowOff>134128</xdr:rowOff>
    </xdr:from>
    <xdr:to>
      <xdr:col>19</xdr:col>
      <xdr:colOff>679350</xdr:colOff>
      <xdr:row>34</xdr:row>
      <xdr:rowOff>102490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AC03385D-0DE4-4341-B1F5-86289364E4BB}"/>
            </a:ext>
          </a:extLst>
        </xdr:cNvPr>
        <xdr:cNvSpPr/>
      </xdr:nvSpPr>
      <xdr:spPr>
        <a:xfrm rot="788434">
          <a:off x="6420265" y="6837347"/>
          <a:ext cx="7379773" cy="61129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162474</xdr:colOff>
      <xdr:row>31</xdr:row>
      <xdr:rowOff>37184</xdr:rowOff>
    </xdr:from>
    <xdr:ext cx="1713303" cy="37051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9A246F-C10E-4088-AEDC-481461CCC112}"/>
            </a:ext>
          </a:extLst>
        </xdr:cNvPr>
        <xdr:cNvSpPr txBox="1"/>
      </xdr:nvSpPr>
      <xdr:spPr>
        <a:xfrm rot="746543">
          <a:off x="8392074" y="7438109"/>
          <a:ext cx="1713303" cy="370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諫早市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6</xdr:col>
      <xdr:colOff>438151</xdr:colOff>
      <xdr:row>26</xdr:row>
      <xdr:rowOff>161925</xdr:rowOff>
    </xdr:from>
    <xdr:to>
      <xdr:col>9</xdr:col>
      <xdr:colOff>228601</xdr:colOff>
      <xdr:row>33</xdr:row>
      <xdr:rowOff>95251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A28C564-284E-4051-BBDA-E60FF5BDE5A5}"/>
            </a:ext>
          </a:extLst>
        </xdr:cNvPr>
        <xdr:cNvSpPr/>
      </xdr:nvSpPr>
      <xdr:spPr>
        <a:xfrm>
          <a:off x="4552951" y="6372225"/>
          <a:ext cx="1847850" cy="1600201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新上五島町</a:t>
          </a:r>
        </a:p>
      </xdr:txBody>
    </xdr:sp>
    <xdr:clientData/>
  </xdr:twoCellAnchor>
  <xdr:twoCellAnchor>
    <xdr:from>
      <xdr:col>24</xdr:col>
      <xdr:colOff>238124</xdr:colOff>
      <xdr:row>55</xdr:row>
      <xdr:rowOff>59532</xdr:rowOff>
    </xdr:from>
    <xdr:to>
      <xdr:col>31</xdr:col>
      <xdr:colOff>654842</xdr:colOff>
      <xdr:row>64</xdr:row>
      <xdr:rowOff>250031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766C08B-ECF8-4F02-B044-3386394FA847}"/>
            </a:ext>
          </a:extLst>
        </xdr:cNvPr>
        <xdr:cNvSpPr/>
      </xdr:nvSpPr>
      <xdr:spPr>
        <a:xfrm>
          <a:off x="16811624" y="11930063"/>
          <a:ext cx="5250656" cy="21907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631029</xdr:colOff>
      <xdr:row>56</xdr:row>
      <xdr:rowOff>14287</xdr:rowOff>
    </xdr:from>
    <xdr:to>
      <xdr:col>28</xdr:col>
      <xdr:colOff>130966</xdr:colOff>
      <xdr:row>60</xdr:row>
      <xdr:rowOff>107155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99FF9F9A-F3F4-4FED-99BD-8E8DA57E4740}"/>
            </a:ext>
          </a:extLst>
        </xdr:cNvPr>
        <xdr:cNvSpPr/>
      </xdr:nvSpPr>
      <xdr:spPr>
        <a:xfrm rot="10800000">
          <a:off x="17204529" y="12051506"/>
          <a:ext cx="2262187" cy="79533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923DD569-940C-4B58-A44F-5694EF572AFA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C3F8005-66C6-4C9C-9CC8-E6909410CE39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5955702-FC1D-441F-883F-8C6D1F340CC7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9</xdr:col>
      <xdr:colOff>225109</xdr:colOff>
      <xdr:row>21</xdr:row>
      <xdr:rowOff>10387</xdr:rowOff>
    </xdr:from>
    <xdr:to>
      <xdr:col>22</xdr:col>
      <xdr:colOff>148970</xdr:colOff>
      <xdr:row>24</xdr:row>
      <xdr:rowOff>179462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AAE245A6-B309-4342-B6E3-018D42D12082}"/>
            </a:ext>
          </a:extLst>
        </xdr:cNvPr>
        <xdr:cNvSpPr/>
      </xdr:nvSpPr>
      <xdr:spPr>
        <a:xfrm rot="20760267">
          <a:off x="6440172" y="4570481"/>
          <a:ext cx="8901173" cy="81201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571499</xdr:colOff>
      <xdr:row>23</xdr:row>
      <xdr:rowOff>23813</xdr:rowOff>
    </xdr:from>
    <xdr:ext cx="2965799" cy="68278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886E570-95AF-4A3E-939F-EE2CA733347B}"/>
            </a:ext>
          </a:extLst>
        </xdr:cNvPr>
        <xdr:cNvSpPr txBox="1"/>
      </xdr:nvSpPr>
      <xdr:spPr>
        <a:xfrm rot="20777381">
          <a:off x="8167687" y="5012532"/>
          <a:ext cx="2965799" cy="682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3174</xdr:colOff>
      <xdr:row>1</xdr:row>
      <xdr:rowOff>1</xdr:rowOff>
    </xdr:from>
    <xdr:to>
      <xdr:col>24</xdr:col>
      <xdr:colOff>7936</xdr:colOff>
      <xdr:row>51</xdr:row>
      <xdr:rowOff>152401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A13E350-F71D-4265-8419-904F4940A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299" y="166689"/>
          <a:ext cx="15411450" cy="10975181"/>
        </a:xfrm>
        <a:prstGeom prst="rect">
          <a:avLst/>
        </a:prstGeom>
      </xdr:spPr>
    </xdr:pic>
    <xdr:clientData/>
  </xdr:twoCellAnchor>
  <xdr:oneCellAnchor>
    <xdr:from>
      <xdr:col>9</xdr:col>
      <xdr:colOff>615189</xdr:colOff>
      <xdr:row>0</xdr:row>
      <xdr:rowOff>59533</xdr:rowOff>
    </xdr:from>
    <xdr:ext cx="9859635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0BFA338-EAFB-4CAE-B48B-A01E84264FC7}"/>
            </a:ext>
          </a:extLst>
        </xdr:cNvPr>
        <xdr:cNvSpPr/>
      </xdr:nvSpPr>
      <xdr:spPr>
        <a:xfrm>
          <a:off x="7044564" y="59533"/>
          <a:ext cx="9859635" cy="1250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長崎県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21</xdr:col>
      <xdr:colOff>35714</xdr:colOff>
      <xdr:row>40</xdr:row>
      <xdr:rowOff>29442</xdr:rowOff>
    </xdr:from>
    <xdr:to>
      <xdr:col>22</xdr:col>
      <xdr:colOff>333374</xdr:colOff>
      <xdr:row>43</xdr:row>
      <xdr:rowOff>28573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7253A735-6990-4A82-848C-439DC66FFB0C}"/>
            </a:ext>
          </a:extLst>
        </xdr:cNvPr>
        <xdr:cNvSpPr/>
      </xdr:nvSpPr>
      <xdr:spPr>
        <a:xfrm rot="16200000">
          <a:off x="14924916" y="8488396"/>
          <a:ext cx="642069" cy="98822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132287</xdr:colOff>
      <xdr:row>32</xdr:row>
      <xdr:rowOff>102207</xdr:rowOff>
    </xdr:from>
    <xdr:to>
      <xdr:col>19</xdr:col>
      <xdr:colOff>476250</xdr:colOff>
      <xdr:row>35</xdr:row>
      <xdr:rowOff>219009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7D0E898B-0CF1-454F-910C-1D4CB7BD3270}"/>
            </a:ext>
          </a:extLst>
        </xdr:cNvPr>
        <xdr:cNvSpPr/>
      </xdr:nvSpPr>
      <xdr:spPr>
        <a:xfrm rot="16200000">
          <a:off x="12878399" y="7882471"/>
          <a:ext cx="831177" cy="103452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369093</xdr:colOff>
      <xdr:row>33</xdr:row>
      <xdr:rowOff>107158</xdr:rowOff>
    </xdr:from>
    <xdr:ext cx="545898" cy="3809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714DAE-B19F-4663-A5AB-518ECC5BBFA6}"/>
            </a:ext>
          </a:extLst>
        </xdr:cNvPr>
        <xdr:cNvSpPr txBox="1"/>
      </xdr:nvSpPr>
      <xdr:spPr>
        <a:xfrm>
          <a:off x="13013531" y="8227221"/>
          <a:ext cx="545898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825</a:t>
          </a:r>
          <a:endParaRPr kumimoji="1" lang="ja-JP" altLang="en-US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14</xdr:col>
      <xdr:colOff>346537</xdr:colOff>
      <xdr:row>24</xdr:row>
      <xdr:rowOff>201882</xdr:rowOff>
    </xdr:from>
    <xdr:to>
      <xdr:col>15</xdr:col>
      <xdr:colOff>528997</xdr:colOff>
      <xdr:row>30</xdr:row>
      <xdr:rowOff>3083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664A7DB5-BD43-4686-B8D2-D4DD56D23987}"/>
            </a:ext>
          </a:extLst>
        </xdr:cNvPr>
        <xdr:cNvSpPr/>
      </xdr:nvSpPr>
      <xdr:spPr>
        <a:xfrm rot="15870474">
          <a:off x="10121698" y="5511940"/>
          <a:ext cx="1087076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204791</xdr:colOff>
      <xdr:row>18</xdr:row>
      <xdr:rowOff>146894</xdr:rowOff>
    </xdr:from>
    <xdr:to>
      <xdr:col>17</xdr:col>
      <xdr:colOff>387251</xdr:colOff>
      <xdr:row>23</xdr:row>
      <xdr:rowOff>162406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69FEA467-01E2-4F77-8A8D-174370CDE7A1}"/>
            </a:ext>
          </a:extLst>
        </xdr:cNvPr>
        <xdr:cNvSpPr/>
      </xdr:nvSpPr>
      <xdr:spPr>
        <a:xfrm rot="18476396">
          <a:off x="11361077" y="4171077"/>
          <a:ext cx="1087075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347117</xdr:colOff>
      <xdr:row>20</xdr:row>
      <xdr:rowOff>32746</xdr:rowOff>
    </xdr:from>
    <xdr:ext cx="748466" cy="38099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788AF4-72E1-4BFE-8ACB-3A989F35500C}"/>
            </a:ext>
          </a:extLst>
        </xdr:cNvPr>
        <xdr:cNvSpPr txBox="1"/>
      </xdr:nvSpPr>
      <xdr:spPr>
        <a:xfrm>
          <a:off x="11610430" y="4378527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-270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273336</xdr:colOff>
      <xdr:row>12</xdr:row>
      <xdr:rowOff>104064</xdr:rowOff>
    </xdr:from>
    <xdr:to>
      <xdr:col>25</xdr:col>
      <xdr:colOff>283500</xdr:colOff>
      <xdr:row>16</xdr:row>
      <xdr:rowOff>52017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61D44096-3378-4551-BEAC-43B9E052DE99}"/>
            </a:ext>
          </a:extLst>
        </xdr:cNvPr>
        <xdr:cNvSpPr/>
      </xdr:nvSpPr>
      <xdr:spPr>
        <a:xfrm>
          <a:off x="15680024" y="2735345"/>
          <a:ext cx="2081851" cy="80520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404811</xdr:colOff>
      <xdr:row>13</xdr:row>
      <xdr:rowOff>76200</xdr:rowOff>
    </xdr:from>
    <xdr:ext cx="1706216" cy="39290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7D0C26E-F1B2-4E46-B8A1-D0FBEE70C407}"/>
            </a:ext>
          </a:extLst>
        </xdr:cNvPr>
        <xdr:cNvSpPr txBox="1"/>
      </xdr:nvSpPr>
      <xdr:spPr>
        <a:xfrm>
          <a:off x="15811499" y="2921794"/>
          <a:ext cx="1706216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-692</a:t>
          </a:r>
        </a:p>
        <a:p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50141</xdr:colOff>
      <xdr:row>5</xdr:row>
      <xdr:rowOff>99139</xdr:rowOff>
    </xdr:from>
    <xdr:to>
      <xdr:col>25</xdr:col>
      <xdr:colOff>93536</xdr:colOff>
      <xdr:row>9</xdr:row>
      <xdr:rowOff>43474</xdr:rowOff>
    </xdr:to>
    <xdr:sp macro="" textlink="">
      <xdr:nvSpPr>
        <xdr:cNvPr id="31" name="矢印: 右 30">
          <a:extLst>
            <a:ext uri="{FF2B5EF4-FFF2-40B4-BE49-F238E27FC236}">
              <a16:creationId xmlns:a16="http://schemas.microsoft.com/office/drawing/2014/main" id="{C3D3D4A6-2273-4008-808B-3FE5F3AF5E6D}"/>
            </a:ext>
          </a:extLst>
        </xdr:cNvPr>
        <xdr:cNvSpPr/>
      </xdr:nvSpPr>
      <xdr:spPr>
        <a:xfrm rot="10800000">
          <a:off x="15456829" y="1230233"/>
          <a:ext cx="2115082" cy="80158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573336</xdr:colOff>
      <xdr:row>6</xdr:row>
      <xdr:rowOff>80370</xdr:rowOff>
    </xdr:from>
    <xdr:ext cx="1571239" cy="380999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573CD02-8FD7-4C81-90F3-47D11E12B509}"/>
            </a:ext>
          </a:extLst>
        </xdr:cNvPr>
        <xdr:cNvSpPr txBox="1"/>
      </xdr:nvSpPr>
      <xdr:spPr>
        <a:xfrm>
          <a:off x="15980024" y="1425776"/>
          <a:ext cx="1571239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237</a:t>
          </a:r>
          <a:endParaRPr kumimoji="1" lang="ja-JP" altLang="en-US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261434</xdr:colOff>
      <xdr:row>8</xdr:row>
      <xdr:rowOff>163598</xdr:rowOff>
    </xdr:from>
    <xdr:to>
      <xdr:col>25</xdr:col>
      <xdr:colOff>271595</xdr:colOff>
      <xdr:row>12</xdr:row>
      <xdr:rowOff>97264</xdr:rowOff>
    </xdr:to>
    <xdr:sp macro="" textlink="">
      <xdr:nvSpPr>
        <xdr:cNvPr id="36" name="矢印: 右 35">
          <a:extLst>
            <a:ext uri="{FF2B5EF4-FFF2-40B4-BE49-F238E27FC236}">
              <a16:creationId xmlns:a16="http://schemas.microsoft.com/office/drawing/2014/main" id="{F6230A7E-3447-4E45-B1D8-94278695447B}"/>
            </a:ext>
          </a:extLst>
        </xdr:cNvPr>
        <xdr:cNvSpPr/>
      </xdr:nvSpPr>
      <xdr:spPr>
        <a:xfrm>
          <a:off x="15668122" y="1937629"/>
          <a:ext cx="2081848" cy="79091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321469</xdr:colOff>
      <xdr:row>9</xdr:row>
      <xdr:rowOff>166687</xdr:rowOff>
    </xdr:from>
    <xdr:ext cx="1742515" cy="428623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2C32A33-02EE-4BFE-A352-5B04B6FA1A1D}"/>
            </a:ext>
          </a:extLst>
        </xdr:cNvPr>
        <xdr:cNvSpPr txBox="1"/>
      </xdr:nvSpPr>
      <xdr:spPr>
        <a:xfrm>
          <a:off x="15728157" y="2155031"/>
          <a:ext cx="1742515" cy="428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-3,185</a:t>
          </a:r>
        </a:p>
        <a:p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20</xdr:col>
      <xdr:colOff>333375</xdr:colOff>
      <xdr:row>7</xdr:row>
      <xdr:rowOff>59530</xdr:rowOff>
    </xdr:from>
    <xdr:to>
      <xdr:col>22</xdr:col>
      <xdr:colOff>126027</xdr:colOff>
      <xdr:row>22</xdr:row>
      <xdr:rowOff>161923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EF120515-1011-4A35-B901-FE496E03DFAC}"/>
            </a:ext>
          </a:extLst>
        </xdr:cNvPr>
        <xdr:cNvSpPr/>
      </xdr:nvSpPr>
      <xdr:spPr>
        <a:xfrm>
          <a:off x="14358938" y="1619249"/>
          <a:ext cx="1173777" cy="3317080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長崎県</a:t>
          </a:r>
        </a:p>
      </xdr:txBody>
    </xdr:sp>
    <xdr:clientData/>
  </xdr:twoCellAnchor>
  <xdr:twoCellAnchor>
    <xdr:from>
      <xdr:col>18</xdr:col>
      <xdr:colOff>61729</xdr:colOff>
      <xdr:row>28</xdr:row>
      <xdr:rowOff>190149</xdr:rowOff>
    </xdr:from>
    <xdr:to>
      <xdr:col>19</xdr:col>
      <xdr:colOff>83739</xdr:colOff>
      <xdr:row>31</xdr:row>
      <xdr:rowOff>147228</xdr:rowOff>
    </xdr:to>
    <xdr:sp macro="" textlink="">
      <xdr:nvSpPr>
        <xdr:cNvPr id="46" name="矢印: 右 45">
          <a:extLst>
            <a:ext uri="{FF2B5EF4-FFF2-40B4-BE49-F238E27FC236}">
              <a16:creationId xmlns:a16="http://schemas.microsoft.com/office/drawing/2014/main" id="{BE887E9F-2E08-4546-A2ED-2EC60E9234EA}"/>
            </a:ext>
          </a:extLst>
        </xdr:cNvPr>
        <xdr:cNvSpPr/>
      </xdr:nvSpPr>
      <xdr:spPr>
        <a:xfrm rot="5400000">
          <a:off x="12726726" y="7099028"/>
          <a:ext cx="671454" cy="712572"/>
        </a:xfrm>
        <a:prstGeom prst="rightArrow">
          <a:avLst/>
        </a:prstGeom>
        <a:solidFill>
          <a:srgbClr val="92D05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130965</xdr:colOff>
      <xdr:row>29</xdr:row>
      <xdr:rowOff>99217</xdr:rowOff>
    </xdr:from>
    <xdr:ext cx="556638" cy="392905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A58C8E5-61D0-4713-8589-918B2C6575DD}"/>
            </a:ext>
          </a:extLst>
        </xdr:cNvPr>
        <xdr:cNvSpPr txBox="1"/>
      </xdr:nvSpPr>
      <xdr:spPr>
        <a:xfrm>
          <a:off x="12775403" y="7266780"/>
          <a:ext cx="556638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-25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14</xdr:col>
      <xdr:colOff>74154</xdr:colOff>
      <xdr:row>18</xdr:row>
      <xdr:rowOff>220409</xdr:rowOff>
    </xdr:from>
    <xdr:to>
      <xdr:col>15</xdr:col>
      <xdr:colOff>269758</xdr:colOff>
      <xdr:row>22</xdr:row>
      <xdr:rowOff>111884</xdr:rowOff>
    </xdr:to>
    <xdr:sp macro="" textlink="">
      <xdr:nvSpPr>
        <xdr:cNvPr id="50" name="矢印: 右 49">
          <a:extLst>
            <a:ext uri="{FF2B5EF4-FFF2-40B4-BE49-F238E27FC236}">
              <a16:creationId xmlns:a16="http://schemas.microsoft.com/office/drawing/2014/main" id="{E9901E8E-91F4-43A7-87F4-075C056929D9}"/>
            </a:ext>
          </a:extLst>
        </xdr:cNvPr>
        <xdr:cNvSpPr/>
      </xdr:nvSpPr>
      <xdr:spPr>
        <a:xfrm rot="16200000">
          <a:off x="9977437" y="4747502"/>
          <a:ext cx="843975" cy="88616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321466</xdr:colOff>
      <xdr:row>20</xdr:row>
      <xdr:rowOff>83343</xdr:rowOff>
    </xdr:from>
    <xdr:ext cx="653445" cy="392905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4879BC6F-AAC3-4827-917C-376636D8B79F}"/>
            </a:ext>
          </a:extLst>
        </xdr:cNvPr>
        <xdr:cNvSpPr txBox="1"/>
      </xdr:nvSpPr>
      <xdr:spPr>
        <a:xfrm>
          <a:off x="10203654" y="5107781"/>
          <a:ext cx="653445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84</a:t>
          </a:r>
          <a:endParaRPr kumimoji="1" lang="ja-JP" altLang="en-US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261430</xdr:colOff>
      <xdr:row>16</xdr:row>
      <xdr:rowOff>32627</xdr:rowOff>
    </xdr:from>
    <xdr:to>
      <xdr:col>25</xdr:col>
      <xdr:colOff>271594</xdr:colOff>
      <xdr:row>19</xdr:row>
      <xdr:rowOff>180605</xdr:rowOff>
    </xdr:to>
    <xdr:sp macro="" textlink="">
      <xdr:nvSpPr>
        <xdr:cNvPr id="54" name="矢印: 右 53">
          <a:extLst>
            <a:ext uri="{FF2B5EF4-FFF2-40B4-BE49-F238E27FC236}">
              <a16:creationId xmlns:a16="http://schemas.microsoft.com/office/drawing/2014/main" id="{4C396D77-1266-4B63-9BD2-E78D4F1869F1}"/>
            </a:ext>
          </a:extLst>
        </xdr:cNvPr>
        <xdr:cNvSpPr/>
      </xdr:nvSpPr>
      <xdr:spPr>
        <a:xfrm>
          <a:off x="15668118" y="3521158"/>
          <a:ext cx="2081851" cy="79091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321466</xdr:colOff>
      <xdr:row>17</xdr:row>
      <xdr:rowOff>35718</xdr:rowOff>
    </xdr:from>
    <xdr:ext cx="1984534" cy="392905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E6EB85C9-7C8A-4F8A-8532-0A5FECE3E276}"/>
            </a:ext>
          </a:extLst>
        </xdr:cNvPr>
        <xdr:cNvSpPr txBox="1"/>
      </xdr:nvSpPr>
      <xdr:spPr>
        <a:xfrm>
          <a:off x="15728154" y="3738562"/>
          <a:ext cx="1984534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佐賀県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-454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261430</xdr:colOff>
      <xdr:row>19</xdr:row>
      <xdr:rowOff>175501</xdr:rowOff>
    </xdr:from>
    <xdr:to>
      <xdr:col>25</xdr:col>
      <xdr:colOff>271594</xdr:colOff>
      <xdr:row>23</xdr:row>
      <xdr:rowOff>109167</xdr:rowOff>
    </xdr:to>
    <xdr:sp macro="" textlink="">
      <xdr:nvSpPr>
        <xdr:cNvPr id="56" name="矢印: 右 55">
          <a:extLst>
            <a:ext uri="{FF2B5EF4-FFF2-40B4-BE49-F238E27FC236}">
              <a16:creationId xmlns:a16="http://schemas.microsoft.com/office/drawing/2014/main" id="{C2375E56-886C-4983-8DF2-9E7F9998B78E}"/>
            </a:ext>
          </a:extLst>
        </xdr:cNvPr>
        <xdr:cNvSpPr/>
      </xdr:nvSpPr>
      <xdr:spPr>
        <a:xfrm>
          <a:off x="15668118" y="4306970"/>
          <a:ext cx="2081851" cy="79091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297654</xdr:colOff>
      <xdr:row>20</xdr:row>
      <xdr:rowOff>202407</xdr:rowOff>
    </xdr:from>
    <xdr:ext cx="1984534" cy="392905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3E2111B7-05BB-41AB-8515-30087BC56FB3}"/>
            </a:ext>
          </a:extLst>
        </xdr:cNvPr>
        <xdr:cNvSpPr txBox="1"/>
      </xdr:nvSpPr>
      <xdr:spPr>
        <a:xfrm>
          <a:off x="15704342" y="4548188"/>
          <a:ext cx="1984534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神奈川県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-395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18</xdr:col>
      <xdr:colOff>333908</xdr:colOff>
      <xdr:row>36</xdr:row>
      <xdr:rowOff>159353</xdr:rowOff>
    </xdr:from>
    <xdr:to>
      <xdr:col>19</xdr:col>
      <xdr:colOff>516368</xdr:colOff>
      <xdr:row>42</xdr:row>
      <xdr:rowOff>71557</xdr:rowOff>
    </xdr:to>
    <xdr:sp macro="" textlink="">
      <xdr:nvSpPr>
        <xdr:cNvPr id="59" name="矢印: 右 58">
          <a:extLst>
            <a:ext uri="{FF2B5EF4-FFF2-40B4-BE49-F238E27FC236}">
              <a16:creationId xmlns:a16="http://schemas.microsoft.com/office/drawing/2014/main" id="{9F34183C-BB27-4E2B-AE0F-72E9A67D11D6}"/>
            </a:ext>
          </a:extLst>
        </xdr:cNvPr>
        <xdr:cNvSpPr/>
      </xdr:nvSpPr>
      <xdr:spPr>
        <a:xfrm rot="18182325">
          <a:off x="12744380" y="9227757"/>
          <a:ext cx="1340954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582955</xdr:colOff>
      <xdr:row>38</xdr:row>
      <xdr:rowOff>70476</xdr:rowOff>
    </xdr:from>
    <xdr:ext cx="588261" cy="380999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15D9EBE-A1ED-46D3-B5FC-D397C57A706D}"/>
            </a:ext>
          </a:extLst>
        </xdr:cNvPr>
        <xdr:cNvSpPr txBox="1"/>
      </xdr:nvSpPr>
      <xdr:spPr>
        <a:xfrm>
          <a:off x="13227393" y="8273882"/>
          <a:ext cx="588261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</a:t>
          </a:r>
          <a:endParaRPr kumimoji="1" lang="ja-JP" altLang="en-US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487716</xdr:colOff>
      <xdr:row>34</xdr:row>
      <xdr:rowOff>132012</xdr:rowOff>
    </xdr:from>
    <xdr:to>
      <xdr:col>20</xdr:col>
      <xdr:colOff>631030</xdr:colOff>
      <xdr:row>38</xdr:row>
      <xdr:rowOff>66800</xdr:rowOff>
    </xdr:to>
    <xdr:sp macro="" textlink="">
      <xdr:nvSpPr>
        <xdr:cNvPr id="61" name="矢印: 右 60">
          <a:extLst>
            <a:ext uri="{FF2B5EF4-FFF2-40B4-BE49-F238E27FC236}">
              <a16:creationId xmlns:a16="http://schemas.microsoft.com/office/drawing/2014/main" id="{C8ADA67A-B401-4B57-9140-490916DFAA03}"/>
            </a:ext>
          </a:extLst>
        </xdr:cNvPr>
        <xdr:cNvSpPr/>
      </xdr:nvSpPr>
      <xdr:spPr>
        <a:xfrm rot="10800000">
          <a:off x="13822716" y="8490200"/>
          <a:ext cx="833877" cy="88728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35268</xdr:colOff>
      <xdr:row>35</xdr:row>
      <xdr:rowOff>165725</xdr:rowOff>
    </xdr:from>
    <xdr:ext cx="667200" cy="380999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2E1A5F69-538C-4C72-96B7-DC80BD5C8C07}"/>
            </a:ext>
          </a:extLst>
        </xdr:cNvPr>
        <xdr:cNvSpPr txBox="1"/>
      </xdr:nvSpPr>
      <xdr:spPr>
        <a:xfrm>
          <a:off x="14060831" y="7726194"/>
          <a:ext cx="667200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-78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14</xdr:col>
      <xdr:colOff>528474</xdr:colOff>
      <xdr:row>10</xdr:row>
      <xdr:rowOff>73245</xdr:rowOff>
    </xdr:from>
    <xdr:to>
      <xdr:col>16</xdr:col>
      <xdr:colOff>34637</xdr:colOff>
      <xdr:row>15</xdr:row>
      <xdr:rowOff>64603</xdr:rowOff>
    </xdr:to>
    <xdr:sp macro="" textlink="">
      <xdr:nvSpPr>
        <xdr:cNvPr id="63" name="矢印: 右 62">
          <a:extLst>
            <a:ext uri="{FF2B5EF4-FFF2-40B4-BE49-F238E27FC236}">
              <a16:creationId xmlns:a16="http://schemas.microsoft.com/office/drawing/2014/main" id="{C4567633-DB67-43BB-9CE1-4329241353E0}"/>
            </a:ext>
          </a:extLst>
        </xdr:cNvPr>
        <xdr:cNvSpPr/>
      </xdr:nvSpPr>
      <xdr:spPr>
        <a:xfrm rot="15832531">
          <a:off x="10322845" y="2363718"/>
          <a:ext cx="1062921" cy="88728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13743</xdr:colOff>
      <xdr:row>12</xdr:row>
      <xdr:rowOff>44652</xdr:rowOff>
    </xdr:from>
    <xdr:ext cx="530569" cy="380999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356AA0D-F907-495D-B2D5-04106AEF3CFF}"/>
            </a:ext>
          </a:extLst>
        </xdr:cNvPr>
        <xdr:cNvSpPr txBox="1"/>
      </xdr:nvSpPr>
      <xdr:spPr>
        <a:xfrm>
          <a:off x="10586493" y="2675933"/>
          <a:ext cx="530569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-42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12</xdr:col>
      <xdr:colOff>63551</xdr:colOff>
      <xdr:row>11</xdr:row>
      <xdr:rowOff>46864</xdr:rowOff>
    </xdr:from>
    <xdr:to>
      <xdr:col>13</xdr:col>
      <xdr:colOff>246011</xdr:colOff>
      <xdr:row>14</xdr:row>
      <xdr:rowOff>214183</xdr:rowOff>
    </xdr:to>
    <xdr:sp macro="" textlink="">
      <xdr:nvSpPr>
        <xdr:cNvPr id="65" name="矢印: 右 64">
          <a:extLst>
            <a:ext uri="{FF2B5EF4-FFF2-40B4-BE49-F238E27FC236}">
              <a16:creationId xmlns:a16="http://schemas.microsoft.com/office/drawing/2014/main" id="{EB8A1510-5097-4F91-A267-1C345D3C5DEA}"/>
            </a:ext>
          </a:extLst>
        </xdr:cNvPr>
        <xdr:cNvSpPr/>
      </xdr:nvSpPr>
      <xdr:spPr>
        <a:xfrm rot="15529426">
          <a:off x="8595997" y="2432450"/>
          <a:ext cx="810256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154782</xdr:colOff>
      <xdr:row>12</xdr:row>
      <xdr:rowOff>151809</xdr:rowOff>
    </xdr:from>
    <xdr:ext cx="665544" cy="380999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C62AE317-B8AB-45F2-B93D-997293588B36}"/>
            </a:ext>
          </a:extLst>
        </xdr:cNvPr>
        <xdr:cNvSpPr txBox="1"/>
      </xdr:nvSpPr>
      <xdr:spPr>
        <a:xfrm>
          <a:off x="8655845" y="2783090"/>
          <a:ext cx="665544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-122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559790</xdr:colOff>
      <xdr:row>41</xdr:row>
      <xdr:rowOff>72362</xdr:rowOff>
    </xdr:from>
    <xdr:to>
      <xdr:col>7</xdr:col>
      <xdr:colOff>43277</xdr:colOff>
      <xdr:row>45</xdr:row>
      <xdr:rowOff>7171</xdr:rowOff>
    </xdr:to>
    <xdr:sp macro="" textlink="">
      <xdr:nvSpPr>
        <xdr:cNvPr id="71" name="矢印: 右 70">
          <a:extLst>
            <a:ext uri="{FF2B5EF4-FFF2-40B4-BE49-F238E27FC236}">
              <a16:creationId xmlns:a16="http://schemas.microsoft.com/office/drawing/2014/main" id="{F9BDC042-F621-4EF2-9C8F-949C113B1F72}"/>
            </a:ext>
          </a:extLst>
        </xdr:cNvPr>
        <xdr:cNvSpPr/>
      </xdr:nvSpPr>
      <xdr:spPr>
        <a:xfrm rot="239170">
          <a:off x="4012603" y="8918706"/>
          <a:ext cx="1078924" cy="79205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55602</xdr:colOff>
      <xdr:row>32</xdr:row>
      <xdr:rowOff>22549</xdr:rowOff>
    </xdr:from>
    <xdr:to>
      <xdr:col>10</xdr:col>
      <xdr:colOff>136439</xdr:colOff>
      <xdr:row>35</xdr:row>
      <xdr:rowOff>181196</xdr:rowOff>
    </xdr:to>
    <xdr:sp macro="" textlink="">
      <xdr:nvSpPr>
        <xdr:cNvPr id="73" name="矢印: 右 72">
          <a:extLst>
            <a:ext uri="{FF2B5EF4-FFF2-40B4-BE49-F238E27FC236}">
              <a16:creationId xmlns:a16="http://schemas.microsoft.com/office/drawing/2014/main" id="{5CE7D6B8-96CA-4824-93AE-8339DA26E890}"/>
            </a:ext>
          </a:extLst>
        </xdr:cNvPr>
        <xdr:cNvSpPr/>
      </xdr:nvSpPr>
      <xdr:spPr>
        <a:xfrm rot="2198155">
          <a:off x="5794415" y="7904487"/>
          <a:ext cx="1461962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452437</xdr:colOff>
      <xdr:row>32</xdr:row>
      <xdr:rowOff>237164</xdr:rowOff>
    </xdr:from>
    <xdr:ext cx="672506" cy="380999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CD199DDD-4315-407D-8397-76D92E111B10}"/>
            </a:ext>
          </a:extLst>
        </xdr:cNvPr>
        <xdr:cNvSpPr txBox="1"/>
      </xdr:nvSpPr>
      <xdr:spPr>
        <a:xfrm>
          <a:off x="6191250" y="8119102"/>
          <a:ext cx="67250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-73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353217</xdr:colOff>
      <xdr:row>43</xdr:row>
      <xdr:rowOff>27779</xdr:rowOff>
    </xdr:from>
    <xdr:ext cx="4826002" cy="1258095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B33DD57-D62F-40FE-8B2B-25B3D857C4AA}"/>
            </a:ext>
          </a:extLst>
        </xdr:cNvPr>
        <xdr:cNvSpPr txBox="1"/>
      </xdr:nvSpPr>
      <xdr:spPr>
        <a:xfrm>
          <a:off x="5401467" y="10529092"/>
          <a:ext cx="4826002" cy="1258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各市郡の矢印は県内の市郡との異動を表す</a:t>
          </a:r>
          <a:endParaRPr kumimoji="1" lang="en-US" altLang="ja-JP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（例：長崎市は県内の他の市郡へ、</a:t>
          </a:r>
          <a:endParaRPr kumimoji="1" lang="en-US" altLang="ja-JP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年間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103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人の転出超過である。）</a:t>
          </a:r>
        </a:p>
      </xdr:txBody>
    </xdr:sp>
    <xdr:clientData/>
  </xdr:oneCellAnchor>
  <xdr:twoCellAnchor>
    <xdr:from>
      <xdr:col>20</xdr:col>
      <xdr:colOff>238124</xdr:colOff>
      <xdr:row>57</xdr:row>
      <xdr:rowOff>16668</xdr:rowOff>
    </xdr:from>
    <xdr:to>
      <xdr:col>22</xdr:col>
      <xdr:colOff>642937</xdr:colOff>
      <xdr:row>59</xdr:row>
      <xdr:rowOff>119061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283A6BE1-D801-4E3E-9E6A-F5999861D1FD}"/>
            </a:ext>
          </a:extLst>
        </xdr:cNvPr>
        <xdr:cNvSpPr txBox="1"/>
      </xdr:nvSpPr>
      <xdr:spPr>
        <a:xfrm>
          <a:off x="14263687" y="12220574"/>
          <a:ext cx="1785938" cy="4595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転出超過</a:t>
          </a:r>
        </a:p>
      </xdr:txBody>
    </xdr:sp>
    <xdr:clientData/>
  </xdr:twoCellAnchor>
  <xdr:twoCellAnchor>
    <xdr:from>
      <xdr:col>19</xdr:col>
      <xdr:colOff>678655</xdr:colOff>
      <xdr:row>55</xdr:row>
      <xdr:rowOff>142875</xdr:rowOff>
    </xdr:from>
    <xdr:to>
      <xdr:col>23</xdr:col>
      <xdr:colOff>178592</xdr:colOff>
      <xdr:row>61</xdr:row>
      <xdr:rowOff>11906</xdr:rowOff>
    </xdr:to>
    <xdr:sp macro="" textlink="">
      <xdr:nvSpPr>
        <xdr:cNvPr id="76" name="矢印: 右 75">
          <a:extLst>
            <a:ext uri="{FF2B5EF4-FFF2-40B4-BE49-F238E27FC236}">
              <a16:creationId xmlns:a16="http://schemas.microsoft.com/office/drawing/2014/main" id="{4D8A5386-952D-4377-994C-5089CCD9E1FF}"/>
            </a:ext>
          </a:extLst>
        </xdr:cNvPr>
        <xdr:cNvSpPr/>
      </xdr:nvSpPr>
      <xdr:spPr>
        <a:xfrm>
          <a:off x="14013655" y="12013406"/>
          <a:ext cx="2262187" cy="90487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226220</xdr:colOff>
      <xdr:row>53</xdr:row>
      <xdr:rowOff>90489</xdr:rowOff>
    </xdr:from>
    <xdr:to>
      <xdr:col>22</xdr:col>
      <xdr:colOff>631033</xdr:colOff>
      <xdr:row>55</xdr:row>
      <xdr:rowOff>154782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95FDDD0-7CD7-4F35-A345-C7CBD9C20329}"/>
            </a:ext>
          </a:extLst>
        </xdr:cNvPr>
        <xdr:cNvSpPr txBox="1"/>
      </xdr:nvSpPr>
      <xdr:spPr>
        <a:xfrm>
          <a:off x="14251783" y="11460958"/>
          <a:ext cx="1785938" cy="5643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転入超過</a:t>
          </a:r>
        </a:p>
      </xdr:txBody>
    </xdr:sp>
    <xdr:clientData/>
  </xdr:twoCellAnchor>
  <xdr:twoCellAnchor>
    <xdr:from>
      <xdr:col>19</xdr:col>
      <xdr:colOff>523873</xdr:colOff>
      <xdr:row>52</xdr:row>
      <xdr:rowOff>95249</xdr:rowOff>
    </xdr:from>
    <xdr:to>
      <xdr:col>23</xdr:col>
      <xdr:colOff>23810</xdr:colOff>
      <xdr:row>56</xdr:row>
      <xdr:rowOff>134834</xdr:rowOff>
    </xdr:to>
    <xdr:sp macro="" textlink="">
      <xdr:nvSpPr>
        <xdr:cNvPr id="53" name="矢印: 右 52">
          <a:extLst>
            <a:ext uri="{FF2B5EF4-FFF2-40B4-BE49-F238E27FC236}">
              <a16:creationId xmlns:a16="http://schemas.microsoft.com/office/drawing/2014/main" id="{D18ACF22-5D7F-42B2-8921-9D9EBBBB9D49}"/>
            </a:ext>
          </a:extLst>
        </xdr:cNvPr>
        <xdr:cNvSpPr/>
      </xdr:nvSpPr>
      <xdr:spPr>
        <a:xfrm rot="10800000">
          <a:off x="13858873" y="11299030"/>
          <a:ext cx="2262187" cy="87302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214312</xdr:colOff>
      <xdr:row>4</xdr:row>
      <xdr:rowOff>190499</xdr:rowOff>
    </xdr:from>
    <xdr:to>
      <xdr:col>20</xdr:col>
      <xdr:colOff>488156</xdr:colOff>
      <xdr:row>25</xdr:row>
      <xdr:rowOff>59531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EB115BE-DF29-48CC-AEC4-DB215F7DA240}"/>
            </a:ext>
          </a:extLst>
        </xdr:cNvPr>
        <xdr:cNvCxnSpPr/>
      </xdr:nvCxnSpPr>
      <xdr:spPr>
        <a:xfrm>
          <a:off x="12858750" y="1404937"/>
          <a:ext cx="1654969" cy="4869657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678656</xdr:colOff>
      <xdr:row>30</xdr:row>
      <xdr:rowOff>95250</xdr:rowOff>
    </xdr:from>
    <xdr:to>
      <xdr:col>25</xdr:col>
      <xdr:colOff>11906</xdr:colOff>
      <xdr:row>62</xdr:row>
      <xdr:rowOff>11906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DB010F7C-E0BB-491F-810D-A2C7E8C470B5}"/>
            </a:ext>
          </a:extLst>
        </xdr:cNvPr>
        <xdr:cNvCxnSpPr/>
      </xdr:nvCxnSpPr>
      <xdr:spPr>
        <a:xfrm flipH="1">
          <a:off x="17466469" y="7500938"/>
          <a:ext cx="23812" cy="7608093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476249</xdr:colOff>
      <xdr:row>25</xdr:row>
      <xdr:rowOff>23812</xdr:rowOff>
    </xdr:from>
    <xdr:to>
      <xdr:col>25</xdr:col>
      <xdr:colOff>35719</xdr:colOff>
      <xdr:row>30</xdr:row>
      <xdr:rowOff>130968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963F95F8-3E14-430E-BCFC-0E08FC242D81}"/>
            </a:ext>
          </a:extLst>
        </xdr:cNvPr>
        <xdr:cNvCxnSpPr/>
      </xdr:nvCxnSpPr>
      <xdr:spPr>
        <a:xfrm>
          <a:off x="14501812" y="6238875"/>
          <a:ext cx="3012282" cy="1297781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583406</xdr:colOff>
      <xdr:row>36</xdr:row>
      <xdr:rowOff>214314</xdr:rowOff>
    </xdr:from>
    <xdr:ext cx="9859635" cy="950709"/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38840AE4-1601-4FB5-91FC-D25538EE4EA3}"/>
            </a:ext>
          </a:extLst>
        </xdr:cNvPr>
        <xdr:cNvSpPr/>
      </xdr:nvSpPr>
      <xdr:spPr>
        <a:xfrm>
          <a:off x="2655094" y="9048752"/>
          <a:ext cx="9859635" cy="95070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0" lang="en-US" altLang="ja-JP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0" lang="ja-JP" altLang="en-US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県内</a:t>
          </a:r>
          <a:r>
            <a:rPr kumimoji="0" lang="en-US" altLang="ja-JP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】</a:t>
          </a:r>
          <a:endParaRPr lang="ja-JP" altLang="en-US" sz="40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4</xdr:col>
      <xdr:colOff>309564</xdr:colOff>
      <xdr:row>23</xdr:row>
      <xdr:rowOff>114008</xdr:rowOff>
    </xdr:from>
    <xdr:to>
      <xdr:col>5</xdr:col>
      <xdr:colOff>656018</xdr:colOff>
      <xdr:row>27</xdr:row>
      <xdr:rowOff>48796</xdr:rowOff>
    </xdr:to>
    <xdr:sp macro="" textlink="">
      <xdr:nvSpPr>
        <xdr:cNvPr id="80" name="矢印: 右 79">
          <a:extLst>
            <a:ext uri="{FF2B5EF4-FFF2-40B4-BE49-F238E27FC236}">
              <a16:creationId xmlns:a16="http://schemas.microsoft.com/office/drawing/2014/main" id="{AAC61E52-D2E9-43BA-B806-2828D241E4F1}"/>
            </a:ext>
          </a:extLst>
        </xdr:cNvPr>
        <xdr:cNvSpPr/>
      </xdr:nvSpPr>
      <xdr:spPr>
        <a:xfrm rot="1065050">
          <a:off x="3071814" y="5852821"/>
          <a:ext cx="1037017" cy="88728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547687</xdr:colOff>
      <xdr:row>23</xdr:row>
      <xdr:rowOff>107156</xdr:rowOff>
    </xdr:from>
    <xdr:ext cx="9859635" cy="950709"/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D2E2BC78-E51D-4B8A-8480-91BF966E03AA}"/>
            </a:ext>
          </a:extLst>
        </xdr:cNvPr>
        <xdr:cNvSpPr/>
      </xdr:nvSpPr>
      <xdr:spPr>
        <a:xfrm>
          <a:off x="11811000" y="5845969"/>
          <a:ext cx="9859635" cy="95070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0" lang="en-US" altLang="ja-JP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0" lang="ja-JP" altLang="en-US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県外</a:t>
          </a:r>
          <a:r>
            <a:rPr kumimoji="0" lang="en-US" altLang="ja-JP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】</a:t>
          </a:r>
          <a:endParaRPr lang="ja-JP" altLang="en-US" sz="40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4</xdr:col>
      <xdr:colOff>333376</xdr:colOff>
      <xdr:row>24</xdr:row>
      <xdr:rowOff>44652</xdr:rowOff>
    </xdr:from>
    <xdr:ext cx="833437" cy="380999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3037E6B2-A9E9-4F7C-81EC-F39DE5272725}"/>
            </a:ext>
          </a:extLst>
        </xdr:cNvPr>
        <xdr:cNvSpPr txBox="1"/>
      </xdr:nvSpPr>
      <xdr:spPr>
        <a:xfrm>
          <a:off x="3095626" y="6021590"/>
          <a:ext cx="833437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-77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15</xdr:col>
      <xdr:colOff>576983</xdr:colOff>
      <xdr:row>37</xdr:row>
      <xdr:rowOff>110820</xdr:rowOff>
    </xdr:from>
    <xdr:to>
      <xdr:col>17</xdr:col>
      <xdr:colOff>5436</xdr:colOff>
      <xdr:row>40</xdr:row>
      <xdr:rowOff>150891</xdr:rowOff>
    </xdr:to>
    <xdr:sp macro="" textlink="">
      <xdr:nvSpPr>
        <xdr:cNvPr id="83" name="矢印: 右 82">
          <a:extLst>
            <a:ext uri="{FF2B5EF4-FFF2-40B4-BE49-F238E27FC236}">
              <a16:creationId xmlns:a16="http://schemas.microsoft.com/office/drawing/2014/main" id="{44A7C06F-DC01-40A2-AEBD-2DDC6D791D38}"/>
            </a:ext>
          </a:extLst>
        </xdr:cNvPr>
        <xdr:cNvSpPr/>
      </xdr:nvSpPr>
      <xdr:spPr>
        <a:xfrm rot="11863958">
          <a:off x="11149733" y="8099914"/>
          <a:ext cx="809578" cy="68300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71438</xdr:colOff>
      <xdr:row>38</xdr:row>
      <xdr:rowOff>71436</xdr:rowOff>
    </xdr:from>
    <xdr:ext cx="748466" cy="380999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32359607-7E9E-4C7C-9B62-37BF1DCB44AB}"/>
            </a:ext>
          </a:extLst>
        </xdr:cNvPr>
        <xdr:cNvSpPr txBox="1"/>
      </xdr:nvSpPr>
      <xdr:spPr>
        <a:xfrm>
          <a:off x="11334751" y="8274842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-103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</xdr:col>
      <xdr:colOff>47625</xdr:colOff>
      <xdr:row>7</xdr:row>
      <xdr:rowOff>202405</xdr:rowOff>
    </xdr:from>
    <xdr:to>
      <xdr:col>9</xdr:col>
      <xdr:colOff>230085</xdr:colOff>
      <xdr:row>11</xdr:row>
      <xdr:rowOff>155411</xdr:rowOff>
    </xdr:to>
    <xdr:sp macro="" textlink="">
      <xdr:nvSpPr>
        <xdr:cNvPr id="69" name="矢印: 右 68">
          <a:extLst>
            <a:ext uri="{FF2B5EF4-FFF2-40B4-BE49-F238E27FC236}">
              <a16:creationId xmlns:a16="http://schemas.microsoft.com/office/drawing/2014/main" id="{B31724CA-E7F3-4EE9-B196-3AF4E975E35F}"/>
            </a:ext>
          </a:extLst>
        </xdr:cNvPr>
        <xdr:cNvSpPr/>
      </xdr:nvSpPr>
      <xdr:spPr>
        <a:xfrm rot="4263309">
          <a:off x="5817821" y="1730741"/>
          <a:ext cx="810256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226217</xdr:colOff>
      <xdr:row>8</xdr:row>
      <xdr:rowOff>235152</xdr:rowOff>
    </xdr:from>
    <xdr:ext cx="544535" cy="380999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7DD07A0E-7B96-4EE7-9F7F-6D4D93D3CB2A}"/>
            </a:ext>
          </a:extLst>
        </xdr:cNvPr>
        <xdr:cNvSpPr txBox="1"/>
      </xdr:nvSpPr>
      <xdr:spPr>
        <a:xfrm>
          <a:off x="5965030" y="2402090"/>
          <a:ext cx="544535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-29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23813</xdr:colOff>
      <xdr:row>42</xdr:row>
      <xdr:rowOff>71437</xdr:rowOff>
    </xdr:from>
    <xdr:ext cx="833437" cy="380999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41B5134E-AB7A-4D68-B909-5E7619E3B4BA}"/>
            </a:ext>
          </a:extLst>
        </xdr:cNvPr>
        <xdr:cNvSpPr txBox="1"/>
      </xdr:nvSpPr>
      <xdr:spPr>
        <a:xfrm>
          <a:off x="4274344" y="9132093"/>
          <a:ext cx="833437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-34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26021</xdr:colOff>
      <xdr:row>33</xdr:row>
      <xdr:rowOff>145177</xdr:rowOff>
    </xdr:from>
    <xdr:to>
      <xdr:col>18</xdr:col>
      <xdr:colOff>130726</xdr:colOff>
      <xdr:row>37</xdr:row>
      <xdr:rowOff>142723</xdr:rowOff>
    </xdr:to>
    <xdr:sp macro="" textlink="">
      <xdr:nvSpPr>
        <xdr:cNvPr id="92" name="矢印: 右 91">
          <a:extLst>
            <a:ext uri="{FF2B5EF4-FFF2-40B4-BE49-F238E27FC236}">
              <a16:creationId xmlns:a16="http://schemas.microsoft.com/office/drawing/2014/main" id="{0C9D1435-235C-4E33-8E5B-5D288B4A39E6}"/>
            </a:ext>
          </a:extLst>
        </xdr:cNvPr>
        <xdr:cNvSpPr/>
      </xdr:nvSpPr>
      <xdr:spPr>
        <a:xfrm rot="4714798">
          <a:off x="11950132" y="7306785"/>
          <a:ext cx="854796" cy="79526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178593</xdr:colOff>
      <xdr:row>33</xdr:row>
      <xdr:rowOff>154779</xdr:rowOff>
    </xdr:from>
    <xdr:ext cx="629243" cy="380999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23B1FC-8318-44DF-8AA5-052EA427681D}"/>
            </a:ext>
          </a:extLst>
        </xdr:cNvPr>
        <xdr:cNvSpPr txBox="1"/>
      </xdr:nvSpPr>
      <xdr:spPr>
        <a:xfrm>
          <a:off x="12132468" y="7286623"/>
          <a:ext cx="629243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113</a:t>
          </a:r>
          <a:endParaRPr kumimoji="1" lang="ja-JP" altLang="en-US" sz="18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15</xdr:col>
      <xdr:colOff>619559</xdr:colOff>
      <xdr:row>32</xdr:row>
      <xdr:rowOff>202447</xdr:rowOff>
    </xdr:from>
    <xdr:to>
      <xdr:col>17</xdr:col>
      <xdr:colOff>111456</xdr:colOff>
      <xdr:row>37</xdr:row>
      <xdr:rowOff>38602</xdr:rowOff>
    </xdr:to>
    <xdr:sp macro="" textlink="">
      <xdr:nvSpPr>
        <xdr:cNvPr id="94" name="矢印: 右 93">
          <a:extLst>
            <a:ext uri="{FF2B5EF4-FFF2-40B4-BE49-F238E27FC236}">
              <a16:creationId xmlns:a16="http://schemas.microsoft.com/office/drawing/2014/main" id="{CFF92F72-10CA-4F3A-9556-624E80C4C47E}"/>
            </a:ext>
          </a:extLst>
        </xdr:cNvPr>
        <xdr:cNvSpPr/>
      </xdr:nvSpPr>
      <xdr:spPr>
        <a:xfrm rot="4534827">
          <a:off x="11174961" y="7137326"/>
          <a:ext cx="907718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136773</xdr:colOff>
      <xdr:row>33</xdr:row>
      <xdr:rowOff>108148</xdr:rowOff>
    </xdr:from>
    <xdr:ext cx="748466" cy="380999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4AF94FA-3B59-4D75-817A-46CC17D10412}"/>
            </a:ext>
          </a:extLst>
        </xdr:cNvPr>
        <xdr:cNvSpPr txBox="1"/>
      </xdr:nvSpPr>
      <xdr:spPr>
        <a:xfrm>
          <a:off x="11400086" y="7239992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endParaRPr kumimoji="1" lang="ja-JP" altLang="en-US" sz="18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16</xdr:col>
      <xdr:colOff>464347</xdr:colOff>
      <xdr:row>26</xdr:row>
      <xdr:rowOff>23813</xdr:rowOff>
    </xdr:from>
    <xdr:to>
      <xdr:col>17</xdr:col>
      <xdr:colOff>559597</xdr:colOff>
      <xdr:row>29</xdr:row>
      <xdr:rowOff>131090</xdr:rowOff>
    </xdr:to>
    <xdr:sp macro="" textlink="">
      <xdr:nvSpPr>
        <xdr:cNvPr id="95" name="矢印: 右 94">
          <a:extLst>
            <a:ext uri="{FF2B5EF4-FFF2-40B4-BE49-F238E27FC236}">
              <a16:creationId xmlns:a16="http://schemas.microsoft.com/office/drawing/2014/main" id="{813F3856-8216-403F-9541-E2E0CF3915C8}"/>
            </a:ext>
          </a:extLst>
        </xdr:cNvPr>
        <xdr:cNvSpPr/>
      </xdr:nvSpPr>
      <xdr:spPr>
        <a:xfrm rot="16200000">
          <a:off x="11745458" y="5637671"/>
          <a:ext cx="750215" cy="78581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654844</xdr:colOff>
      <xdr:row>26</xdr:row>
      <xdr:rowOff>214312</xdr:rowOff>
    </xdr:from>
    <xdr:ext cx="556638" cy="392905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6F9802C8-C21D-487D-B161-0FDB94EE2045}"/>
            </a:ext>
          </a:extLst>
        </xdr:cNvPr>
        <xdr:cNvSpPr txBox="1"/>
      </xdr:nvSpPr>
      <xdr:spPr>
        <a:xfrm>
          <a:off x="11918157" y="5845968"/>
          <a:ext cx="556638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17</a:t>
          </a:r>
          <a:endParaRPr kumimoji="1" lang="ja-JP" altLang="en-US" sz="18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535781</xdr:colOff>
      <xdr:row>23</xdr:row>
      <xdr:rowOff>95250</xdr:rowOff>
    </xdr:from>
    <xdr:to>
      <xdr:col>19</xdr:col>
      <xdr:colOff>40822</xdr:colOff>
      <xdr:row>26</xdr:row>
      <xdr:rowOff>210563</xdr:rowOff>
    </xdr:to>
    <xdr:sp macro="" textlink="">
      <xdr:nvSpPr>
        <xdr:cNvPr id="96" name="矢印: 右 95">
          <a:extLst>
            <a:ext uri="{FF2B5EF4-FFF2-40B4-BE49-F238E27FC236}">
              <a16:creationId xmlns:a16="http://schemas.microsoft.com/office/drawing/2014/main" id="{C22B12C8-9A60-4F64-BD6D-674757CAFE20}"/>
            </a:ext>
          </a:extLst>
        </xdr:cNvPr>
        <xdr:cNvSpPr/>
      </xdr:nvSpPr>
      <xdr:spPr>
        <a:xfrm rot="14805794">
          <a:off x="12553614" y="5020011"/>
          <a:ext cx="758250" cy="88616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107156</xdr:colOff>
      <xdr:row>24</xdr:row>
      <xdr:rowOff>95250</xdr:rowOff>
    </xdr:from>
    <xdr:ext cx="556638" cy="392905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CF9569A-F77B-4241-A6C4-708505692A0E}"/>
            </a:ext>
          </a:extLst>
        </xdr:cNvPr>
        <xdr:cNvSpPr txBox="1"/>
      </xdr:nvSpPr>
      <xdr:spPr>
        <a:xfrm>
          <a:off x="12751594" y="6072188"/>
          <a:ext cx="556638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41</a:t>
          </a:r>
          <a:endParaRPr kumimoji="1" lang="ja-JP" altLang="en-US" sz="18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</xdr:col>
      <xdr:colOff>315620</xdr:colOff>
      <xdr:row>20</xdr:row>
      <xdr:rowOff>123359</xdr:rowOff>
    </xdr:from>
    <xdr:to>
      <xdr:col>8</xdr:col>
      <xdr:colOff>423020</xdr:colOff>
      <xdr:row>24</xdr:row>
      <xdr:rowOff>67694</xdr:rowOff>
    </xdr:to>
    <xdr:sp macro="" textlink="">
      <xdr:nvSpPr>
        <xdr:cNvPr id="97" name="矢印: 右 96">
          <a:extLst>
            <a:ext uri="{FF2B5EF4-FFF2-40B4-BE49-F238E27FC236}">
              <a16:creationId xmlns:a16="http://schemas.microsoft.com/office/drawing/2014/main" id="{27D7D7D0-5446-4A29-8904-77184BDE922C}"/>
            </a:ext>
          </a:extLst>
        </xdr:cNvPr>
        <xdr:cNvSpPr/>
      </xdr:nvSpPr>
      <xdr:spPr>
        <a:xfrm rot="2198155">
          <a:off x="5363870" y="4469140"/>
          <a:ext cx="797963" cy="80158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523875</xdr:colOff>
      <xdr:row>21</xdr:row>
      <xdr:rowOff>154781</xdr:rowOff>
    </xdr:from>
    <xdr:ext cx="544535" cy="380999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324B3B1E-4374-4F39-80C2-24C6D2DCD715}"/>
            </a:ext>
          </a:extLst>
        </xdr:cNvPr>
        <xdr:cNvSpPr txBox="1"/>
      </xdr:nvSpPr>
      <xdr:spPr>
        <a:xfrm>
          <a:off x="5572125" y="5417344"/>
          <a:ext cx="544535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-5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21</xdr:col>
      <xdr:colOff>190500</xdr:colOff>
      <xdr:row>40</xdr:row>
      <xdr:rowOff>178594</xdr:rowOff>
    </xdr:from>
    <xdr:ext cx="833437" cy="380999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3A97549C-B9F9-481A-A198-F5BC22C44B88}"/>
            </a:ext>
          </a:extLst>
        </xdr:cNvPr>
        <xdr:cNvSpPr txBox="1"/>
      </xdr:nvSpPr>
      <xdr:spPr>
        <a:xfrm>
          <a:off x="14906625" y="8810625"/>
          <a:ext cx="833437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-169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178594</xdr:colOff>
      <xdr:row>48</xdr:row>
      <xdr:rowOff>107158</xdr:rowOff>
    </xdr:from>
    <xdr:ext cx="6048375" cy="381000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34264D21-0DCF-42A8-A5A1-09EFBF4D754D}"/>
            </a:ext>
          </a:extLst>
        </xdr:cNvPr>
        <xdr:cNvSpPr txBox="1"/>
      </xdr:nvSpPr>
      <xdr:spPr>
        <a:xfrm>
          <a:off x="5226844" y="10453689"/>
          <a:ext cx="6048375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島原市は、転入数＝転出数であったため、超過数は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488156</xdr:colOff>
      <xdr:row>27</xdr:row>
      <xdr:rowOff>11906</xdr:rowOff>
    </xdr:from>
    <xdr:ext cx="672506" cy="380999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EDC48F17-CF92-4366-8228-3074DB81FED5}"/>
            </a:ext>
          </a:extLst>
        </xdr:cNvPr>
        <xdr:cNvSpPr txBox="1"/>
      </xdr:nvSpPr>
      <xdr:spPr>
        <a:xfrm>
          <a:off x="10370344" y="5857875"/>
          <a:ext cx="67250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-95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1</xdr:rowOff>
    </xdr:from>
    <xdr:to>
      <xdr:col>23</xdr:col>
      <xdr:colOff>676274</xdr:colOff>
      <xdr:row>51</xdr:row>
      <xdr:rowOff>152401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E7544FE-60B0-485A-9550-2A2C0DCDB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599" y="171451"/>
          <a:ext cx="15078075" cy="10725150"/>
        </a:xfrm>
        <a:prstGeom prst="rect">
          <a:avLst/>
        </a:prstGeom>
      </xdr:spPr>
    </xdr:pic>
    <xdr:clientData/>
  </xdr:twoCellAnchor>
  <xdr:oneCellAnchor>
    <xdr:from>
      <xdr:col>10</xdr:col>
      <xdr:colOff>419319</xdr:colOff>
      <xdr:row>1</xdr:row>
      <xdr:rowOff>71437</xdr:rowOff>
    </xdr:from>
    <xdr:ext cx="9110187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E5FCEAA-ECA0-4938-8827-4515237CD606}"/>
            </a:ext>
          </a:extLst>
        </xdr:cNvPr>
        <xdr:cNvSpPr/>
      </xdr:nvSpPr>
      <xdr:spPr>
        <a:xfrm>
          <a:off x="7277319" y="242887"/>
          <a:ext cx="9110187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島原市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21</xdr:col>
      <xdr:colOff>464343</xdr:colOff>
      <xdr:row>37</xdr:row>
      <xdr:rowOff>178593</xdr:rowOff>
    </xdr:from>
    <xdr:to>
      <xdr:col>23</xdr:col>
      <xdr:colOff>226218</xdr:colOff>
      <xdr:row>40</xdr:row>
      <xdr:rowOff>83343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4391D2E-9894-4251-B8E1-8EB6003DC19E}"/>
            </a:ext>
          </a:extLst>
        </xdr:cNvPr>
        <xdr:cNvSpPr/>
      </xdr:nvSpPr>
      <xdr:spPr>
        <a:xfrm>
          <a:off x="14966156" y="9013031"/>
          <a:ext cx="1143000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島原市</a:t>
          </a:r>
        </a:p>
      </xdr:txBody>
    </xdr:sp>
    <xdr:clientData/>
  </xdr:twoCellAnchor>
  <xdr:twoCellAnchor>
    <xdr:from>
      <xdr:col>21</xdr:col>
      <xdr:colOff>533247</xdr:colOff>
      <xdr:row>41</xdr:row>
      <xdr:rowOff>43452</xdr:rowOff>
    </xdr:from>
    <xdr:to>
      <xdr:col>24</xdr:col>
      <xdr:colOff>119063</xdr:colOff>
      <xdr:row>47</xdr:row>
      <xdr:rowOff>130966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1C533F9-AB85-454A-B803-675C38FC1AC0}"/>
            </a:ext>
          </a:extLst>
        </xdr:cNvPr>
        <xdr:cNvSpPr/>
      </xdr:nvSpPr>
      <xdr:spPr>
        <a:xfrm rot="16200000">
          <a:off x="15105680" y="9997895"/>
          <a:ext cx="1516264" cy="165750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154780</xdr:colOff>
      <xdr:row>43</xdr:row>
      <xdr:rowOff>42862</xdr:rowOff>
    </xdr:from>
    <xdr:ext cx="1393032" cy="111918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E86F54-A6A3-45C3-A945-D7DABBD14070}"/>
            </a:ext>
          </a:extLst>
        </xdr:cNvPr>
        <xdr:cNvSpPr txBox="1"/>
      </xdr:nvSpPr>
      <xdr:spPr>
        <a:xfrm>
          <a:off x="15242380" y="9110662"/>
          <a:ext cx="1393032" cy="1119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南島原市</a:t>
          </a:r>
          <a:endParaRPr kumimoji="1" lang="en-US" altLang="ja-JP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21</xdr:col>
      <xdr:colOff>551899</xdr:colOff>
      <xdr:row>12</xdr:row>
      <xdr:rowOff>104774</xdr:rowOff>
    </xdr:from>
    <xdr:to>
      <xdr:col>23</xdr:col>
      <xdr:colOff>554458</xdr:colOff>
      <xdr:row>37</xdr:row>
      <xdr:rowOff>156784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E61BF900-CF9B-4646-888D-19D6D8F07E28}"/>
            </a:ext>
          </a:extLst>
        </xdr:cNvPr>
        <xdr:cNvSpPr/>
      </xdr:nvSpPr>
      <xdr:spPr>
        <a:xfrm rot="16200000">
          <a:off x="12995399" y="4634824"/>
          <a:ext cx="5290760" cy="137415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235749</xdr:colOff>
      <xdr:row>16</xdr:row>
      <xdr:rowOff>193051</xdr:rowOff>
    </xdr:from>
    <xdr:ext cx="543739" cy="4188529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44786D4-5446-4CCC-BA62-1969D67595B0}"/>
            </a:ext>
          </a:extLst>
        </xdr:cNvPr>
        <xdr:cNvSpPr txBox="1"/>
      </xdr:nvSpPr>
      <xdr:spPr>
        <a:xfrm rot="16270">
          <a:off x="15323349" y="3603001"/>
          <a:ext cx="543739" cy="4188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106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20</xdr:col>
      <xdr:colOff>220931</xdr:colOff>
      <xdr:row>22</xdr:row>
      <xdr:rowOff>158211</xdr:rowOff>
    </xdr:from>
    <xdr:to>
      <xdr:col>22</xdr:col>
      <xdr:colOff>44014</xdr:colOff>
      <xdr:row>37</xdr:row>
      <xdr:rowOff>173291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16012F9-60F9-4B15-B3AE-19FFD1AC0B6A}"/>
            </a:ext>
          </a:extLst>
        </xdr:cNvPr>
        <xdr:cNvSpPr/>
      </xdr:nvSpPr>
      <xdr:spPr>
        <a:xfrm rot="15028787">
          <a:off x="12955108" y="5807284"/>
          <a:ext cx="3158330" cy="119468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140765</xdr:colOff>
      <xdr:row>25</xdr:row>
      <xdr:rowOff>25847</xdr:rowOff>
    </xdr:from>
    <xdr:ext cx="483915" cy="335311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8CADF5-9E1F-4C83-BA4E-B0B77EF090D9}"/>
            </a:ext>
          </a:extLst>
        </xdr:cNvPr>
        <xdr:cNvSpPr txBox="1"/>
      </xdr:nvSpPr>
      <xdr:spPr>
        <a:xfrm rot="20398504">
          <a:off x="14542565" y="5321747"/>
          <a:ext cx="483915" cy="3353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佐賀県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28</a:t>
          </a: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14</xdr:col>
      <xdr:colOff>592281</xdr:colOff>
      <xdr:row>29</xdr:row>
      <xdr:rowOff>168164</xdr:rowOff>
    </xdr:from>
    <xdr:to>
      <xdr:col>22</xdr:col>
      <xdr:colOff>165851</xdr:colOff>
      <xdr:row>33</xdr:row>
      <xdr:rowOff>185837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706599D1-5E4B-4FCE-AFA5-AF7D7F895998}"/>
            </a:ext>
          </a:extLst>
        </xdr:cNvPr>
        <xdr:cNvSpPr/>
      </xdr:nvSpPr>
      <xdr:spPr>
        <a:xfrm rot="2441985">
          <a:off x="10193481" y="6302264"/>
          <a:ext cx="5059970" cy="85587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186022</xdr:colOff>
      <xdr:row>29</xdr:row>
      <xdr:rowOff>201667</xdr:rowOff>
    </xdr:from>
    <xdr:ext cx="2095267" cy="113185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80FED1-AEB9-4800-B1E0-FD51FD5CCC1E}"/>
            </a:ext>
          </a:extLst>
        </xdr:cNvPr>
        <xdr:cNvSpPr txBox="1"/>
      </xdr:nvSpPr>
      <xdr:spPr>
        <a:xfrm rot="2427223">
          <a:off x="11844622" y="6335767"/>
          <a:ext cx="2095267" cy="1131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EACA1C4-E9F5-4F3F-B5D1-3EEE9DC4FC3C}"/>
            </a:ext>
          </a:extLst>
        </xdr:cNvPr>
        <xdr:cNvSpPr/>
      </xdr:nvSpPr>
      <xdr:spPr>
        <a:xfrm>
          <a:off x="160234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559592</xdr:colOff>
      <xdr:row>56</xdr:row>
      <xdr:rowOff>26193</xdr:rowOff>
    </xdr:from>
    <xdr:to>
      <xdr:col>28</xdr:col>
      <xdr:colOff>59529</xdr:colOff>
      <xdr:row>60</xdr:row>
      <xdr:rowOff>154780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9D9D7D8F-648A-4D84-ABD6-D12D5652443F}"/>
            </a:ext>
          </a:extLst>
        </xdr:cNvPr>
        <xdr:cNvSpPr/>
      </xdr:nvSpPr>
      <xdr:spPr>
        <a:xfrm rot="10800000">
          <a:off x="17133092" y="12063412"/>
          <a:ext cx="2262187" cy="83105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BE197132-B4C3-41DC-A720-297FC22D1E9D}"/>
            </a:ext>
          </a:extLst>
        </xdr:cNvPr>
        <xdr:cNvSpPr/>
      </xdr:nvSpPr>
      <xdr:spPr>
        <a:xfrm>
          <a:off x="16459200" y="14839950"/>
          <a:ext cx="2247900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76234DC-831E-4C79-8B64-0ADACD80A43C}"/>
            </a:ext>
          </a:extLst>
        </xdr:cNvPr>
        <xdr:cNvSpPr txBox="1"/>
      </xdr:nvSpPr>
      <xdr:spPr>
        <a:xfrm>
          <a:off x="19147632" y="13685044"/>
          <a:ext cx="1800225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41E85FC-9D62-4F4C-980B-129551FE7250}"/>
            </a:ext>
          </a:extLst>
        </xdr:cNvPr>
        <xdr:cNvSpPr txBox="1"/>
      </xdr:nvSpPr>
      <xdr:spPr>
        <a:xfrm>
          <a:off x="19223831" y="14959013"/>
          <a:ext cx="1795463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171449</xdr:colOff>
      <xdr:row>0</xdr:row>
      <xdr:rowOff>1</xdr:rowOff>
    </xdr:from>
    <xdr:to>
      <xdr:col>24</xdr:col>
      <xdr:colOff>161924</xdr:colOff>
      <xdr:row>50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6657608-D91A-4AA3-8D5F-CE8E3D4E8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49" y="1"/>
          <a:ext cx="15078075" cy="10725149"/>
        </a:xfrm>
        <a:prstGeom prst="rect">
          <a:avLst/>
        </a:prstGeom>
      </xdr:spPr>
    </xdr:pic>
    <xdr:clientData/>
  </xdr:twoCellAnchor>
  <xdr:oneCellAnchor>
    <xdr:from>
      <xdr:col>10</xdr:col>
      <xdr:colOff>355026</xdr:colOff>
      <xdr:row>0</xdr:row>
      <xdr:rowOff>166688</xdr:rowOff>
    </xdr:from>
    <xdr:ext cx="9110187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ABE06CD-9B67-45F0-BE76-0A30F7472B65}"/>
            </a:ext>
          </a:extLst>
        </xdr:cNvPr>
        <xdr:cNvSpPr/>
      </xdr:nvSpPr>
      <xdr:spPr>
        <a:xfrm>
          <a:off x="7213026" y="166688"/>
          <a:ext cx="9110187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諫早市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20</xdr:col>
      <xdr:colOff>407875</xdr:colOff>
      <xdr:row>33</xdr:row>
      <xdr:rowOff>235400</xdr:rowOff>
    </xdr:from>
    <xdr:to>
      <xdr:col>23</xdr:col>
      <xdr:colOff>638990</xdr:colOff>
      <xdr:row>38</xdr:row>
      <xdr:rowOff>67834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BF3E915C-232B-408D-9D1D-D90168878BD9}"/>
            </a:ext>
          </a:extLst>
        </xdr:cNvPr>
        <xdr:cNvSpPr/>
      </xdr:nvSpPr>
      <xdr:spPr>
        <a:xfrm rot="10086090">
          <a:off x="14123875" y="8112575"/>
          <a:ext cx="2288515" cy="102305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275886</xdr:colOff>
      <xdr:row>35</xdr:row>
      <xdr:rowOff>29087</xdr:rowOff>
    </xdr:from>
    <xdr:ext cx="1631113" cy="3714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621DC8-A2F3-4D9A-8E82-3CD5B3B20FAA}"/>
            </a:ext>
          </a:extLst>
        </xdr:cNvPr>
        <xdr:cNvSpPr txBox="1"/>
      </xdr:nvSpPr>
      <xdr:spPr>
        <a:xfrm rot="20899736">
          <a:off x="14677686" y="8382512"/>
          <a:ext cx="1631113" cy="3714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126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19</xdr:col>
      <xdr:colOff>152403</xdr:colOff>
      <xdr:row>11</xdr:row>
      <xdr:rowOff>114299</xdr:rowOff>
    </xdr:from>
    <xdr:to>
      <xdr:col>20</xdr:col>
      <xdr:colOff>612159</xdr:colOff>
      <xdr:row>36</xdr:row>
      <xdr:rowOff>152023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1E75EED9-F868-4AF3-8D54-3394A4206CBC}"/>
            </a:ext>
          </a:extLst>
        </xdr:cNvPr>
        <xdr:cNvSpPr/>
      </xdr:nvSpPr>
      <xdr:spPr>
        <a:xfrm rot="16200000">
          <a:off x="10759956" y="5175371"/>
          <a:ext cx="5990849" cy="114555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285849</xdr:colOff>
      <xdr:row>14</xdr:row>
      <xdr:rowOff>17574</xdr:rowOff>
    </xdr:from>
    <xdr:ext cx="708319" cy="523930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315C60-5460-4BEC-AE46-5C5C30BA0492}"/>
            </a:ext>
          </a:extLst>
        </xdr:cNvPr>
        <xdr:cNvSpPr txBox="1"/>
      </xdr:nvSpPr>
      <xdr:spPr>
        <a:xfrm rot="16270">
          <a:off x="13316049" y="3008424"/>
          <a:ext cx="708319" cy="5239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233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18</xdr:col>
      <xdr:colOff>151881</xdr:colOff>
      <xdr:row>31</xdr:row>
      <xdr:rowOff>7562</xdr:rowOff>
    </xdr:from>
    <xdr:to>
      <xdr:col>19</xdr:col>
      <xdr:colOff>506854</xdr:colOff>
      <xdr:row>36</xdr:row>
      <xdr:rowOff>12037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50EC5AD-8965-477A-A3A5-F7CF98C642DB}"/>
            </a:ext>
          </a:extLst>
        </xdr:cNvPr>
        <xdr:cNvSpPr/>
      </xdr:nvSpPr>
      <xdr:spPr>
        <a:xfrm rot="14270150">
          <a:off x="12507224" y="7726157"/>
          <a:ext cx="1195100" cy="104553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531992</xdr:colOff>
      <xdr:row>36</xdr:row>
      <xdr:rowOff>0</xdr:rowOff>
    </xdr:from>
    <xdr:to>
      <xdr:col>20</xdr:col>
      <xdr:colOff>342900</xdr:colOff>
      <xdr:row>38</xdr:row>
      <xdr:rowOff>142875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316A6D9-61DD-4AC1-9C52-81ED017B39E8}"/>
            </a:ext>
          </a:extLst>
        </xdr:cNvPr>
        <xdr:cNvSpPr/>
      </xdr:nvSpPr>
      <xdr:spPr>
        <a:xfrm>
          <a:off x="12876392" y="8591550"/>
          <a:ext cx="1182508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諫早市</a:t>
          </a:r>
        </a:p>
      </xdr:txBody>
    </xdr:sp>
    <xdr:clientData/>
  </xdr:twoCellAnchor>
  <xdr:oneCellAnchor>
    <xdr:from>
      <xdr:col>18</xdr:col>
      <xdr:colOff>379229</xdr:colOff>
      <xdr:row>31</xdr:row>
      <xdr:rowOff>194041</xdr:rowOff>
    </xdr:from>
    <xdr:ext cx="978710" cy="73277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5DE2625-4E64-4E6A-BA99-1A191786C955}"/>
            </a:ext>
          </a:extLst>
        </xdr:cNvPr>
        <xdr:cNvSpPr txBox="1"/>
      </xdr:nvSpPr>
      <xdr:spPr>
        <a:xfrm rot="19960178">
          <a:off x="12809354" y="7837854"/>
          <a:ext cx="978710" cy="7327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211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21</xdr:col>
      <xdr:colOff>240806</xdr:colOff>
      <xdr:row>28</xdr:row>
      <xdr:rowOff>109736</xdr:rowOff>
    </xdr:from>
    <xdr:to>
      <xdr:col>23</xdr:col>
      <xdr:colOff>607882</xdr:colOff>
      <xdr:row>33</xdr:row>
      <xdr:rowOff>134053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C16E1457-E70B-428D-A461-BB52081C8FDF}"/>
            </a:ext>
          </a:extLst>
        </xdr:cNvPr>
        <xdr:cNvSpPr/>
      </xdr:nvSpPr>
      <xdr:spPr>
        <a:xfrm rot="8698527">
          <a:off x="14642606" y="6034286"/>
          <a:ext cx="1738676" cy="107206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190500</xdr:colOff>
      <xdr:row>28</xdr:row>
      <xdr:rowOff>158706</xdr:rowOff>
    </xdr:from>
    <xdr:ext cx="1174155" cy="793794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6F8F4B-6AAD-41C8-BDDB-1FC22F0B50FB}"/>
            </a:ext>
          </a:extLst>
        </xdr:cNvPr>
        <xdr:cNvSpPr txBox="1"/>
      </xdr:nvSpPr>
      <xdr:spPr>
        <a:xfrm>
          <a:off x="15278100" y="6083256"/>
          <a:ext cx="1174155" cy="7937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</a:rPr>
            <a:t>岡山県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r>
            <a:rPr kumimoji="1" lang="en-US" altLang="ja-JP" sz="1600" b="1">
              <a:solidFill>
                <a:sysClr val="windowText" lastClr="000000"/>
              </a:solidFill>
            </a:rPr>
            <a:t>34</a:t>
          </a:r>
          <a:r>
            <a:rPr kumimoji="1" lang="ja-JP" altLang="en-US" sz="16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14</xdr:col>
      <xdr:colOff>341149</xdr:colOff>
      <xdr:row>38</xdr:row>
      <xdr:rowOff>114773</xdr:rowOff>
    </xdr:from>
    <xdr:to>
      <xdr:col>18</xdr:col>
      <xdr:colOff>580676</xdr:colOff>
      <xdr:row>42</xdr:row>
      <xdr:rowOff>121798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C062F5EA-B57F-4C35-AADC-185C796ADAFD}"/>
            </a:ext>
          </a:extLst>
        </xdr:cNvPr>
        <xdr:cNvSpPr/>
      </xdr:nvSpPr>
      <xdr:spPr>
        <a:xfrm rot="20576962">
          <a:off x="9942349" y="8134823"/>
          <a:ext cx="2982727" cy="84522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681036</xdr:colOff>
      <xdr:row>39</xdr:row>
      <xdr:rowOff>185742</xdr:rowOff>
    </xdr:from>
    <xdr:ext cx="2171700" cy="790572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8C30C3E-7403-4409-A55B-416972D879B0}"/>
            </a:ext>
          </a:extLst>
        </xdr:cNvPr>
        <xdr:cNvSpPr txBox="1"/>
      </xdr:nvSpPr>
      <xdr:spPr>
        <a:xfrm rot="20625964">
          <a:off x="10282236" y="8415342"/>
          <a:ext cx="2171700" cy="790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181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8CC9B73-2726-4D7C-B3BA-5BECBB1B449E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559592</xdr:colOff>
      <xdr:row>55</xdr:row>
      <xdr:rowOff>95250</xdr:rowOff>
    </xdr:from>
    <xdr:to>
      <xdr:col>28</xdr:col>
      <xdr:colOff>59529</xdr:colOff>
      <xdr:row>60</xdr:row>
      <xdr:rowOff>75303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F28C1612-71CB-406B-93DB-A713F0FC74C7}"/>
            </a:ext>
          </a:extLst>
        </xdr:cNvPr>
        <xdr:cNvSpPr/>
      </xdr:nvSpPr>
      <xdr:spPr>
        <a:xfrm rot="10800000">
          <a:off x="17133092" y="11965781"/>
          <a:ext cx="2262187" cy="84921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0CE4F0CE-BBD7-48BB-80EB-F4BFA3AA304B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2E0FB4A-E87D-44A2-A81C-E16F98C43864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5992989-6346-443C-9A35-C1EB14194832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21</xdr:col>
      <xdr:colOff>8618</xdr:colOff>
      <xdr:row>18</xdr:row>
      <xdr:rowOff>99304</xdr:rowOff>
    </xdr:from>
    <xdr:to>
      <xdr:col>22</xdr:col>
      <xdr:colOff>119334</xdr:colOff>
      <xdr:row>36</xdr:row>
      <xdr:rowOff>94527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F156B764-13CB-45D8-8B90-3CF81C0CC3CE}"/>
            </a:ext>
          </a:extLst>
        </xdr:cNvPr>
        <xdr:cNvSpPr/>
      </xdr:nvSpPr>
      <xdr:spPr>
        <a:xfrm rot="17566771">
          <a:off x="12925114" y="5413658"/>
          <a:ext cx="3767123" cy="79651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202087</xdr:colOff>
      <xdr:row>20</xdr:row>
      <xdr:rowOff>148314</xdr:rowOff>
    </xdr:from>
    <xdr:ext cx="505527" cy="241089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21A57A6-2F69-4CD5-91AA-700D57DB6A59}"/>
            </a:ext>
          </a:extLst>
        </xdr:cNvPr>
        <xdr:cNvSpPr txBox="1"/>
      </xdr:nvSpPr>
      <xdr:spPr>
        <a:xfrm rot="1475765">
          <a:off x="14603887" y="4396464"/>
          <a:ext cx="505527" cy="24108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92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0</xdr:row>
      <xdr:rowOff>0</xdr:rowOff>
    </xdr:from>
    <xdr:to>
      <xdr:col>24</xdr:col>
      <xdr:colOff>28574</xdr:colOff>
      <xdr:row>51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6BF621E-A9E5-40E5-9FBD-1481281A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49" y="0"/>
          <a:ext cx="15097125" cy="10877550"/>
        </a:xfrm>
        <a:prstGeom prst="rect">
          <a:avLst/>
        </a:prstGeom>
      </xdr:spPr>
    </xdr:pic>
    <xdr:clientData/>
  </xdr:twoCellAnchor>
  <xdr:oneCellAnchor>
    <xdr:from>
      <xdr:col>10</xdr:col>
      <xdr:colOff>288351</xdr:colOff>
      <xdr:row>1</xdr:row>
      <xdr:rowOff>0</xdr:rowOff>
    </xdr:from>
    <xdr:ext cx="9110187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F883567-ECA5-41D6-8155-C8F139503C53}"/>
            </a:ext>
          </a:extLst>
        </xdr:cNvPr>
        <xdr:cNvSpPr/>
      </xdr:nvSpPr>
      <xdr:spPr>
        <a:xfrm>
          <a:off x="7146351" y="171450"/>
          <a:ext cx="9110187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大村市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19</xdr:col>
      <xdr:colOff>239789</xdr:colOff>
      <xdr:row>31</xdr:row>
      <xdr:rowOff>197692</xdr:rowOff>
    </xdr:from>
    <xdr:to>
      <xdr:col>20</xdr:col>
      <xdr:colOff>547172</xdr:colOff>
      <xdr:row>37</xdr:row>
      <xdr:rowOff>164684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946C668-CFBD-4A4F-ACCF-4BEA5B4A2873}"/>
            </a:ext>
          </a:extLst>
        </xdr:cNvPr>
        <xdr:cNvSpPr/>
      </xdr:nvSpPr>
      <xdr:spPr>
        <a:xfrm rot="13298113">
          <a:off x="13269989" y="6750892"/>
          <a:ext cx="993183" cy="122429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358456</xdr:colOff>
      <xdr:row>33</xdr:row>
      <xdr:rowOff>60351</xdr:rowOff>
    </xdr:from>
    <xdr:ext cx="744063" cy="70307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67EC978-B1D4-4BB7-BA10-4DA34D4D673F}"/>
            </a:ext>
          </a:extLst>
        </xdr:cNvPr>
        <xdr:cNvSpPr txBox="1"/>
      </xdr:nvSpPr>
      <xdr:spPr>
        <a:xfrm>
          <a:off x="13388656" y="7032651"/>
          <a:ext cx="744063" cy="7030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諫早市</a:t>
          </a:r>
          <a:endParaRPr kumimoji="1" lang="en-US" altLang="ja-JP" sz="14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207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18</xdr:col>
      <xdr:colOff>92870</xdr:colOff>
      <xdr:row>6</xdr:row>
      <xdr:rowOff>152401</xdr:rowOff>
    </xdr:from>
    <xdr:to>
      <xdr:col>19</xdr:col>
      <xdr:colOff>552626</xdr:colOff>
      <xdr:row>31</xdr:row>
      <xdr:rowOff>161550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B6041414-5917-4EF4-86EF-88BCDAAB358A}"/>
            </a:ext>
          </a:extLst>
        </xdr:cNvPr>
        <xdr:cNvSpPr/>
      </xdr:nvSpPr>
      <xdr:spPr>
        <a:xfrm rot="16200000">
          <a:off x="10414674" y="3606128"/>
          <a:ext cx="5366962" cy="115031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257273</xdr:colOff>
      <xdr:row>10</xdr:row>
      <xdr:rowOff>179500</xdr:rowOff>
    </xdr:from>
    <xdr:ext cx="708319" cy="523930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39DB51B-B421-452C-8609-09F8598CDB56}"/>
            </a:ext>
          </a:extLst>
        </xdr:cNvPr>
        <xdr:cNvSpPr txBox="1"/>
      </xdr:nvSpPr>
      <xdr:spPr>
        <a:xfrm rot="16270">
          <a:off x="12601673" y="2332150"/>
          <a:ext cx="708319" cy="5239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137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20</xdr:col>
      <xdr:colOff>369099</xdr:colOff>
      <xdr:row>18</xdr:row>
      <xdr:rowOff>83345</xdr:rowOff>
    </xdr:from>
    <xdr:to>
      <xdr:col>21</xdr:col>
      <xdr:colOff>543104</xdr:colOff>
      <xdr:row>33</xdr:row>
      <xdr:rowOff>219076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B683725D-C2FF-450F-87F8-F843874475F6}"/>
            </a:ext>
          </a:extLst>
        </xdr:cNvPr>
        <xdr:cNvSpPr/>
      </xdr:nvSpPr>
      <xdr:spPr>
        <a:xfrm rot="7422976">
          <a:off x="12758830" y="6053052"/>
          <a:ext cx="3707606" cy="86456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/>
        </a:p>
      </xdr:txBody>
    </xdr:sp>
    <xdr:clientData/>
  </xdr:twoCellAnchor>
  <xdr:oneCellAnchor>
    <xdr:from>
      <xdr:col>20</xdr:col>
      <xdr:colOff>632204</xdr:colOff>
      <xdr:row>20</xdr:row>
      <xdr:rowOff>17636</xdr:rowOff>
    </xdr:from>
    <xdr:ext cx="414926" cy="252355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00FF0EB-B858-4ABE-8983-1414FB899159}"/>
            </a:ext>
          </a:extLst>
        </xdr:cNvPr>
        <xdr:cNvSpPr txBox="1"/>
      </xdr:nvSpPr>
      <xdr:spPr>
        <a:xfrm rot="2043143">
          <a:off x="14348204" y="4265786"/>
          <a:ext cx="414926" cy="25235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鹿児島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80</a:t>
          </a: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14</xdr:col>
      <xdr:colOff>205971</xdr:colOff>
      <xdr:row>30</xdr:row>
      <xdr:rowOff>204207</xdr:rowOff>
    </xdr:from>
    <xdr:to>
      <xdr:col>16</xdr:col>
      <xdr:colOff>161146</xdr:colOff>
      <xdr:row>50</xdr:row>
      <xdr:rowOff>127634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B375BED4-D931-4671-89A1-0A148FA779B4}"/>
            </a:ext>
          </a:extLst>
        </xdr:cNvPr>
        <xdr:cNvSpPr/>
      </xdr:nvSpPr>
      <xdr:spPr>
        <a:xfrm rot="7888815">
          <a:off x="8413345" y="7941683"/>
          <a:ext cx="4114427" cy="132677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447774</xdr:colOff>
      <xdr:row>31</xdr:row>
      <xdr:rowOff>189029</xdr:rowOff>
    </xdr:from>
    <xdr:ext cx="708319" cy="367812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BB152C4-E6F4-4A20-8BE2-72DEE08235D2}"/>
            </a:ext>
          </a:extLst>
        </xdr:cNvPr>
        <xdr:cNvSpPr txBox="1"/>
      </xdr:nvSpPr>
      <xdr:spPr>
        <a:xfrm rot="2496385">
          <a:off x="10048974" y="6742229"/>
          <a:ext cx="708319" cy="367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210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579618</xdr:colOff>
      <xdr:row>31</xdr:row>
      <xdr:rowOff>200025</xdr:rowOff>
    </xdr:from>
    <xdr:to>
      <xdr:col>19</xdr:col>
      <xdr:colOff>342900</xdr:colOff>
      <xdr:row>34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B61AA5A-002F-4E66-B638-A2C513088752}"/>
            </a:ext>
          </a:extLst>
        </xdr:cNvPr>
        <xdr:cNvSpPr/>
      </xdr:nvSpPr>
      <xdr:spPr>
        <a:xfrm>
          <a:off x="12238218" y="7600950"/>
          <a:ext cx="1134882" cy="6762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大村市</a:t>
          </a:r>
        </a:p>
      </xdr:txBody>
    </xdr:sp>
    <xdr:clientData/>
  </xdr:twoCellAnchor>
  <xdr:twoCellAnchor>
    <xdr:from>
      <xdr:col>17</xdr:col>
      <xdr:colOff>152492</xdr:colOff>
      <xdr:row>34</xdr:row>
      <xdr:rowOff>100264</xdr:rowOff>
    </xdr:from>
    <xdr:to>
      <xdr:col>19</xdr:col>
      <xdr:colOff>12728</xdr:colOff>
      <xdr:row>41</xdr:row>
      <xdr:rowOff>115480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10DB2A2-5213-425F-B346-79D93CBC5E25}"/>
            </a:ext>
          </a:extLst>
        </xdr:cNvPr>
        <xdr:cNvSpPr/>
      </xdr:nvSpPr>
      <xdr:spPr>
        <a:xfrm rot="17239985">
          <a:off x="11585964" y="8440692"/>
          <a:ext cx="1682091" cy="123183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458315</xdr:colOff>
      <xdr:row>35</xdr:row>
      <xdr:rowOff>237589</xdr:rowOff>
    </xdr:from>
    <xdr:ext cx="811908" cy="80553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72A37C-E9D6-4F22-94A5-5D4C92313093}"/>
            </a:ext>
          </a:extLst>
        </xdr:cNvPr>
        <xdr:cNvSpPr txBox="1"/>
      </xdr:nvSpPr>
      <xdr:spPr>
        <a:xfrm rot="228449">
          <a:off x="12197878" y="8833902"/>
          <a:ext cx="811908" cy="805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</a:t>
          </a:r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205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CCFE60D7-A2D5-4BD9-847E-7BBDCDB4A65F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631029</xdr:colOff>
      <xdr:row>56</xdr:row>
      <xdr:rowOff>2381</xdr:rowOff>
    </xdr:from>
    <xdr:to>
      <xdr:col>28</xdr:col>
      <xdr:colOff>130966</xdr:colOff>
      <xdr:row>60</xdr:row>
      <xdr:rowOff>130968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2A675ED5-E7C1-473B-AAC8-62686E35FDC2}"/>
            </a:ext>
          </a:extLst>
        </xdr:cNvPr>
        <xdr:cNvSpPr/>
      </xdr:nvSpPr>
      <xdr:spPr>
        <a:xfrm rot="10800000">
          <a:off x="17204529" y="12039600"/>
          <a:ext cx="2262187" cy="83105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23C53CF4-C51A-49B2-980C-536186DB36D8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44C1AD1-7D9B-4AAF-8B96-D965ED7F153D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DDC3114-681F-4DA6-953E-385EDE5A4939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666749</xdr:colOff>
      <xdr:row>0</xdr:row>
      <xdr:rowOff>142875</xdr:rowOff>
    </xdr:from>
    <xdr:to>
      <xdr:col>23</xdr:col>
      <xdr:colOff>666750</xdr:colOff>
      <xdr:row>50</xdr:row>
      <xdr:rowOff>180975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C706B1-4F91-45F6-B2B0-E513ADC9E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49" y="142875"/>
          <a:ext cx="15087601" cy="10572750"/>
        </a:xfrm>
        <a:prstGeom prst="rect">
          <a:avLst/>
        </a:prstGeom>
      </xdr:spPr>
    </xdr:pic>
    <xdr:clientData/>
  </xdr:twoCellAnchor>
  <xdr:oneCellAnchor>
    <xdr:from>
      <xdr:col>10</xdr:col>
      <xdr:colOff>425252</xdr:colOff>
      <xdr:row>0</xdr:row>
      <xdr:rowOff>142875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67C4AFD-9FAB-4089-9941-7A46FAE784BB}"/>
            </a:ext>
          </a:extLst>
        </xdr:cNvPr>
        <xdr:cNvSpPr/>
      </xdr:nvSpPr>
      <xdr:spPr>
        <a:xfrm>
          <a:off x="7330877" y="142875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平戸市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14</xdr:col>
      <xdr:colOff>535737</xdr:colOff>
      <xdr:row>7</xdr:row>
      <xdr:rowOff>10843</xdr:rowOff>
    </xdr:from>
    <xdr:to>
      <xdr:col>21</xdr:col>
      <xdr:colOff>107112</xdr:colOff>
      <xdr:row>12</xdr:row>
      <xdr:rowOff>36404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0BF7D19-4BB6-4094-B392-003ADB4DFABC}"/>
            </a:ext>
          </a:extLst>
        </xdr:cNvPr>
        <xdr:cNvSpPr/>
      </xdr:nvSpPr>
      <xdr:spPr>
        <a:xfrm rot="21311085">
          <a:off x="10203612" y="1570562"/>
          <a:ext cx="4405313" cy="109712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4029</xdr:colOff>
      <xdr:row>8</xdr:row>
      <xdr:rowOff>83243</xdr:rowOff>
    </xdr:from>
    <xdr:ext cx="2735414" cy="55245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0975802-45BE-48E9-9C37-A5D351A47957}"/>
            </a:ext>
          </a:extLst>
        </xdr:cNvPr>
        <xdr:cNvSpPr txBox="1"/>
      </xdr:nvSpPr>
      <xdr:spPr>
        <a:xfrm rot="21335100">
          <a:off x="11053029" y="1857274"/>
          <a:ext cx="2735414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122</a:t>
          </a:r>
          <a:r>
            <a:rPr kumimoji="1" lang="ja-JP" altLang="en-US" sz="2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13</xdr:col>
      <xdr:colOff>469814</xdr:colOff>
      <xdr:row>13</xdr:row>
      <xdr:rowOff>42871</xdr:rowOff>
    </xdr:from>
    <xdr:to>
      <xdr:col>14</xdr:col>
      <xdr:colOff>585401</xdr:colOff>
      <xdr:row>38</xdr:row>
      <xdr:rowOff>64550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837FCB9A-197C-438C-91BF-EF866AAAFEA0}"/>
            </a:ext>
          </a:extLst>
        </xdr:cNvPr>
        <xdr:cNvSpPr/>
      </xdr:nvSpPr>
      <xdr:spPr>
        <a:xfrm rot="14363771">
          <a:off x="7155693" y="5053692"/>
          <a:ext cx="5260429" cy="80138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476250</xdr:colOff>
      <xdr:row>9</xdr:row>
      <xdr:rowOff>200025</xdr:rowOff>
    </xdr:from>
    <xdr:to>
      <xdr:col>14</xdr:col>
      <xdr:colOff>514350</xdr:colOff>
      <xdr:row>13</xdr:row>
      <xdr:rowOff>114300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85816F1-27A8-4E04-8153-3D12BB4E4AA3}"/>
            </a:ext>
          </a:extLst>
        </xdr:cNvPr>
        <xdr:cNvSpPr/>
      </xdr:nvSpPr>
      <xdr:spPr>
        <a:xfrm>
          <a:off x="8705850" y="2362200"/>
          <a:ext cx="1409700" cy="8667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平戸市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98983B1-7589-4850-B9EE-E2703781CCE3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571498</xdr:colOff>
      <xdr:row>56</xdr:row>
      <xdr:rowOff>14286</xdr:rowOff>
    </xdr:from>
    <xdr:to>
      <xdr:col>28</xdr:col>
      <xdr:colOff>71435</xdr:colOff>
      <xdr:row>60</xdr:row>
      <xdr:rowOff>71436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31D33A7F-7E97-4EF5-BA0C-4A8CDD61CA3C}"/>
            </a:ext>
          </a:extLst>
        </xdr:cNvPr>
        <xdr:cNvSpPr/>
      </xdr:nvSpPr>
      <xdr:spPr>
        <a:xfrm rot="10800000">
          <a:off x="17144998" y="12051505"/>
          <a:ext cx="2262187" cy="75961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A16A4500-9B02-42F0-8F00-5FC11D9C2187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325427B-76D2-4729-A226-B32C454F55EB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4E94FDF-BDF2-44AC-AE88-DE50521CE68C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14</xdr:col>
      <xdr:colOff>158012</xdr:colOff>
      <xdr:row>13</xdr:row>
      <xdr:rowOff>41031</xdr:rowOff>
    </xdr:from>
    <xdr:to>
      <xdr:col>15</xdr:col>
      <xdr:colOff>597379</xdr:colOff>
      <xdr:row>25</xdr:row>
      <xdr:rowOff>208305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F2298B55-EB3E-469A-AE05-8EEF0421FDCD}"/>
            </a:ext>
          </a:extLst>
        </xdr:cNvPr>
        <xdr:cNvSpPr/>
      </xdr:nvSpPr>
      <xdr:spPr>
        <a:xfrm rot="3256337">
          <a:off x="8980859" y="3600684"/>
          <a:ext cx="2681874" cy="112516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648740</xdr:colOff>
      <xdr:row>13</xdr:row>
      <xdr:rowOff>100561</xdr:rowOff>
    </xdr:from>
    <xdr:ext cx="432078" cy="310727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9F7159-531B-4AFF-9B16-32F0E5088B15}"/>
            </a:ext>
          </a:extLst>
        </xdr:cNvPr>
        <xdr:cNvSpPr txBox="1"/>
      </xdr:nvSpPr>
      <xdr:spPr>
        <a:xfrm rot="19614458">
          <a:off x="10249940" y="2881861"/>
          <a:ext cx="432078" cy="3107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佐世保市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78</a:t>
          </a: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14</xdr:col>
      <xdr:colOff>523874</xdr:colOff>
      <xdr:row>12</xdr:row>
      <xdr:rowOff>154781</xdr:rowOff>
    </xdr:from>
    <xdr:to>
      <xdr:col>21</xdr:col>
      <xdr:colOff>95249</xdr:colOff>
      <xdr:row>16</xdr:row>
      <xdr:rowOff>154782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A83D7CAB-8C31-4035-BECB-0792BB623BA2}"/>
            </a:ext>
          </a:extLst>
        </xdr:cNvPr>
        <xdr:cNvSpPr/>
      </xdr:nvSpPr>
      <xdr:spPr>
        <a:xfrm rot="558626">
          <a:off x="10191749" y="3274219"/>
          <a:ext cx="4405313" cy="95250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190500</xdr:colOff>
      <xdr:row>13</xdr:row>
      <xdr:rowOff>95249</xdr:rowOff>
    </xdr:from>
    <xdr:ext cx="2057401" cy="552451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71430EC-884E-49FF-AD84-DAEADFA63885}"/>
            </a:ext>
          </a:extLst>
        </xdr:cNvPr>
        <xdr:cNvSpPr txBox="1"/>
      </xdr:nvSpPr>
      <xdr:spPr>
        <a:xfrm rot="577275">
          <a:off x="11239500" y="3452812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佐賀県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13</xdr:col>
      <xdr:colOff>600074</xdr:colOff>
      <xdr:row>17</xdr:row>
      <xdr:rowOff>123823</xdr:rowOff>
    </xdr:from>
    <xdr:ext cx="432078" cy="310727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A73BBAC-37F7-4410-A2B2-C585E5F0649E}"/>
            </a:ext>
          </a:extLst>
        </xdr:cNvPr>
        <xdr:cNvSpPr txBox="1"/>
      </xdr:nvSpPr>
      <xdr:spPr>
        <a:xfrm rot="19751121">
          <a:off x="9515474" y="3743323"/>
          <a:ext cx="432078" cy="3107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長崎市　</a:t>
          </a:r>
          <a:r>
            <a:rPr kumimoji="1" lang="en-US" altLang="ja-JP" sz="20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12</a:t>
          </a:r>
          <a:r>
            <a:rPr kumimoji="1" lang="ja-JP" altLang="ja-JP" sz="20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50</xdr:row>
      <xdr:rowOff>180975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58FD61-386E-4973-AAF3-D502ACF9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71450"/>
          <a:ext cx="15068550" cy="10544175"/>
        </a:xfrm>
        <a:prstGeom prst="rect">
          <a:avLst/>
        </a:prstGeom>
      </xdr:spPr>
    </xdr:pic>
    <xdr:clientData/>
  </xdr:twoCellAnchor>
  <xdr:oneCellAnchor>
    <xdr:from>
      <xdr:col>10</xdr:col>
      <xdr:colOff>302638</xdr:colOff>
      <xdr:row>0</xdr:row>
      <xdr:rowOff>164306</xdr:rowOff>
    </xdr:from>
    <xdr:ext cx="9110187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970A9B7-DAE2-4EB9-AF97-DB3A18AE2179}"/>
            </a:ext>
          </a:extLst>
        </xdr:cNvPr>
        <xdr:cNvSpPr/>
      </xdr:nvSpPr>
      <xdr:spPr>
        <a:xfrm>
          <a:off x="7160638" y="164306"/>
          <a:ext cx="9110187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松浦市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16</xdr:col>
      <xdr:colOff>35718</xdr:colOff>
      <xdr:row>11</xdr:row>
      <xdr:rowOff>23813</xdr:rowOff>
    </xdr:from>
    <xdr:to>
      <xdr:col>22</xdr:col>
      <xdr:colOff>659604</xdr:colOff>
      <xdr:row>14</xdr:row>
      <xdr:rowOff>157163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C8AE0CA0-B35E-4F30-AF98-A1EAEBA7CE34}"/>
            </a:ext>
          </a:extLst>
        </xdr:cNvPr>
        <xdr:cNvSpPr/>
      </xdr:nvSpPr>
      <xdr:spPr>
        <a:xfrm rot="20960099">
          <a:off x="11084718" y="2905126"/>
          <a:ext cx="4767261" cy="84772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170174</xdr:colOff>
      <xdr:row>11</xdr:row>
      <xdr:rowOff>95248</xdr:rowOff>
    </xdr:from>
    <xdr:ext cx="2057401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A0028A-0457-44B7-9989-0438A80139A7}"/>
            </a:ext>
          </a:extLst>
        </xdr:cNvPr>
        <xdr:cNvSpPr txBox="1"/>
      </xdr:nvSpPr>
      <xdr:spPr>
        <a:xfrm rot="20905504">
          <a:off x="12514574" y="2457448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297630</xdr:colOff>
      <xdr:row>17</xdr:row>
      <xdr:rowOff>104947</xdr:rowOff>
    </xdr:from>
    <xdr:to>
      <xdr:col>22</xdr:col>
      <xdr:colOff>486470</xdr:colOff>
      <xdr:row>21</xdr:row>
      <xdr:rowOff>172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6773BFAC-9F2F-4985-8307-9B8A6631D012}"/>
            </a:ext>
          </a:extLst>
        </xdr:cNvPr>
        <xdr:cNvSpPr/>
      </xdr:nvSpPr>
      <xdr:spPr>
        <a:xfrm rot="838924">
          <a:off x="11346630" y="4415010"/>
          <a:ext cx="4332215" cy="847725"/>
        </a:xfrm>
        <a:prstGeom prst="rightArrow">
          <a:avLst/>
        </a:prstGeom>
        <a:solidFill>
          <a:srgbClr val="92D05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232086</xdr:colOff>
      <xdr:row>18</xdr:row>
      <xdr:rowOff>64293</xdr:rowOff>
    </xdr:from>
    <xdr:ext cx="2057401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18C985B-64A0-478C-9A99-B2A8F7A4E82F}"/>
            </a:ext>
          </a:extLst>
        </xdr:cNvPr>
        <xdr:cNvSpPr txBox="1"/>
      </xdr:nvSpPr>
      <xdr:spPr>
        <a:xfrm rot="938317">
          <a:off x="12576486" y="3893343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佐賀県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405864</xdr:colOff>
      <xdr:row>16</xdr:row>
      <xdr:rowOff>97256</xdr:rowOff>
    </xdr:from>
    <xdr:to>
      <xdr:col>17</xdr:col>
      <xdr:colOff>578883</xdr:colOff>
      <xdr:row>37</xdr:row>
      <xdr:rowOff>103333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25228689-F450-4BC6-B951-57C5008EA961}"/>
            </a:ext>
          </a:extLst>
        </xdr:cNvPr>
        <xdr:cNvSpPr/>
      </xdr:nvSpPr>
      <xdr:spPr>
        <a:xfrm rot="14706306">
          <a:off x="9604760" y="5281110"/>
          <a:ext cx="4406627" cy="85881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579643</xdr:colOff>
      <xdr:row>20</xdr:row>
      <xdr:rowOff>174992</xdr:rowOff>
    </xdr:from>
    <xdr:ext cx="388965" cy="217401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2033E6-8BDA-42FD-A395-0F388EFCCBF4}"/>
            </a:ext>
          </a:extLst>
        </xdr:cNvPr>
        <xdr:cNvSpPr txBox="1"/>
      </xdr:nvSpPr>
      <xdr:spPr>
        <a:xfrm rot="20114414">
          <a:off x="11552443" y="4423142"/>
          <a:ext cx="388965" cy="21740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諫早市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13</xdr:col>
      <xdr:colOff>37667</xdr:colOff>
      <xdr:row>15</xdr:row>
      <xdr:rowOff>40106</xdr:rowOff>
    </xdr:from>
    <xdr:to>
      <xdr:col>15</xdr:col>
      <xdr:colOff>160473</xdr:colOff>
      <xdr:row>22</xdr:row>
      <xdr:rowOff>42487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2ACA7DAA-6783-4464-8F74-5B4675D6743A}"/>
            </a:ext>
          </a:extLst>
        </xdr:cNvPr>
        <xdr:cNvSpPr/>
      </xdr:nvSpPr>
      <xdr:spPr>
        <a:xfrm rot="8102311">
          <a:off x="8953067" y="3240506"/>
          <a:ext cx="1494406" cy="146923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579617</xdr:colOff>
      <xdr:row>14</xdr:row>
      <xdr:rowOff>59055</xdr:rowOff>
    </xdr:from>
    <xdr:to>
      <xdr:col>16</xdr:col>
      <xdr:colOff>361950</xdr:colOff>
      <xdr:row>16</xdr:row>
      <xdr:rowOff>180975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8374246-519C-4BA6-9BAB-9371DFAFA207}"/>
            </a:ext>
          </a:extLst>
        </xdr:cNvPr>
        <xdr:cNvSpPr/>
      </xdr:nvSpPr>
      <xdr:spPr>
        <a:xfrm>
          <a:off x="10180817" y="3049905"/>
          <a:ext cx="1153933" cy="541020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松浦市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019F139-5934-4EC2-9BD0-99FC25C51671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559592</xdr:colOff>
      <xdr:row>56</xdr:row>
      <xdr:rowOff>14287</xdr:rowOff>
    </xdr:from>
    <xdr:to>
      <xdr:col>28</xdr:col>
      <xdr:colOff>59529</xdr:colOff>
      <xdr:row>60</xdr:row>
      <xdr:rowOff>154780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D3E2F7E9-9CA2-4A03-B4AD-47618CE9DF1B}"/>
            </a:ext>
          </a:extLst>
        </xdr:cNvPr>
        <xdr:cNvSpPr/>
      </xdr:nvSpPr>
      <xdr:spPr>
        <a:xfrm rot="10800000">
          <a:off x="17133092" y="12051506"/>
          <a:ext cx="2262187" cy="84296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124F9546-8F00-439B-98BC-825355618614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6F91A13-D035-41A6-8A78-805D65F23CC0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E44876F-AB85-487C-90AD-701560726A97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13</xdr:col>
      <xdr:colOff>191521</xdr:colOff>
      <xdr:row>16</xdr:row>
      <xdr:rowOff>208577</xdr:rowOff>
    </xdr:from>
    <xdr:ext cx="1170554" cy="92489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42C643E-3648-4236-8B9A-1F0C7B493760}"/>
            </a:ext>
          </a:extLst>
        </xdr:cNvPr>
        <xdr:cNvSpPr txBox="1"/>
      </xdr:nvSpPr>
      <xdr:spPr>
        <a:xfrm>
          <a:off x="9106921" y="3618527"/>
          <a:ext cx="1170554" cy="924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</a:t>
          </a:r>
          <a:endParaRPr kumimoji="1" lang="en-US" altLang="ja-JP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51</xdr:row>
      <xdr:rowOff>47625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A2417EF-F99E-416F-B6AA-C21718E5A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71450"/>
          <a:ext cx="15068550" cy="10620375"/>
        </a:xfrm>
        <a:prstGeom prst="rect">
          <a:avLst/>
        </a:prstGeom>
      </xdr:spPr>
    </xdr:pic>
    <xdr:clientData/>
  </xdr:twoCellAnchor>
  <xdr:oneCellAnchor>
    <xdr:from>
      <xdr:col>10</xdr:col>
      <xdr:colOff>440751</xdr:colOff>
      <xdr:row>1</xdr:row>
      <xdr:rowOff>95250</xdr:rowOff>
    </xdr:from>
    <xdr:ext cx="9110187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824C1FE-01AA-4FE3-9DB6-524F93D41DE3}"/>
            </a:ext>
          </a:extLst>
        </xdr:cNvPr>
        <xdr:cNvSpPr/>
      </xdr:nvSpPr>
      <xdr:spPr>
        <a:xfrm>
          <a:off x="7298751" y="266700"/>
          <a:ext cx="9110187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対馬市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3</xdr:col>
      <xdr:colOff>332475</xdr:colOff>
      <xdr:row>13</xdr:row>
      <xdr:rowOff>34961</xdr:rowOff>
    </xdr:from>
    <xdr:to>
      <xdr:col>10</xdr:col>
      <xdr:colOff>87340</xdr:colOff>
      <xdr:row>21</xdr:row>
      <xdr:rowOff>170475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F2A446F-4456-4D85-AEC0-6F181C9D1748}"/>
            </a:ext>
          </a:extLst>
        </xdr:cNvPr>
        <xdr:cNvSpPr/>
      </xdr:nvSpPr>
      <xdr:spPr>
        <a:xfrm rot="19399228">
          <a:off x="2404163" y="3392524"/>
          <a:ext cx="4588802" cy="204051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437308</xdr:colOff>
      <xdr:row>15</xdr:row>
      <xdr:rowOff>61202</xdr:rowOff>
    </xdr:from>
    <xdr:ext cx="3163582" cy="77660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82C5B7-B615-4668-8D36-6EFDA47A3FE2}"/>
            </a:ext>
          </a:extLst>
        </xdr:cNvPr>
        <xdr:cNvSpPr txBox="1"/>
      </xdr:nvSpPr>
      <xdr:spPr>
        <a:xfrm rot="19370725">
          <a:off x="3199558" y="3895015"/>
          <a:ext cx="3163582" cy="7766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3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3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166</a:t>
          </a:r>
          <a:r>
            <a:rPr kumimoji="1" lang="ja-JP" altLang="en-US" sz="3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</xdr:col>
      <xdr:colOff>531992</xdr:colOff>
      <xdr:row>24</xdr:row>
      <xdr:rowOff>19050</xdr:rowOff>
    </xdr:from>
    <xdr:to>
      <xdr:col>4</xdr:col>
      <xdr:colOff>371475</xdr:colOff>
      <xdr:row>26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5D65915-C50D-4D6A-8991-D697038BE10E}"/>
            </a:ext>
          </a:extLst>
        </xdr:cNvPr>
        <xdr:cNvSpPr/>
      </xdr:nvSpPr>
      <xdr:spPr>
        <a:xfrm>
          <a:off x="1903592" y="5753100"/>
          <a:ext cx="1211083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対馬市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A27ADB8A-6CE7-4364-A4FA-D2A5263A2156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559592</xdr:colOff>
      <xdr:row>55</xdr:row>
      <xdr:rowOff>157163</xdr:rowOff>
    </xdr:from>
    <xdr:to>
      <xdr:col>28</xdr:col>
      <xdr:colOff>59529</xdr:colOff>
      <xdr:row>60</xdr:row>
      <xdr:rowOff>130968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043CC589-D027-43E9-A6C6-4B5FD0DA9FC6}"/>
            </a:ext>
          </a:extLst>
        </xdr:cNvPr>
        <xdr:cNvSpPr/>
      </xdr:nvSpPr>
      <xdr:spPr>
        <a:xfrm rot="10800000">
          <a:off x="17133092" y="12027694"/>
          <a:ext cx="2262187" cy="84296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DACA4AB0-FA7C-4AAF-BFE8-C714D76D8972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EA5674E-3FEF-49AC-9092-F811A40217F7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A7E84A6-CEB9-45E8-B23C-FC4BEA8B5DDE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3</xdr:col>
      <xdr:colOff>423569</xdr:colOff>
      <xdr:row>34</xdr:row>
      <xdr:rowOff>211276</xdr:rowOff>
    </xdr:from>
    <xdr:to>
      <xdr:col>16</xdr:col>
      <xdr:colOff>686993</xdr:colOff>
      <xdr:row>38</xdr:row>
      <xdr:rowOff>106501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B242FD40-3AF4-4824-B6B4-4F1EE6DA278D}"/>
            </a:ext>
          </a:extLst>
        </xdr:cNvPr>
        <xdr:cNvSpPr/>
      </xdr:nvSpPr>
      <xdr:spPr>
        <a:xfrm rot="1266310">
          <a:off x="2495257" y="8569464"/>
          <a:ext cx="9240736" cy="84772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459582</xdr:colOff>
      <xdr:row>36</xdr:row>
      <xdr:rowOff>104775</xdr:rowOff>
    </xdr:from>
    <xdr:ext cx="2057401" cy="55245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F7BAC69-3F2A-4B09-9FE6-234693178B23}"/>
            </a:ext>
          </a:extLst>
        </xdr:cNvPr>
        <xdr:cNvSpPr txBox="1"/>
      </xdr:nvSpPr>
      <xdr:spPr>
        <a:xfrm rot="1249750">
          <a:off x="6631782" y="7705725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45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</xdr:col>
      <xdr:colOff>146543</xdr:colOff>
      <xdr:row>4</xdr:row>
      <xdr:rowOff>188771</xdr:rowOff>
    </xdr:from>
    <xdr:to>
      <xdr:col>3</xdr:col>
      <xdr:colOff>395563</xdr:colOff>
      <xdr:row>24</xdr:row>
      <xdr:rowOff>43648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65B334E2-E1BB-45F7-990C-7566254EAD2D}"/>
            </a:ext>
          </a:extLst>
        </xdr:cNvPr>
        <xdr:cNvSpPr/>
      </xdr:nvSpPr>
      <xdr:spPr>
        <a:xfrm rot="15660710">
          <a:off x="-37386" y="2639650"/>
          <a:ext cx="4045877" cy="93482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229492</xdr:colOff>
      <xdr:row>8</xdr:row>
      <xdr:rowOff>128585</xdr:rowOff>
    </xdr:from>
    <xdr:ext cx="697077" cy="31484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0801247-09B5-4E9A-B51B-5D5B7EC147E8}"/>
            </a:ext>
          </a:extLst>
        </xdr:cNvPr>
        <xdr:cNvSpPr txBox="1"/>
      </xdr:nvSpPr>
      <xdr:spPr>
        <a:xfrm rot="21085236">
          <a:off x="1601092" y="1862135"/>
          <a:ext cx="697077" cy="3148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4</xdr:col>
      <xdr:colOff>622676</xdr:colOff>
      <xdr:row>22</xdr:row>
      <xdr:rowOff>70740</xdr:rowOff>
    </xdr:from>
    <xdr:to>
      <xdr:col>14</xdr:col>
      <xdr:colOff>543880</xdr:colOff>
      <xdr:row>25</xdr:row>
      <xdr:rowOff>126843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9E17194E-1A2E-4FE8-BD31-FB236BFFD5EE}"/>
            </a:ext>
          </a:extLst>
        </xdr:cNvPr>
        <xdr:cNvSpPr/>
      </xdr:nvSpPr>
      <xdr:spPr>
        <a:xfrm rot="10332238">
          <a:off x="3365876" y="4737990"/>
          <a:ext cx="6779204" cy="68475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532652</xdr:colOff>
      <xdr:row>22</xdr:row>
      <xdr:rowOff>107979</xdr:rowOff>
    </xdr:from>
    <xdr:ext cx="2672467" cy="55245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7FCBC6-DAA9-442B-AC95-03229F8AE0B2}"/>
            </a:ext>
          </a:extLst>
        </xdr:cNvPr>
        <xdr:cNvSpPr txBox="1"/>
      </xdr:nvSpPr>
      <xdr:spPr>
        <a:xfrm rot="21151292">
          <a:off x="6019052" y="4775229"/>
          <a:ext cx="2672467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佐世保市　</a:t>
          </a:r>
          <a:r>
            <a:rPr kumimoji="1" lang="en-US" altLang="ja-JP" sz="1800" b="1">
              <a:solidFill>
                <a:sysClr val="windowText" lastClr="000000"/>
              </a:solidFill>
            </a:rPr>
            <a:t>9</a:t>
          </a:r>
          <a:r>
            <a:rPr kumimoji="1" lang="ja-JP" altLang="en-US" sz="18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61233</xdr:colOff>
      <xdr:row>0</xdr:row>
      <xdr:rowOff>0</xdr:rowOff>
    </xdr:from>
    <xdr:to>
      <xdr:col>24</xdr:col>
      <xdr:colOff>42183</xdr:colOff>
      <xdr:row>51</xdr:row>
      <xdr:rowOff>85725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3188A34-8935-4AD5-8358-092BE71EE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1947" y="0"/>
          <a:ext cx="14948807" cy="10590439"/>
        </a:xfrm>
        <a:prstGeom prst="rect">
          <a:avLst/>
        </a:prstGeom>
      </xdr:spPr>
    </xdr:pic>
    <xdr:clientData/>
  </xdr:twoCellAnchor>
  <xdr:oneCellAnchor>
    <xdr:from>
      <xdr:col>10</xdr:col>
      <xdr:colOff>316926</xdr:colOff>
      <xdr:row>1</xdr:row>
      <xdr:rowOff>11907</xdr:rowOff>
    </xdr:from>
    <xdr:ext cx="9110187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AFF47ED-161B-40C0-8D53-066A1DDC5C19}"/>
            </a:ext>
          </a:extLst>
        </xdr:cNvPr>
        <xdr:cNvSpPr/>
      </xdr:nvSpPr>
      <xdr:spPr>
        <a:xfrm>
          <a:off x="7174926" y="183357"/>
          <a:ext cx="9110187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壱岐市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9</xdr:col>
      <xdr:colOff>469123</xdr:colOff>
      <xdr:row>5</xdr:row>
      <xdr:rowOff>202406</xdr:rowOff>
    </xdr:from>
    <xdr:to>
      <xdr:col>14</xdr:col>
      <xdr:colOff>394608</xdr:colOff>
      <xdr:row>10</xdr:row>
      <xdr:rowOff>24416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CE24FF72-28D3-4FCC-8854-684F1FBDF52D}"/>
            </a:ext>
          </a:extLst>
        </xdr:cNvPr>
        <xdr:cNvSpPr/>
      </xdr:nvSpPr>
      <xdr:spPr>
        <a:xfrm>
          <a:off x="6684186" y="1654969"/>
          <a:ext cx="3378297" cy="101263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236315</xdr:colOff>
      <xdr:row>6</xdr:row>
      <xdr:rowOff>191942</xdr:rowOff>
    </xdr:from>
    <xdr:ext cx="2323403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FDAA86-1646-43AC-9A78-EB6BC48D408D}"/>
            </a:ext>
          </a:extLst>
        </xdr:cNvPr>
        <xdr:cNvSpPr txBox="1"/>
      </xdr:nvSpPr>
      <xdr:spPr>
        <a:xfrm>
          <a:off x="7141940" y="1882630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113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9</xdr:col>
      <xdr:colOff>611580</xdr:colOff>
      <xdr:row>21</xdr:row>
      <xdr:rowOff>122247</xdr:rowOff>
    </xdr:from>
    <xdr:to>
      <xdr:col>24</xdr:col>
      <xdr:colOff>165065</xdr:colOff>
      <xdr:row>25</xdr:row>
      <xdr:rowOff>94981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D0059F15-D1FE-4EEB-935E-2EFFADB16E6C}"/>
            </a:ext>
          </a:extLst>
        </xdr:cNvPr>
        <xdr:cNvSpPr/>
      </xdr:nvSpPr>
      <xdr:spPr>
        <a:xfrm rot="12699300">
          <a:off x="6734794" y="4503747"/>
          <a:ext cx="9758842" cy="78916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227803</xdr:colOff>
      <xdr:row>14</xdr:row>
      <xdr:rowOff>95739</xdr:rowOff>
    </xdr:from>
    <xdr:ext cx="2323403" cy="55245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E559B4-CC51-433C-9A15-CE4A7967A03B}"/>
            </a:ext>
          </a:extLst>
        </xdr:cNvPr>
        <xdr:cNvSpPr txBox="1"/>
      </xdr:nvSpPr>
      <xdr:spPr>
        <a:xfrm rot="1926368">
          <a:off x="7711732" y="3048489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島原市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6</xdr:col>
      <xdr:colOff>109085</xdr:colOff>
      <xdr:row>19</xdr:row>
      <xdr:rowOff>107820</xdr:rowOff>
    </xdr:from>
    <xdr:to>
      <xdr:col>20</xdr:col>
      <xdr:colOff>53863</xdr:colOff>
      <xdr:row>23</xdr:row>
      <xdr:rowOff>51980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533AF689-1357-44F0-8414-5ECFD0631E1C}"/>
            </a:ext>
          </a:extLst>
        </xdr:cNvPr>
        <xdr:cNvSpPr/>
      </xdr:nvSpPr>
      <xdr:spPr>
        <a:xfrm rot="1689564">
          <a:off x="4191228" y="4081106"/>
          <a:ext cx="9469778" cy="760588"/>
        </a:xfrm>
        <a:prstGeom prst="rightArrow">
          <a:avLst/>
        </a:prstGeom>
        <a:solidFill>
          <a:srgbClr val="92D05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6</xdr:row>
      <xdr:rowOff>28575</xdr:rowOff>
    </xdr:from>
    <xdr:to>
      <xdr:col>9</xdr:col>
      <xdr:colOff>200025</xdr:colOff>
      <xdr:row>9</xdr:row>
      <xdr:rowOff>76199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CDE2829-C2D9-4D17-97EF-879D3A558D27}"/>
            </a:ext>
          </a:extLst>
        </xdr:cNvPr>
        <xdr:cNvSpPr/>
      </xdr:nvSpPr>
      <xdr:spPr>
        <a:xfrm>
          <a:off x="5029200" y="1476375"/>
          <a:ext cx="1343025" cy="761999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壱岐市</a:t>
          </a:r>
        </a:p>
      </xdr:txBody>
    </xdr:sp>
    <xdr:clientData/>
  </xdr:twoCellAnchor>
  <xdr:oneCellAnchor>
    <xdr:from>
      <xdr:col>11</xdr:col>
      <xdr:colOff>665615</xdr:colOff>
      <xdr:row>21</xdr:row>
      <xdr:rowOff>74919</xdr:rowOff>
    </xdr:from>
    <xdr:ext cx="2323403" cy="55245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BF297AE-BE66-4A04-8251-69764D5CB713}"/>
            </a:ext>
          </a:extLst>
        </xdr:cNvPr>
        <xdr:cNvSpPr txBox="1"/>
      </xdr:nvSpPr>
      <xdr:spPr>
        <a:xfrm rot="1770588">
          <a:off x="8149544" y="4456419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8B6CFCA-3B65-45B2-8F36-C5EDED17E8F7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583404</xdr:colOff>
      <xdr:row>56</xdr:row>
      <xdr:rowOff>2381</xdr:rowOff>
    </xdr:from>
    <xdr:to>
      <xdr:col>28</xdr:col>
      <xdr:colOff>83341</xdr:colOff>
      <xdr:row>60</xdr:row>
      <xdr:rowOff>130968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267F4662-64F7-4F1F-B9E8-EA5AB153E62A}"/>
            </a:ext>
          </a:extLst>
        </xdr:cNvPr>
        <xdr:cNvSpPr/>
      </xdr:nvSpPr>
      <xdr:spPr>
        <a:xfrm rot="10800000">
          <a:off x="17156904" y="12039600"/>
          <a:ext cx="2262187" cy="83105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7CC13372-CB7D-41A7-A923-C4D381910103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CCEFDC3-0CA3-416F-9055-4F0F11495A94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5E5D7B-486A-4592-AB79-96C86C8EE430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AE67"/>
  <sheetViews>
    <sheetView tabSelected="1" topLeftCell="A43" zoomScale="70" zoomScaleNormal="70" workbookViewId="0"/>
  </sheetViews>
  <sheetFormatPr defaultColWidth="9" defaultRowHeight="13.2" x14ac:dyDescent="0.45"/>
  <cols>
    <col min="1" max="2" width="9" style="45"/>
    <col min="3" max="3" width="11.19921875" style="45" bestFit="1" customWidth="1"/>
    <col min="4" max="7" width="9" style="45"/>
    <col min="8" max="8" width="9.19921875" style="45" bestFit="1" customWidth="1"/>
    <col min="9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>
        <v>74</v>
      </c>
      <c r="AC4" s="56">
        <v>74</v>
      </c>
      <c r="AD4" s="53">
        <f>AB4-AC4</f>
        <v>0</v>
      </c>
      <c r="AE4" s="54">
        <f>RANK(AD4,$AD$4:$AD$49)</f>
        <v>9</v>
      </c>
    </row>
    <row r="5" spans="27:31" ht="16.95" customHeight="1" x14ac:dyDescent="0.2">
      <c r="AA5" s="55" t="s">
        <v>21</v>
      </c>
      <c r="AB5" s="56">
        <v>9</v>
      </c>
      <c r="AC5" s="56">
        <v>11</v>
      </c>
      <c r="AD5" s="57">
        <f t="shared" ref="AD5:AD52" si="0">AB5-AC5</f>
        <v>-2</v>
      </c>
      <c r="AE5" s="58">
        <f t="shared" ref="AE5:AE49" si="1">RANK(AD5,$AD$4:$AD$49)</f>
        <v>15</v>
      </c>
    </row>
    <row r="6" spans="27:31" ht="16.95" customHeight="1" x14ac:dyDescent="0.2">
      <c r="AA6" s="55" t="s">
        <v>22</v>
      </c>
      <c r="AB6" s="56">
        <v>8</v>
      </c>
      <c r="AC6" s="56">
        <v>13</v>
      </c>
      <c r="AD6" s="57">
        <f t="shared" si="0"/>
        <v>-5</v>
      </c>
      <c r="AE6" s="58">
        <f t="shared" si="1"/>
        <v>19</v>
      </c>
    </row>
    <row r="7" spans="27:31" ht="16.95" customHeight="1" x14ac:dyDescent="0.2">
      <c r="AA7" s="55" t="s">
        <v>11</v>
      </c>
      <c r="AB7" s="56">
        <v>32</v>
      </c>
      <c r="AC7" s="56">
        <v>34</v>
      </c>
      <c r="AD7" s="57">
        <f t="shared" si="0"/>
        <v>-2</v>
      </c>
      <c r="AE7" s="58">
        <f t="shared" si="1"/>
        <v>15</v>
      </c>
    </row>
    <row r="8" spans="27:31" ht="16.95" customHeight="1" x14ac:dyDescent="0.2">
      <c r="AA8" s="55" t="s">
        <v>12</v>
      </c>
      <c r="AB8" s="56">
        <v>5</v>
      </c>
      <c r="AC8" s="56">
        <v>10</v>
      </c>
      <c r="AD8" s="57">
        <f t="shared" si="0"/>
        <v>-5</v>
      </c>
      <c r="AE8" s="58">
        <f t="shared" si="1"/>
        <v>19</v>
      </c>
    </row>
    <row r="9" spans="27:31" ht="16.95" customHeight="1" x14ac:dyDescent="0.2">
      <c r="AA9" s="55" t="s">
        <v>7</v>
      </c>
      <c r="AB9" s="56">
        <v>5</v>
      </c>
      <c r="AC9" s="56">
        <v>10</v>
      </c>
      <c r="AD9" s="57">
        <f t="shared" si="0"/>
        <v>-5</v>
      </c>
      <c r="AE9" s="58">
        <f t="shared" si="1"/>
        <v>19</v>
      </c>
    </row>
    <row r="10" spans="27:31" ht="16.95" customHeight="1" x14ac:dyDescent="0.2">
      <c r="AA10" s="55" t="s">
        <v>28</v>
      </c>
      <c r="AB10" s="56">
        <v>23</v>
      </c>
      <c r="AC10" s="56">
        <v>24</v>
      </c>
      <c r="AD10" s="57">
        <f t="shared" si="0"/>
        <v>-1</v>
      </c>
      <c r="AE10" s="58">
        <f t="shared" si="1"/>
        <v>13</v>
      </c>
    </row>
    <row r="11" spans="27:31" ht="16.95" customHeight="1" x14ac:dyDescent="0.2">
      <c r="AA11" s="55" t="s">
        <v>31</v>
      </c>
      <c r="AB11" s="56">
        <v>46</v>
      </c>
      <c r="AC11" s="56">
        <v>71</v>
      </c>
      <c r="AD11" s="57">
        <f t="shared" si="0"/>
        <v>-25</v>
      </c>
      <c r="AE11" s="58">
        <f t="shared" si="1"/>
        <v>33</v>
      </c>
    </row>
    <row r="12" spans="27:31" ht="16.95" customHeight="1" x14ac:dyDescent="0.2">
      <c r="AA12" s="55" t="s">
        <v>30</v>
      </c>
      <c r="AB12" s="56">
        <v>18</v>
      </c>
      <c r="AC12" s="56">
        <v>27</v>
      </c>
      <c r="AD12" s="57">
        <f t="shared" si="0"/>
        <v>-9</v>
      </c>
      <c r="AE12" s="58">
        <f t="shared" si="1"/>
        <v>27</v>
      </c>
    </row>
    <row r="13" spans="27:31" ht="16.95" customHeight="1" x14ac:dyDescent="0.2">
      <c r="AA13" s="55" t="s">
        <v>33</v>
      </c>
      <c r="AB13" s="56">
        <v>14</v>
      </c>
      <c r="AC13" s="56">
        <v>46</v>
      </c>
      <c r="AD13" s="57">
        <f t="shared" si="0"/>
        <v>-32</v>
      </c>
      <c r="AE13" s="58">
        <f t="shared" si="1"/>
        <v>35</v>
      </c>
    </row>
    <row r="14" spans="27:31" ht="16.95" customHeight="1" x14ac:dyDescent="0.2">
      <c r="AA14" s="55" t="s">
        <v>42</v>
      </c>
      <c r="AB14" s="56">
        <v>162</v>
      </c>
      <c r="AC14" s="56">
        <v>165</v>
      </c>
      <c r="AD14" s="57">
        <f t="shared" si="0"/>
        <v>-3</v>
      </c>
      <c r="AE14" s="58">
        <f t="shared" si="1"/>
        <v>17</v>
      </c>
    </row>
    <row r="15" spans="27:31" ht="16.95" customHeight="1" x14ac:dyDescent="0.2">
      <c r="AA15" s="55" t="s">
        <v>43</v>
      </c>
      <c r="AB15" s="56">
        <v>164</v>
      </c>
      <c r="AC15" s="56">
        <v>238</v>
      </c>
      <c r="AD15" s="57">
        <f t="shared" si="0"/>
        <v>-74</v>
      </c>
      <c r="AE15" s="58">
        <f t="shared" si="1"/>
        <v>40</v>
      </c>
    </row>
    <row r="16" spans="27:31" ht="16.95" customHeight="1" x14ac:dyDescent="0.2">
      <c r="AA16" s="55" t="s">
        <v>49</v>
      </c>
      <c r="AB16" s="56">
        <v>816</v>
      </c>
      <c r="AC16" s="56">
        <v>1070</v>
      </c>
      <c r="AD16" s="59">
        <f t="shared" si="0"/>
        <v>-254</v>
      </c>
      <c r="AE16" s="58">
        <f t="shared" si="1"/>
        <v>45</v>
      </c>
    </row>
    <row r="17" spans="27:31" ht="16.95" customHeight="1" x14ac:dyDescent="0.2">
      <c r="AA17" s="55" t="s">
        <v>48</v>
      </c>
      <c r="AB17" s="56">
        <v>349</v>
      </c>
      <c r="AC17" s="56">
        <v>504</v>
      </c>
      <c r="AD17" s="57">
        <f t="shared" si="0"/>
        <v>-155</v>
      </c>
      <c r="AE17" s="58">
        <f t="shared" si="1"/>
        <v>44</v>
      </c>
    </row>
    <row r="18" spans="27:31" ht="16.95" customHeight="1" x14ac:dyDescent="0.2">
      <c r="AA18" s="55" t="s">
        <v>6</v>
      </c>
      <c r="AB18" s="56">
        <v>25</v>
      </c>
      <c r="AC18" s="56">
        <v>22</v>
      </c>
      <c r="AD18" s="57">
        <f t="shared" si="0"/>
        <v>3</v>
      </c>
      <c r="AE18" s="58">
        <f t="shared" si="1"/>
        <v>8</v>
      </c>
    </row>
    <row r="19" spans="27:31" ht="16.95" customHeight="1" x14ac:dyDescent="0.2">
      <c r="AA19" s="55" t="s">
        <v>18</v>
      </c>
      <c r="AB19" s="56">
        <v>13</v>
      </c>
      <c r="AC19" s="56">
        <v>14</v>
      </c>
      <c r="AD19" s="57">
        <f t="shared" si="0"/>
        <v>-1</v>
      </c>
      <c r="AE19" s="58">
        <f t="shared" si="1"/>
        <v>13</v>
      </c>
    </row>
    <row r="20" spans="27:31" ht="16.95" customHeight="1" x14ac:dyDescent="0.2">
      <c r="AA20" s="55" t="s">
        <v>8</v>
      </c>
      <c r="AB20" s="56">
        <v>25</v>
      </c>
      <c r="AC20" s="56">
        <v>25</v>
      </c>
      <c r="AD20" s="57">
        <f t="shared" si="0"/>
        <v>0</v>
      </c>
      <c r="AE20" s="58">
        <f t="shared" si="1"/>
        <v>9</v>
      </c>
    </row>
    <row r="21" spans="27:31" ht="16.95" customHeight="1" x14ac:dyDescent="0.2">
      <c r="AA21" s="55" t="s">
        <v>23</v>
      </c>
      <c r="AB21" s="56">
        <v>12</v>
      </c>
      <c r="AC21" s="56">
        <v>17</v>
      </c>
      <c r="AD21" s="57">
        <f t="shared" si="0"/>
        <v>-5</v>
      </c>
      <c r="AE21" s="58">
        <f t="shared" si="1"/>
        <v>19</v>
      </c>
    </row>
    <row r="22" spans="27:31" ht="16.95" customHeight="1" x14ac:dyDescent="0.2">
      <c r="AA22" s="55" t="s">
        <v>13</v>
      </c>
      <c r="AB22" s="56">
        <v>18</v>
      </c>
      <c r="AC22" s="56">
        <v>12</v>
      </c>
      <c r="AD22" s="57">
        <f t="shared" si="0"/>
        <v>6</v>
      </c>
      <c r="AE22" s="58">
        <f t="shared" si="1"/>
        <v>6</v>
      </c>
    </row>
    <row r="23" spans="27:31" ht="16.95" customHeight="1" x14ac:dyDescent="0.2">
      <c r="AA23" s="55" t="s">
        <v>32</v>
      </c>
      <c r="AB23" s="56">
        <v>16</v>
      </c>
      <c r="AC23" s="56">
        <v>21</v>
      </c>
      <c r="AD23" s="57">
        <f t="shared" si="0"/>
        <v>-5</v>
      </c>
      <c r="AE23" s="58">
        <f t="shared" si="1"/>
        <v>19</v>
      </c>
    </row>
    <row r="24" spans="27:31" ht="16.95" customHeight="1" x14ac:dyDescent="0.2">
      <c r="AA24" s="55" t="s">
        <v>19</v>
      </c>
      <c r="AB24" s="56">
        <v>35</v>
      </c>
      <c r="AC24" s="56">
        <v>28</v>
      </c>
      <c r="AD24" s="57">
        <f t="shared" si="0"/>
        <v>7</v>
      </c>
      <c r="AE24" s="58">
        <f t="shared" si="1"/>
        <v>5</v>
      </c>
    </row>
    <row r="25" spans="27:31" ht="16.95" customHeight="1" x14ac:dyDescent="0.2">
      <c r="AA25" s="55" t="s">
        <v>14</v>
      </c>
      <c r="AB25" s="56">
        <v>60</v>
      </c>
      <c r="AC25" s="56">
        <v>66</v>
      </c>
      <c r="AD25" s="57">
        <f t="shared" si="0"/>
        <v>-6</v>
      </c>
      <c r="AE25" s="58">
        <f t="shared" si="1"/>
        <v>24</v>
      </c>
    </row>
    <row r="26" spans="27:31" ht="16.95" customHeight="1" x14ac:dyDescent="0.2">
      <c r="AA26" s="55" t="s">
        <v>45</v>
      </c>
      <c r="AB26" s="56">
        <v>247</v>
      </c>
      <c r="AC26" s="56">
        <v>294</v>
      </c>
      <c r="AD26" s="57">
        <f t="shared" si="0"/>
        <v>-47</v>
      </c>
      <c r="AE26" s="58">
        <f t="shared" si="1"/>
        <v>39</v>
      </c>
    </row>
    <row r="27" spans="27:31" ht="16.95" customHeight="1" x14ac:dyDescent="0.2">
      <c r="AA27" s="55" t="s">
        <v>37</v>
      </c>
      <c r="AB27" s="56">
        <v>28</v>
      </c>
      <c r="AC27" s="56">
        <v>40</v>
      </c>
      <c r="AD27" s="57">
        <f t="shared" si="0"/>
        <v>-12</v>
      </c>
      <c r="AE27" s="58">
        <f t="shared" si="1"/>
        <v>28</v>
      </c>
    </row>
    <row r="28" spans="27:31" ht="16.95" customHeight="1" x14ac:dyDescent="0.2">
      <c r="AA28" s="55" t="s">
        <v>35</v>
      </c>
      <c r="AB28" s="56">
        <v>22</v>
      </c>
      <c r="AC28" s="56">
        <v>41</v>
      </c>
      <c r="AD28" s="57">
        <f t="shared" si="0"/>
        <v>-19</v>
      </c>
      <c r="AE28" s="58">
        <f t="shared" si="1"/>
        <v>32</v>
      </c>
    </row>
    <row r="29" spans="27:31" ht="16.95" customHeight="1" x14ac:dyDescent="0.2">
      <c r="AA29" s="55" t="s">
        <v>16</v>
      </c>
      <c r="AB29" s="56">
        <v>114</v>
      </c>
      <c r="AC29" s="56">
        <v>103</v>
      </c>
      <c r="AD29" s="57">
        <f t="shared" si="0"/>
        <v>11</v>
      </c>
      <c r="AE29" s="58">
        <f t="shared" si="1"/>
        <v>2</v>
      </c>
    </row>
    <row r="30" spans="27:31" ht="16.95" customHeight="1" x14ac:dyDescent="0.2">
      <c r="AA30" s="55" t="s">
        <v>40</v>
      </c>
      <c r="AB30" s="56">
        <v>258</v>
      </c>
      <c r="AC30" s="56">
        <v>405</v>
      </c>
      <c r="AD30" s="57">
        <f t="shared" si="0"/>
        <v>-147</v>
      </c>
      <c r="AE30" s="58">
        <f t="shared" si="1"/>
        <v>43</v>
      </c>
    </row>
    <row r="31" spans="27:31" ht="16.95" customHeight="1" x14ac:dyDescent="0.2">
      <c r="AA31" s="55" t="s">
        <v>47</v>
      </c>
      <c r="AB31" s="56">
        <v>209</v>
      </c>
      <c r="AC31" s="56">
        <v>293</v>
      </c>
      <c r="AD31" s="57">
        <f t="shared" si="0"/>
        <v>-84</v>
      </c>
      <c r="AE31" s="58">
        <f t="shared" si="1"/>
        <v>41</v>
      </c>
    </row>
    <row r="32" spans="27:31" ht="16.95" customHeight="1" x14ac:dyDescent="0.2">
      <c r="AA32" s="55" t="s">
        <v>29</v>
      </c>
      <c r="AB32" s="56">
        <v>14</v>
      </c>
      <c r="AC32" s="56">
        <v>32</v>
      </c>
      <c r="AD32" s="57">
        <f t="shared" si="0"/>
        <v>-18</v>
      </c>
      <c r="AE32" s="58">
        <f t="shared" si="1"/>
        <v>31</v>
      </c>
    </row>
    <row r="33" spans="27:31" ht="16.95" customHeight="1" x14ac:dyDescent="0.2">
      <c r="AA33" s="55" t="s">
        <v>17</v>
      </c>
      <c r="AB33" s="56">
        <v>23</v>
      </c>
      <c r="AC33" s="56">
        <v>8</v>
      </c>
      <c r="AD33" s="57">
        <f t="shared" si="0"/>
        <v>15</v>
      </c>
      <c r="AE33" s="58">
        <f t="shared" si="1"/>
        <v>1</v>
      </c>
    </row>
    <row r="34" spans="27:31" ht="16.95" customHeight="1" x14ac:dyDescent="0.2">
      <c r="AA34" s="55" t="s">
        <v>10</v>
      </c>
      <c r="AB34" s="56">
        <v>24</v>
      </c>
      <c r="AC34" s="56">
        <v>24</v>
      </c>
      <c r="AD34" s="59">
        <f t="shared" si="0"/>
        <v>0</v>
      </c>
      <c r="AE34" s="58">
        <f t="shared" si="1"/>
        <v>9</v>
      </c>
    </row>
    <row r="35" spans="27:31" ht="16.95" customHeight="1" x14ac:dyDescent="0.2">
      <c r="AA35" s="55" t="s">
        <v>25</v>
      </c>
      <c r="AB35" s="56">
        <v>17</v>
      </c>
      <c r="AC35" s="56">
        <v>24</v>
      </c>
      <c r="AD35" s="57">
        <f t="shared" si="0"/>
        <v>-7</v>
      </c>
      <c r="AE35" s="58">
        <f t="shared" si="1"/>
        <v>25</v>
      </c>
    </row>
    <row r="36" spans="27:31" ht="16.95" customHeight="1" x14ac:dyDescent="0.2">
      <c r="AA36" s="55" t="s">
        <v>38</v>
      </c>
      <c r="AB36" s="56">
        <v>36</v>
      </c>
      <c r="AC36" s="56">
        <v>75</v>
      </c>
      <c r="AD36" s="57">
        <f t="shared" si="0"/>
        <v>-39</v>
      </c>
      <c r="AE36" s="58">
        <f t="shared" si="1"/>
        <v>37</v>
      </c>
    </row>
    <row r="37" spans="27:31" ht="16.95" customHeight="1" x14ac:dyDescent="0.2">
      <c r="AA37" s="55" t="s">
        <v>41</v>
      </c>
      <c r="AB37" s="56">
        <v>206</v>
      </c>
      <c r="AC37" s="56">
        <v>231</v>
      </c>
      <c r="AD37" s="57">
        <f t="shared" si="0"/>
        <v>-25</v>
      </c>
      <c r="AE37" s="58">
        <f t="shared" si="1"/>
        <v>33</v>
      </c>
    </row>
    <row r="38" spans="27:31" ht="16.95" customHeight="1" x14ac:dyDescent="0.2">
      <c r="AA38" s="55" t="s">
        <v>34</v>
      </c>
      <c r="AB38" s="56">
        <v>151</v>
      </c>
      <c r="AC38" s="56">
        <v>141</v>
      </c>
      <c r="AD38" s="57">
        <f t="shared" si="0"/>
        <v>10</v>
      </c>
      <c r="AE38" s="58">
        <f t="shared" si="1"/>
        <v>3</v>
      </c>
    </row>
    <row r="39" spans="27:31" ht="16.95" customHeight="1" x14ac:dyDescent="0.2">
      <c r="AA39" s="55" t="s">
        <v>20</v>
      </c>
      <c r="AB39" s="56">
        <v>30</v>
      </c>
      <c r="AC39" s="56">
        <v>20</v>
      </c>
      <c r="AD39" s="57">
        <f t="shared" si="0"/>
        <v>10</v>
      </c>
      <c r="AE39" s="58">
        <f t="shared" si="1"/>
        <v>3</v>
      </c>
    </row>
    <row r="40" spans="27:31" ht="16.95" customHeight="1" x14ac:dyDescent="0.2">
      <c r="AA40" s="55" t="s">
        <v>26</v>
      </c>
      <c r="AB40" s="56">
        <v>42</v>
      </c>
      <c r="AC40" s="56">
        <v>46</v>
      </c>
      <c r="AD40" s="57">
        <f t="shared" si="0"/>
        <v>-4</v>
      </c>
      <c r="AE40" s="58">
        <f t="shared" si="1"/>
        <v>18</v>
      </c>
    </row>
    <row r="41" spans="27:31" ht="16.95" customHeight="1" x14ac:dyDescent="0.2">
      <c r="AA41" s="55" t="s">
        <v>27</v>
      </c>
      <c r="AB41" s="56">
        <v>45</v>
      </c>
      <c r="AC41" s="56">
        <v>57</v>
      </c>
      <c r="AD41" s="57">
        <f t="shared" si="0"/>
        <v>-12</v>
      </c>
      <c r="AE41" s="58">
        <f t="shared" si="1"/>
        <v>28</v>
      </c>
    </row>
    <row r="42" spans="27:31" ht="16.95" customHeight="1" x14ac:dyDescent="0.2">
      <c r="AA42" s="55" t="s">
        <v>15</v>
      </c>
      <c r="AB42" s="56">
        <v>16</v>
      </c>
      <c r="AC42" s="56">
        <v>16</v>
      </c>
      <c r="AD42" s="57">
        <f t="shared" si="0"/>
        <v>0</v>
      </c>
      <c r="AE42" s="58">
        <f t="shared" si="1"/>
        <v>9</v>
      </c>
    </row>
    <row r="43" spans="27:31" ht="16.95" customHeight="1" x14ac:dyDescent="0.2">
      <c r="AA43" s="55" t="s">
        <v>51</v>
      </c>
      <c r="AB43" s="56">
        <v>1777</v>
      </c>
      <c r="AC43" s="56">
        <v>2775</v>
      </c>
      <c r="AD43" s="57">
        <f t="shared" si="0"/>
        <v>-998</v>
      </c>
      <c r="AE43" s="58">
        <f t="shared" si="1"/>
        <v>46</v>
      </c>
    </row>
    <row r="44" spans="27:31" ht="16.95" customHeight="1" x14ac:dyDescent="0.2">
      <c r="AA44" s="55" t="s">
        <v>46</v>
      </c>
      <c r="AB44" s="56">
        <v>297</v>
      </c>
      <c r="AC44" s="56">
        <v>389</v>
      </c>
      <c r="AD44" s="57">
        <f t="shared" si="0"/>
        <v>-92</v>
      </c>
      <c r="AE44" s="58">
        <f t="shared" si="1"/>
        <v>42</v>
      </c>
    </row>
    <row r="45" spans="27:31" ht="16.95" customHeight="1" x14ac:dyDescent="0.2">
      <c r="AA45" s="55" t="s">
        <v>39</v>
      </c>
      <c r="AB45" s="56">
        <v>400</v>
      </c>
      <c r="AC45" s="56">
        <v>395</v>
      </c>
      <c r="AD45" s="57">
        <f t="shared" si="0"/>
        <v>5</v>
      </c>
      <c r="AE45" s="58">
        <f t="shared" si="1"/>
        <v>7</v>
      </c>
    </row>
    <row r="46" spans="27:31" ht="16.95" customHeight="1" x14ac:dyDescent="0.2">
      <c r="AA46" s="55" t="s">
        <v>44</v>
      </c>
      <c r="AB46" s="56">
        <v>208</v>
      </c>
      <c r="AC46" s="56">
        <v>253</v>
      </c>
      <c r="AD46" s="57">
        <f t="shared" si="0"/>
        <v>-45</v>
      </c>
      <c r="AE46" s="58">
        <f t="shared" si="1"/>
        <v>38</v>
      </c>
    </row>
    <row r="47" spans="27:31" ht="16.95" customHeight="1" x14ac:dyDescent="0.2">
      <c r="AA47" s="55" t="s">
        <v>5</v>
      </c>
      <c r="AB47" s="56">
        <v>144</v>
      </c>
      <c r="AC47" s="56">
        <v>156</v>
      </c>
      <c r="AD47" s="57">
        <f t="shared" si="0"/>
        <v>-12</v>
      </c>
      <c r="AE47" s="58">
        <f t="shared" si="1"/>
        <v>28</v>
      </c>
    </row>
    <row r="48" spans="27:31" ht="16.95" customHeight="1" x14ac:dyDescent="0.2">
      <c r="AA48" s="55" t="s">
        <v>24</v>
      </c>
      <c r="AB48" s="56">
        <v>230</v>
      </c>
      <c r="AC48" s="56">
        <v>268</v>
      </c>
      <c r="AD48" s="57">
        <f t="shared" si="0"/>
        <v>-38</v>
      </c>
      <c r="AE48" s="58">
        <f t="shared" si="1"/>
        <v>36</v>
      </c>
    </row>
    <row r="49" spans="4:31" ht="16.95" customHeight="1" thickBot="1" x14ac:dyDescent="0.25">
      <c r="AA49" s="60" t="s">
        <v>9</v>
      </c>
      <c r="AB49" s="82">
        <v>129</v>
      </c>
      <c r="AC49" s="61">
        <v>136</v>
      </c>
      <c r="AD49" s="62">
        <f t="shared" si="0"/>
        <v>-7</v>
      </c>
      <c r="AE49" s="63">
        <f t="shared" si="1"/>
        <v>25</v>
      </c>
    </row>
    <row r="50" spans="4:31" ht="16.95" customHeight="1" thickTop="1" x14ac:dyDescent="0.2">
      <c r="AA50" s="64" t="s">
        <v>4</v>
      </c>
      <c r="AB50" s="52">
        <v>583</v>
      </c>
      <c r="AC50" s="52">
        <v>616</v>
      </c>
      <c r="AD50" s="65">
        <f t="shared" si="0"/>
        <v>-33</v>
      </c>
      <c r="AE50" s="45"/>
    </row>
    <row r="51" spans="4:31" ht="16.95" customHeight="1" thickBot="1" x14ac:dyDescent="0.25">
      <c r="AA51" s="66" t="s">
        <v>50</v>
      </c>
      <c r="AB51" s="67">
        <v>170</v>
      </c>
      <c r="AC51" s="67">
        <v>259</v>
      </c>
      <c r="AD51" s="68">
        <f t="shared" si="0"/>
        <v>-89</v>
      </c>
      <c r="AE51" s="45"/>
    </row>
    <row r="52" spans="4:31" ht="16.95" customHeight="1" thickBot="1" x14ac:dyDescent="0.25">
      <c r="AA52" s="69" t="s">
        <v>52</v>
      </c>
      <c r="AB52" s="83">
        <v>7349</v>
      </c>
      <c r="AC52" s="84">
        <v>9599</v>
      </c>
      <c r="AD52" s="81">
        <f t="shared" si="0"/>
        <v>-2250</v>
      </c>
      <c r="AE52" s="45"/>
    </row>
    <row r="54" spans="4:31" ht="20.100000000000001" customHeight="1" x14ac:dyDescent="0.45">
      <c r="D54" s="93" t="s">
        <v>76</v>
      </c>
      <c r="E54" s="95" t="s">
        <v>77</v>
      </c>
      <c r="F54" s="90" t="s">
        <v>78</v>
      </c>
      <c r="G54" s="91"/>
      <c r="H54" s="92"/>
      <c r="I54" s="97" t="s">
        <v>98</v>
      </c>
      <c r="J54" s="90" t="s">
        <v>79</v>
      </c>
      <c r="K54" s="91"/>
      <c r="L54" s="92"/>
      <c r="M54" s="90" t="s">
        <v>80</v>
      </c>
      <c r="N54" s="91"/>
      <c r="O54" s="92"/>
      <c r="P54" s="1"/>
    </row>
    <row r="55" spans="4:31" ht="20.100000000000001" customHeight="1" x14ac:dyDescent="0.45">
      <c r="D55" s="94"/>
      <c r="E55" s="96"/>
      <c r="F55" s="40" t="s">
        <v>52</v>
      </c>
      <c r="G55" s="40" t="s">
        <v>81</v>
      </c>
      <c r="H55" s="40" t="s">
        <v>82</v>
      </c>
      <c r="I55" s="97"/>
      <c r="J55" s="40" t="s">
        <v>83</v>
      </c>
      <c r="K55" s="40" t="s">
        <v>84</v>
      </c>
      <c r="L55" s="2" t="s">
        <v>85</v>
      </c>
      <c r="M55" s="40" t="s">
        <v>86</v>
      </c>
      <c r="N55" s="40" t="s">
        <v>87</v>
      </c>
      <c r="O55" s="2" t="s">
        <v>88</v>
      </c>
      <c r="P55" s="1"/>
    </row>
    <row r="56" spans="4:31" ht="20.100000000000001" customHeight="1" x14ac:dyDescent="0.45">
      <c r="D56" s="11">
        <v>187175</v>
      </c>
      <c r="E56" s="11">
        <v>-590</v>
      </c>
      <c r="F56" s="80">
        <v>408350</v>
      </c>
      <c r="G56" s="80">
        <v>188151</v>
      </c>
      <c r="H56" s="80">
        <v>220199</v>
      </c>
      <c r="I56" s="11">
        <f>L56+O56</f>
        <v>-4900</v>
      </c>
      <c r="J56" s="11">
        <f>F61</f>
        <v>12185</v>
      </c>
      <c r="K56" s="11">
        <f>L61</f>
        <v>14538</v>
      </c>
      <c r="L56" s="11">
        <f>J56-K56</f>
        <v>-2353</v>
      </c>
      <c r="M56" s="11">
        <f>P61</f>
        <v>2638</v>
      </c>
      <c r="N56" s="11">
        <f>Q61</f>
        <v>5185</v>
      </c>
      <c r="O56" s="11">
        <f>M56-N56</f>
        <v>-2547</v>
      </c>
      <c r="P56" s="1"/>
    </row>
    <row r="57" spans="4:31" s="70" customFormat="1" ht="20.100000000000001" customHeight="1" x14ac:dyDescent="0.45">
      <c r="X57" s="71"/>
      <c r="Y57" s="71"/>
      <c r="Z57" s="71"/>
      <c r="AA57" s="72"/>
      <c r="AB57" s="71"/>
      <c r="AC57" s="71"/>
      <c r="AD57" s="71"/>
      <c r="AE57" s="44"/>
    </row>
    <row r="58" spans="4:31" ht="14.4" x14ac:dyDescent="0.45">
      <c r="D58" s="90" t="s">
        <v>68</v>
      </c>
      <c r="E58" s="91"/>
      <c r="F58" s="91"/>
      <c r="G58" s="91"/>
      <c r="H58" s="91"/>
      <c r="I58" s="92"/>
      <c r="J58" s="90" t="s">
        <v>75</v>
      </c>
      <c r="K58" s="91"/>
      <c r="L58" s="91"/>
      <c r="M58" s="91"/>
      <c r="N58" s="91"/>
      <c r="O58" s="92"/>
      <c r="P58" s="98" t="s">
        <v>97</v>
      </c>
      <c r="Q58" s="99"/>
      <c r="AE58" s="72"/>
    </row>
    <row r="59" spans="4:31" ht="14.4" x14ac:dyDescent="0.45">
      <c r="D59" s="90" t="s">
        <v>71</v>
      </c>
      <c r="E59" s="91"/>
      <c r="F59" s="92"/>
      <c r="G59" s="90" t="s">
        <v>72</v>
      </c>
      <c r="H59" s="91"/>
      <c r="I59" s="92"/>
      <c r="J59" s="90" t="s">
        <v>71</v>
      </c>
      <c r="K59" s="91"/>
      <c r="L59" s="92"/>
      <c r="M59" s="90" t="s">
        <v>72</v>
      </c>
      <c r="N59" s="91"/>
      <c r="O59" s="92"/>
      <c r="P59" s="100"/>
      <c r="Q59" s="101"/>
    </row>
    <row r="60" spans="4:31" ht="14.4" x14ac:dyDescent="0.45">
      <c r="D60" s="40" t="s">
        <v>73</v>
      </c>
      <c r="E60" s="40" t="s">
        <v>74</v>
      </c>
      <c r="F60" s="40" t="s">
        <v>52</v>
      </c>
      <c r="G60" s="40" t="s">
        <v>73</v>
      </c>
      <c r="H60" s="40" t="s">
        <v>74</v>
      </c>
      <c r="I60" s="40" t="s">
        <v>52</v>
      </c>
      <c r="J60" s="40" t="s">
        <v>73</v>
      </c>
      <c r="K60" s="40" t="s">
        <v>74</v>
      </c>
      <c r="L60" s="40" t="s">
        <v>52</v>
      </c>
      <c r="M60" s="40" t="s">
        <v>73</v>
      </c>
      <c r="N60" s="40" t="s">
        <v>74</v>
      </c>
      <c r="O60" s="40" t="s">
        <v>52</v>
      </c>
      <c r="P60" s="38" t="s">
        <v>69</v>
      </c>
      <c r="Q60" s="38" t="s">
        <v>70</v>
      </c>
    </row>
    <row r="61" spans="4:31" x14ac:dyDescent="0.45">
      <c r="D61" s="43">
        <v>4836</v>
      </c>
      <c r="E61" s="43">
        <v>7349</v>
      </c>
      <c r="F61" s="43">
        <v>12185</v>
      </c>
      <c r="G61" s="43">
        <v>69</v>
      </c>
      <c r="H61" s="43">
        <v>618</v>
      </c>
      <c r="I61" s="43">
        <v>687</v>
      </c>
      <c r="J61" s="43">
        <v>4939</v>
      </c>
      <c r="K61" s="43">
        <v>9599</v>
      </c>
      <c r="L61" s="43">
        <v>14538</v>
      </c>
      <c r="M61" s="43">
        <v>78</v>
      </c>
      <c r="N61" s="43">
        <v>1146</v>
      </c>
      <c r="O61" s="43">
        <v>1224</v>
      </c>
      <c r="P61" s="43">
        <v>2638</v>
      </c>
      <c r="Q61" s="43">
        <v>5185</v>
      </c>
    </row>
    <row r="62" spans="4:31" s="70" customFormat="1" x14ac:dyDescent="0.45">
      <c r="X62" s="71"/>
      <c r="Y62" s="71"/>
      <c r="Z62" s="71"/>
      <c r="AA62" s="72"/>
      <c r="AB62" s="71"/>
      <c r="AC62" s="71"/>
      <c r="AD62" s="71"/>
      <c r="AE62" s="44"/>
    </row>
    <row r="63" spans="4:31" s="5" customFormat="1" ht="26.1" customHeight="1" x14ac:dyDescent="0.45">
      <c r="D63" s="15"/>
      <c r="E63" s="15" t="s">
        <v>0</v>
      </c>
      <c r="F63" s="15" t="s">
        <v>53</v>
      </c>
      <c r="G63" s="15" t="s">
        <v>54</v>
      </c>
      <c r="H63" s="15" t="s">
        <v>55</v>
      </c>
      <c r="I63" s="15" t="s">
        <v>56</v>
      </c>
      <c r="J63" s="15" t="s">
        <v>57</v>
      </c>
      <c r="K63" s="15" t="s">
        <v>58</v>
      </c>
      <c r="L63" s="15" t="s">
        <v>59</v>
      </c>
      <c r="M63" s="15" t="s">
        <v>60</v>
      </c>
      <c r="N63" s="15" t="s">
        <v>61</v>
      </c>
      <c r="O63" s="15" t="s">
        <v>62</v>
      </c>
      <c r="P63" s="15" t="s">
        <v>63</v>
      </c>
      <c r="Q63" s="15" t="s">
        <v>89</v>
      </c>
      <c r="R63" s="15" t="s">
        <v>64</v>
      </c>
      <c r="S63" s="15" t="s">
        <v>65</v>
      </c>
      <c r="T63" s="15" t="s">
        <v>66</v>
      </c>
      <c r="U63" s="15" t="s">
        <v>67</v>
      </c>
      <c r="V63" s="15" t="s">
        <v>50</v>
      </c>
      <c r="W63" s="15" t="s">
        <v>90</v>
      </c>
      <c r="X63" s="4"/>
      <c r="Y63" s="4"/>
      <c r="AE63" s="72"/>
    </row>
    <row r="64" spans="4:31" s="9" customFormat="1" ht="26.1" customHeight="1" x14ac:dyDescent="0.45">
      <c r="D64" s="16" t="s">
        <v>91</v>
      </c>
      <c r="E64" s="34"/>
      <c r="F64" s="6">
        <v>915</v>
      </c>
      <c r="G64" s="6">
        <v>185</v>
      </c>
      <c r="H64" s="6">
        <v>746</v>
      </c>
      <c r="I64" s="6">
        <v>418</v>
      </c>
      <c r="J64" s="6">
        <v>53</v>
      </c>
      <c r="K64" s="6">
        <v>35</v>
      </c>
      <c r="L64" s="6">
        <v>173</v>
      </c>
      <c r="M64" s="6">
        <v>98</v>
      </c>
      <c r="N64" s="6">
        <v>267</v>
      </c>
      <c r="O64" s="6">
        <v>202</v>
      </c>
      <c r="P64" s="6">
        <v>168</v>
      </c>
      <c r="Q64" s="6">
        <v>92</v>
      </c>
      <c r="R64" s="6">
        <v>1229</v>
      </c>
      <c r="S64" s="6">
        <v>83</v>
      </c>
      <c r="T64" s="6">
        <v>34</v>
      </c>
      <c r="U64" s="6">
        <v>138</v>
      </c>
      <c r="V64" s="6"/>
      <c r="W64" s="6">
        <v>4836</v>
      </c>
      <c r="X64" s="71"/>
      <c r="Y64" s="71"/>
      <c r="Z64" s="45"/>
      <c r="AA64" s="44"/>
      <c r="AB64" s="45"/>
      <c r="AC64" s="45"/>
      <c r="AD64" s="45"/>
      <c r="AE64" s="5"/>
    </row>
    <row r="65" spans="4:31" s="9" customFormat="1" ht="26.1" customHeight="1" x14ac:dyDescent="0.45">
      <c r="D65" s="16" t="s">
        <v>92</v>
      </c>
      <c r="E65" s="34"/>
      <c r="F65" s="6">
        <v>769</v>
      </c>
      <c r="G65" s="6">
        <v>157</v>
      </c>
      <c r="H65" s="6">
        <v>915</v>
      </c>
      <c r="I65" s="6">
        <v>626</v>
      </c>
      <c r="J65" s="6">
        <v>65</v>
      </c>
      <c r="K65" s="6">
        <v>37</v>
      </c>
      <c r="L65" s="6">
        <v>126</v>
      </c>
      <c r="M65" s="6">
        <v>100</v>
      </c>
      <c r="N65" s="6">
        <v>254</v>
      </c>
      <c r="O65" s="6">
        <v>179</v>
      </c>
      <c r="P65" s="6">
        <v>109</v>
      </c>
      <c r="Q65" s="6">
        <v>63</v>
      </c>
      <c r="R65" s="6">
        <v>1274</v>
      </c>
      <c r="S65" s="6">
        <v>103</v>
      </c>
      <c r="T65" s="6">
        <v>43</v>
      </c>
      <c r="U65" s="6">
        <v>119</v>
      </c>
      <c r="V65" s="6"/>
      <c r="W65" s="6">
        <v>4939</v>
      </c>
      <c r="X65" s="71"/>
      <c r="Y65" s="71"/>
      <c r="Z65" s="45"/>
      <c r="AA65" s="44"/>
      <c r="AB65" s="45"/>
      <c r="AC65" s="45"/>
      <c r="AD65" s="45"/>
      <c r="AE65" s="44"/>
    </row>
    <row r="66" spans="4:31" s="14" customFormat="1" ht="26.1" customHeight="1" x14ac:dyDescent="0.45">
      <c r="D66" s="17" t="s">
        <v>93</v>
      </c>
      <c r="E66" s="34"/>
      <c r="F66" s="11">
        <f>F64-F65</f>
        <v>146</v>
      </c>
      <c r="G66" s="11">
        <f t="shared" ref="G66:V66" si="2">G64-G65</f>
        <v>28</v>
      </c>
      <c r="H66" s="11">
        <f t="shared" si="2"/>
        <v>-169</v>
      </c>
      <c r="I66" s="11">
        <f t="shared" si="2"/>
        <v>-208</v>
      </c>
      <c r="J66" s="11">
        <f t="shared" si="2"/>
        <v>-12</v>
      </c>
      <c r="K66" s="11">
        <f t="shared" si="2"/>
        <v>-2</v>
      </c>
      <c r="L66" s="11">
        <f t="shared" si="2"/>
        <v>47</v>
      </c>
      <c r="M66" s="11">
        <f t="shared" si="2"/>
        <v>-2</v>
      </c>
      <c r="N66" s="11">
        <f t="shared" si="2"/>
        <v>13</v>
      </c>
      <c r="O66" s="11">
        <f t="shared" si="2"/>
        <v>23</v>
      </c>
      <c r="P66" s="11">
        <f t="shared" si="2"/>
        <v>59</v>
      </c>
      <c r="Q66" s="11">
        <f t="shared" si="2"/>
        <v>29</v>
      </c>
      <c r="R66" s="11">
        <f t="shared" si="2"/>
        <v>-45</v>
      </c>
      <c r="S66" s="11">
        <f t="shared" si="2"/>
        <v>-20</v>
      </c>
      <c r="T66" s="11">
        <f t="shared" si="2"/>
        <v>-9</v>
      </c>
      <c r="U66" s="11">
        <f t="shared" si="2"/>
        <v>19</v>
      </c>
      <c r="V66" s="11">
        <f t="shared" si="2"/>
        <v>0</v>
      </c>
      <c r="W66" s="6">
        <f t="shared" ref="W66" si="3">SUM(F66:V66)</f>
        <v>-103</v>
      </c>
      <c r="X66" s="13"/>
      <c r="Y66" s="13"/>
      <c r="Z66" s="73"/>
      <c r="AA66" s="74"/>
      <c r="AB66" s="73"/>
      <c r="AC66" s="73"/>
      <c r="AD66" s="73"/>
      <c r="AE66" s="44"/>
    </row>
    <row r="67" spans="4:31" x14ac:dyDescent="0.45">
      <c r="AE67" s="74"/>
    </row>
  </sheetData>
  <mergeCells count="13">
    <mergeCell ref="P58:Q59"/>
    <mergeCell ref="J58:O58"/>
    <mergeCell ref="D58:I58"/>
    <mergeCell ref="G59:I59"/>
    <mergeCell ref="M59:O59"/>
    <mergeCell ref="J59:L59"/>
    <mergeCell ref="D59:F59"/>
    <mergeCell ref="M54:O54"/>
    <mergeCell ref="D54:D55"/>
    <mergeCell ref="E54:E55"/>
    <mergeCell ref="F54:H54"/>
    <mergeCell ref="I54:I55"/>
    <mergeCell ref="J54:L54"/>
  </mergeCells>
  <phoneticPr fontId="1"/>
  <pageMargins left="0" right="0" top="0" bottom="0" header="0" footer="0"/>
  <pageSetup paperSize="9" scale="45" orientation="landscape" r:id="rId1"/>
  <headerFooter>
    <oddHeader>&amp;R&amp;14統　計　課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C2:AF69"/>
  <sheetViews>
    <sheetView tabSelected="1" topLeftCell="A49" zoomScale="80" zoomScaleNormal="80" zoomScaleSheetLayoutView="5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>
        <v>22</v>
      </c>
      <c r="AC4" s="56">
        <v>9</v>
      </c>
      <c r="AD4" s="53">
        <f>AB4-AC4</f>
        <v>13</v>
      </c>
      <c r="AE4" s="54">
        <f>RANK(AD4,$AD$4:$AD$49)</f>
        <v>2</v>
      </c>
    </row>
    <row r="5" spans="27:31" ht="16.95" customHeight="1" x14ac:dyDescent="0.2">
      <c r="AA5" s="55" t="s">
        <v>21</v>
      </c>
      <c r="AB5" s="56"/>
      <c r="AC5" s="56"/>
      <c r="AD5" s="57">
        <f t="shared" ref="AD5:AD52" si="0">AB5-AC5</f>
        <v>0</v>
      </c>
      <c r="AE5" s="58">
        <f t="shared" ref="AE5:AE49" si="1">RANK(AD5,$AD$4:$AD$49)</f>
        <v>26</v>
      </c>
    </row>
    <row r="6" spans="27:31" ht="16.95" customHeight="1" x14ac:dyDescent="0.2">
      <c r="AA6" s="55" t="s">
        <v>22</v>
      </c>
      <c r="AB6" s="56">
        <v>1</v>
      </c>
      <c r="AC6" s="56"/>
      <c r="AD6" s="57">
        <f t="shared" si="0"/>
        <v>1</v>
      </c>
      <c r="AE6" s="58">
        <f t="shared" si="1"/>
        <v>20</v>
      </c>
    </row>
    <row r="7" spans="27:31" ht="16.95" customHeight="1" x14ac:dyDescent="0.2">
      <c r="AA7" s="55" t="s">
        <v>11</v>
      </c>
      <c r="AB7" s="56">
        <v>1</v>
      </c>
      <c r="AC7" s="56">
        <v>3</v>
      </c>
      <c r="AD7" s="57">
        <f t="shared" si="0"/>
        <v>-2</v>
      </c>
      <c r="AE7" s="58">
        <f t="shared" si="1"/>
        <v>34</v>
      </c>
    </row>
    <row r="8" spans="27:31" ht="16.95" customHeight="1" x14ac:dyDescent="0.2">
      <c r="AA8" s="55" t="s">
        <v>12</v>
      </c>
      <c r="AB8" s="56">
        <v>1</v>
      </c>
      <c r="AC8" s="56"/>
      <c r="AD8" s="57">
        <f t="shared" si="0"/>
        <v>1</v>
      </c>
      <c r="AE8" s="58">
        <f t="shared" si="1"/>
        <v>20</v>
      </c>
    </row>
    <row r="9" spans="27:31" ht="16.95" customHeight="1" x14ac:dyDescent="0.2">
      <c r="AA9" s="55" t="s">
        <v>7</v>
      </c>
      <c r="AB9" s="56"/>
      <c r="AC9" s="56"/>
      <c r="AD9" s="57">
        <f t="shared" si="0"/>
        <v>0</v>
      </c>
      <c r="AE9" s="58">
        <f t="shared" si="1"/>
        <v>26</v>
      </c>
    </row>
    <row r="10" spans="27:31" ht="16.95" customHeight="1" x14ac:dyDescent="0.2">
      <c r="AA10" s="55" t="s">
        <v>28</v>
      </c>
      <c r="AB10" s="56">
        <v>1</v>
      </c>
      <c r="AC10" s="56"/>
      <c r="AD10" s="57">
        <f t="shared" si="0"/>
        <v>1</v>
      </c>
      <c r="AE10" s="58">
        <f t="shared" si="1"/>
        <v>20</v>
      </c>
    </row>
    <row r="11" spans="27:31" ht="16.95" customHeight="1" x14ac:dyDescent="0.2">
      <c r="AA11" s="55" t="s">
        <v>31</v>
      </c>
      <c r="AB11" s="56">
        <v>7</v>
      </c>
      <c r="AC11" s="56">
        <v>2</v>
      </c>
      <c r="AD11" s="57">
        <f t="shared" si="0"/>
        <v>5</v>
      </c>
      <c r="AE11" s="58">
        <f t="shared" si="1"/>
        <v>10</v>
      </c>
    </row>
    <row r="12" spans="27:31" ht="16.95" customHeight="1" x14ac:dyDescent="0.2">
      <c r="AA12" s="55" t="s">
        <v>30</v>
      </c>
      <c r="AB12" s="56">
        <v>1</v>
      </c>
      <c r="AC12" s="56"/>
      <c r="AD12" s="57">
        <f t="shared" si="0"/>
        <v>1</v>
      </c>
      <c r="AE12" s="58">
        <f t="shared" si="1"/>
        <v>20</v>
      </c>
    </row>
    <row r="13" spans="27:31" ht="16.95" customHeight="1" x14ac:dyDescent="0.2">
      <c r="AA13" s="55" t="s">
        <v>33</v>
      </c>
      <c r="AB13" s="56">
        <v>7</v>
      </c>
      <c r="AC13" s="56">
        <v>7</v>
      </c>
      <c r="AD13" s="57">
        <f t="shared" si="0"/>
        <v>0</v>
      </c>
      <c r="AE13" s="58">
        <f t="shared" si="1"/>
        <v>26</v>
      </c>
    </row>
    <row r="14" spans="27:31" ht="16.95" customHeight="1" x14ac:dyDescent="0.2">
      <c r="AA14" s="55" t="s">
        <v>42</v>
      </c>
      <c r="AB14" s="56">
        <v>13</v>
      </c>
      <c r="AC14" s="56">
        <v>10</v>
      </c>
      <c r="AD14" s="57">
        <f t="shared" si="0"/>
        <v>3</v>
      </c>
      <c r="AE14" s="58">
        <f t="shared" si="1"/>
        <v>14</v>
      </c>
    </row>
    <row r="15" spans="27:31" ht="16.95" customHeight="1" x14ac:dyDescent="0.2">
      <c r="AA15" s="55" t="s">
        <v>43</v>
      </c>
      <c r="AB15" s="56">
        <v>13</v>
      </c>
      <c r="AC15" s="56">
        <v>16</v>
      </c>
      <c r="AD15" s="57">
        <f t="shared" si="0"/>
        <v>-3</v>
      </c>
      <c r="AE15" s="58">
        <f t="shared" si="1"/>
        <v>39</v>
      </c>
    </row>
    <row r="16" spans="27:31" ht="16.95" customHeight="1" x14ac:dyDescent="0.2">
      <c r="AA16" s="55" t="s">
        <v>49</v>
      </c>
      <c r="AB16" s="56">
        <v>56</v>
      </c>
      <c r="AC16" s="56">
        <v>44</v>
      </c>
      <c r="AD16" s="59">
        <f t="shared" si="0"/>
        <v>12</v>
      </c>
      <c r="AE16" s="58">
        <f t="shared" si="1"/>
        <v>3</v>
      </c>
    </row>
    <row r="17" spans="27:31" ht="16.95" customHeight="1" x14ac:dyDescent="0.2">
      <c r="AA17" s="55" t="s">
        <v>48</v>
      </c>
      <c r="AB17" s="56">
        <v>32</v>
      </c>
      <c r="AC17" s="56">
        <v>22</v>
      </c>
      <c r="AD17" s="57">
        <f t="shared" si="0"/>
        <v>10</v>
      </c>
      <c r="AE17" s="58">
        <f t="shared" si="1"/>
        <v>6</v>
      </c>
    </row>
    <row r="18" spans="27:31" ht="16.95" customHeight="1" x14ac:dyDescent="0.2">
      <c r="AA18" s="55" t="s">
        <v>6</v>
      </c>
      <c r="AB18" s="56">
        <v>1</v>
      </c>
      <c r="AC18" s="56">
        <v>1</v>
      </c>
      <c r="AD18" s="57">
        <f t="shared" si="0"/>
        <v>0</v>
      </c>
      <c r="AE18" s="58">
        <f t="shared" si="1"/>
        <v>26</v>
      </c>
    </row>
    <row r="19" spans="27:31" ht="16.95" customHeight="1" x14ac:dyDescent="0.2">
      <c r="AA19" s="55" t="s">
        <v>18</v>
      </c>
      <c r="AB19" s="56"/>
      <c r="AC19" s="56">
        <v>3</v>
      </c>
      <c r="AD19" s="57">
        <f t="shared" si="0"/>
        <v>-3</v>
      </c>
      <c r="AE19" s="58">
        <f t="shared" si="1"/>
        <v>39</v>
      </c>
    </row>
    <row r="20" spans="27:31" ht="16.95" customHeight="1" x14ac:dyDescent="0.2">
      <c r="AA20" s="55" t="s">
        <v>8</v>
      </c>
      <c r="AB20" s="56">
        <v>4</v>
      </c>
      <c r="AC20" s="56">
        <v>1</v>
      </c>
      <c r="AD20" s="57">
        <f t="shared" si="0"/>
        <v>3</v>
      </c>
      <c r="AE20" s="58">
        <f t="shared" si="1"/>
        <v>14</v>
      </c>
    </row>
    <row r="21" spans="27:31" ht="16.95" customHeight="1" x14ac:dyDescent="0.2">
      <c r="AA21" s="55" t="s">
        <v>23</v>
      </c>
      <c r="AB21" s="56"/>
      <c r="AC21" s="56">
        <v>2</v>
      </c>
      <c r="AD21" s="57">
        <f t="shared" si="0"/>
        <v>-2</v>
      </c>
      <c r="AE21" s="58">
        <f t="shared" si="1"/>
        <v>34</v>
      </c>
    </row>
    <row r="22" spans="27:31" ht="16.95" customHeight="1" x14ac:dyDescent="0.2">
      <c r="AA22" s="55" t="s">
        <v>13</v>
      </c>
      <c r="AB22" s="56">
        <v>3</v>
      </c>
      <c r="AC22" s="56">
        <v>1</v>
      </c>
      <c r="AD22" s="57">
        <f t="shared" si="0"/>
        <v>2</v>
      </c>
      <c r="AE22" s="58">
        <f t="shared" si="1"/>
        <v>17</v>
      </c>
    </row>
    <row r="23" spans="27:31" ht="16.95" customHeight="1" x14ac:dyDescent="0.2">
      <c r="AA23" s="55" t="s">
        <v>32</v>
      </c>
      <c r="AB23" s="56">
        <v>4</v>
      </c>
      <c r="AC23" s="56"/>
      <c r="AD23" s="57">
        <f t="shared" si="0"/>
        <v>4</v>
      </c>
      <c r="AE23" s="58">
        <f t="shared" si="1"/>
        <v>12</v>
      </c>
    </row>
    <row r="24" spans="27:31" ht="16.95" customHeight="1" x14ac:dyDescent="0.2">
      <c r="AA24" s="55" t="s">
        <v>19</v>
      </c>
      <c r="AB24" s="56">
        <v>7</v>
      </c>
      <c r="AC24" s="56"/>
      <c r="AD24" s="57">
        <f t="shared" si="0"/>
        <v>7</v>
      </c>
      <c r="AE24" s="58">
        <f t="shared" si="1"/>
        <v>9</v>
      </c>
    </row>
    <row r="25" spans="27:31" ht="16.95" customHeight="1" x14ac:dyDescent="0.2">
      <c r="AA25" s="55" t="s">
        <v>14</v>
      </c>
      <c r="AB25" s="56">
        <v>6</v>
      </c>
      <c r="AC25" s="56">
        <v>4</v>
      </c>
      <c r="AD25" s="57">
        <f t="shared" si="0"/>
        <v>2</v>
      </c>
      <c r="AE25" s="58">
        <f t="shared" si="1"/>
        <v>17</v>
      </c>
    </row>
    <row r="26" spans="27:31" ht="16.95" customHeight="1" x14ac:dyDescent="0.2">
      <c r="AA26" s="55" t="s">
        <v>45</v>
      </c>
      <c r="AB26" s="56">
        <v>50</v>
      </c>
      <c r="AC26" s="56">
        <v>17</v>
      </c>
      <c r="AD26" s="57">
        <f t="shared" si="0"/>
        <v>33</v>
      </c>
      <c r="AE26" s="58">
        <f t="shared" si="1"/>
        <v>1</v>
      </c>
    </row>
    <row r="27" spans="27:31" ht="16.95" customHeight="1" x14ac:dyDescent="0.2">
      <c r="AA27" s="55" t="s">
        <v>37</v>
      </c>
      <c r="AB27" s="56">
        <v>3</v>
      </c>
      <c r="AC27" s="56">
        <v>4</v>
      </c>
      <c r="AD27" s="57">
        <f t="shared" si="0"/>
        <v>-1</v>
      </c>
      <c r="AE27" s="58">
        <f t="shared" si="1"/>
        <v>31</v>
      </c>
    </row>
    <row r="28" spans="27:31" ht="16.95" customHeight="1" x14ac:dyDescent="0.2">
      <c r="AA28" s="55" t="s">
        <v>35</v>
      </c>
      <c r="AB28" s="56">
        <v>1</v>
      </c>
      <c r="AC28" s="56">
        <v>11</v>
      </c>
      <c r="AD28" s="57">
        <f t="shared" si="0"/>
        <v>-10</v>
      </c>
      <c r="AE28" s="58">
        <f t="shared" si="1"/>
        <v>44</v>
      </c>
    </row>
    <row r="29" spans="27:31" ht="16.95" customHeight="1" x14ac:dyDescent="0.2">
      <c r="AA29" s="55" t="s">
        <v>16</v>
      </c>
      <c r="AB29" s="56">
        <v>27</v>
      </c>
      <c r="AC29" s="56">
        <v>16</v>
      </c>
      <c r="AD29" s="57">
        <f t="shared" si="0"/>
        <v>11</v>
      </c>
      <c r="AE29" s="58">
        <f t="shared" si="1"/>
        <v>4</v>
      </c>
    </row>
    <row r="30" spans="27:31" ht="16.95" customHeight="1" x14ac:dyDescent="0.2">
      <c r="AA30" s="55" t="s">
        <v>40</v>
      </c>
      <c r="AB30" s="56">
        <v>43</v>
      </c>
      <c r="AC30" s="56">
        <v>32</v>
      </c>
      <c r="AD30" s="57">
        <f t="shared" si="0"/>
        <v>11</v>
      </c>
      <c r="AE30" s="58">
        <f t="shared" si="1"/>
        <v>4</v>
      </c>
    </row>
    <row r="31" spans="27:31" ht="16.95" customHeight="1" x14ac:dyDescent="0.2">
      <c r="AA31" s="55" t="s">
        <v>47</v>
      </c>
      <c r="AB31" s="56">
        <v>24</v>
      </c>
      <c r="AC31" s="56">
        <v>16</v>
      </c>
      <c r="AD31" s="57">
        <f t="shared" si="0"/>
        <v>8</v>
      </c>
      <c r="AE31" s="58">
        <f t="shared" si="1"/>
        <v>8</v>
      </c>
    </row>
    <row r="32" spans="27:31" ht="16.95" customHeight="1" x14ac:dyDescent="0.2">
      <c r="AA32" s="55" t="s">
        <v>29</v>
      </c>
      <c r="AB32" s="56">
        <v>3</v>
      </c>
      <c r="AC32" s="56">
        <v>2</v>
      </c>
      <c r="AD32" s="57">
        <f t="shared" si="0"/>
        <v>1</v>
      </c>
      <c r="AE32" s="58">
        <f t="shared" si="1"/>
        <v>20</v>
      </c>
    </row>
    <row r="33" spans="27:31" ht="16.95" customHeight="1" x14ac:dyDescent="0.2">
      <c r="AA33" s="55" t="s">
        <v>17</v>
      </c>
      <c r="AB33" s="56">
        <v>3</v>
      </c>
      <c r="AC33" s="56">
        <v>1</v>
      </c>
      <c r="AD33" s="57">
        <f t="shared" si="0"/>
        <v>2</v>
      </c>
      <c r="AE33" s="58">
        <f t="shared" si="1"/>
        <v>17</v>
      </c>
    </row>
    <row r="34" spans="27:31" ht="16.95" customHeight="1" x14ac:dyDescent="0.2">
      <c r="AA34" s="55" t="s">
        <v>10</v>
      </c>
      <c r="AB34" s="56"/>
      <c r="AC34" s="56">
        <v>2</v>
      </c>
      <c r="AD34" s="59">
        <f t="shared" si="0"/>
        <v>-2</v>
      </c>
      <c r="AE34" s="58">
        <f t="shared" si="1"/>
        <v>34</v>
      </c>
    </row>
    <row r="35" spans="27:31" ht="16.95" customHeight="1" x14ac:dyDescent="0.2">
      <c r="AA35" s="55" t="s">
        <v>25</v>
      </c>
      <c r="AB35" s="56">
        <v>1</v>
      </c>
      <c r="AC35" s="56">
        <v>6</v>
      </c>
      <c r="AD35" s="57">
        <f t="shared" si="0"/>
        <v>-5</v>
      </c>
      <c r="AE35" s="58">
        <f t="shared" si="1"/>
        <v>42</v>
      </c>
    </row>
    <row r="36" spans="27:31" ht="16.95" customHeight="1" x14ac:dyDescent="0.2">
      <c r="AA36" s="55" t="s">
        <v>38</v>
      </c>
      <c r="AB36" s="56">
        <v>11</v>
      </c>
      <c r="AC36" s="56">
        <v>8</v>
      </c>
      <c r="AD36" s="57">
        <f t="shared" si="0"/>
        <v>3</v>
      </c>
      <c r="AE36" s="58">
        <f t="shared" si="1"/>
        <v>14</v>
      </c>
    </row>
    <row r="37" spans="27:31" ht="16.95" customHeight="1" x14ac:dyDescent="0.2">
      <c r="AA37" s="55" t="s">
        <v>41</v>
      </c>
      <c r="AB37" s="56">
        <v>20</v>
      </c>
      <c r="AC37" s="56">
        <v>10</v>
      </c>
      <c r="AD37" s="57">
        <f t="shared" si="0"/>
        <v>10</v>
      </c>
      <c r="AE37" s="58">
        <f t="shared" si="1"/>
        <v>6</v>
      </c>
    </row>
    <row r="38" spans="27:31" ht="16.95" customHeight="1" x14ac:dyDescent="0.2">
      <c r="AA38" s="55" t="s">
        <v>34</v>
      </c>
      <c r="AB38" s="56">
        <v>13</v>
      </c>
      <c r="AC38" s="56">
        <v>14</v>
      </c>
      <c r="AD38" s="57">
        <f t="shared" si="0"/>
        <v>-1</v>
      </c>
      <c r="AE38" s="58">
        <f t="shared" si="1"/>
        <v>31</v>
      </c>
    </row>
    <row r="39" spans="27:31" ht="16.95" customHeight="1" x14ac:dyDescent="0.2">
      <c r="AA39" s="55" t="s">
        <v>20</v>
      </c>
      <c r="AB39" s="56">
        <v>1</v>
      </c>
      <c r="AC39" s="56"/>
      <c r="AD39" s="57">
        <f t="shared" si="0"/>
        <v>1</v>
      </c>
      <c r="AE39" s="58">
        <f t="shared" si="1"/>
        <v>20</v>
      </c>
    </row>
    <row r="40" spans="27:31" ht="16.95" customHeight="1" x14ac:dyDescent="0.2">
      <c r="AA40" s="55" t="s">
        <v>26</v>
      </c>
      <c r="AB40" s="56">
        <v>4</v>
      </c>
      <c r="AC40" s="56">
        <v>6</v>
      </c>
      <c r="AD40" s="57">
        <f t="shared" si="0"/>
        <v>-2</v>
      </c>
      <c r="AE40" s="58">
        <f t="shared" si="1"/>
        <v>34</v>
      </c>
    </row>
    <row r="41" spans="27:31" ht="16.95" customHeight="1" x14ac:dyDescent="0.2">
      <c r="AA41" s="55" t="s">
        <v>27</v>
      </c>
      <c r="AB41" s="56">
        <v>1</v>
      </c>
      <c r="AC41" s="56">
        <v>2</v>
      </c>
      <c r="AD41" s="57">
        <f t="shared" si="0"/>
        <v>-1</v>
      </c>
      <c r="AE41" s="58">
        <f t="shared" si="1"/>
        <v>31</v>
      </c>
    </row>
    <row r="42" spans="27:31" ht="16.95" customHeight="1" x14ac:dyDescent="0.2">
      <c r="AA42" s="55" t="s">
        <v>15</v>
      </c>
      <c r="AB42" s="56">
        <v>2</v>
      </c>
      <c r="AC42" s="56">
        <v>6</v>
      </c>
      <c r="AD42" s="57">
        <f t="shared" si="0"/>
        <v>-4</v>
      </c>
      <c r="AE42" s="58">
        <f t="shared" si="1"/>
        <v>41</v>
      </c>
    </row>
    <row r="43" spans="27:31" ht="16.95" customHeight="1" x14ac:dyDescent="0.2">
      <c r="AA43" s="55" t="s">
        <v>51</v>
      </c>
      <c r="AB43" s="56">
        <v>182</v>
      </c>
      <c r="AC43" s="56">
        <v>201</v>
      </c>
      <c r="AD43" s="57">
        <f t="shared" si="0"/>
        <v>-19</v>
      </c>
      <c r="AE43" s="58">
        <f t="shared" si="1"/>
        <v>46</v>
      </c>
    </row>
    <row r="44" spans="27:31" ht="16.95" customHeight="1" x14ac:dyDescent="0.2">
      <c r="AA44" s="55" t="s">
        <v>46</v>
      </c>
      <c r="AB44" s="56">
        <v>15</v>
      </c>
      <c r="AC44" s="56">
        <v>23</v>
      </c>
      <c r="AD44" s="57">
        <f t="shared" si="0"/>
        <v>-8</v>
      </c>
      <c r="AE44" s="58">
        <f t="shared" si="1"/>
        <v>43</v>
      </c>
    </row>
    <row r="45" spans="27:31" ht="16.95" customHeight="1" x14ac:dyDescent="0.2">
      <c r="AA45" s="55" t="s">
        <v>39</v>
      </c>
      <c r="AB45" s="56">
        <v>20</v>
      </c>
      <c r="AC45" s="56">
        <v>16</v>
      </c>
      <c r="AD45" s="57">
        <f t="shared" si="0"/>
        <v>4</v>
      </c>
      <c r="AE45" s="58">
        <f t="shared" si="1"/>
        <v>12</v>
      </c>
    </row>
    <row r="46" spans="27:31" ht="16.95" customHeight="1" x14ac:dyDescent="0.2">
      <c r="AA46" s="55" t="s">
        <v>44</v>
      </c>
      <c r="AB46" s="56">
        <v>10</v>
      </c>
      <c r="AC46" s="56">
        <v>12</v>
      </c>
      <c r="AD46" s="57">
        <f t="shared" si="0"/>
        <v>-2</v>
      </c>
      <c r="AE46" s="58">
        <f t="shared" si="1"/>
        <v>34</v>
      </c>
    </row>
    <row r="47" spans="27:31" ht="16.95" customHeight="1" x14ac:dyDescent="0.2">
      <c r="AA47" s="55" t="s">
        <v>5</v>
      </c>
      <c r="AB47" s="56">
        <v>10</v>
      </c>
      <c r="AC47" s="56">
        <v>10</v>
      </c>
      <c r="AD47" s="57">
        <f t="shared" si="0"/>
        <v>0</v>
      </c>
      <c r="AE47" s="58">
        <f t="shared" si="1"/>
        <v>26</v>
      </c>
    </row>
    <row r="48" spans="27:31" ht="16.95" customHeight="1" x14ac:dyDescent="0.2">
      <c r="AA48" s="55" t="s">
        <v>24</v>
      </c>
      <c r="AB48" s="56">
        <v>14</v>
      </c>
      <c r="AC48" s="56">
        <v>9</v>
      </c>
      <c r="AD48" s="57">
        <f t="shared" si="0"/>
        <v>5</v>
      </c>
      <c r="AE48" s="58">
        <f t="shared" si="1"/>
        <v>10</v>
      </c>
    </row>
    <row r="49" spans="3:32" ht="16.95" customHeight="1" thickBot="1" x14ac:dyDescent="0.25">
      <c r="AA49" s="60" t="s">
        <v>9</v>
      </c>
      <c r="AB49" s="82">
        <v>8</v>
      </c>
      <c r="AC49" s="61">
        <v>20</v>
      </c>
      <c r="AD49" s="62">
        <f t="shared" si="0"/>
        <v>-12</v>
      </c>
      <c r="AE49" s="63">
        <f t="shared" si="1"/>
        <v>45</v>
      </c>
    </row>
    <row r="50" spans="3:32" ht="16.95" customHeight="1" thickTop="1" x14ac:dyDescent="0.2">
      <c r="AA50" s="64" t="s">
        <v>4</v>
      </c>
      <c r="AB50" s="52">
        <v>45</v>
      </c>
      <c r="AC50" s="52">
        <v>21</v>
      </c>
      <c r="AD50" s="65">
        <f t="shared" si="0"/>
        <v>24</v>
      </c>
      <c r="AE50" s="45"/>
    </row>
    <row r="51" spans="3:32" ht="16.95" customHeight="1" thickBot="1" x14ac:dyDescent="0.25">
      <c r="AA51" s="66" t="s">
        <v>50</v>
      </c>
      <c r="AB51" s="67">
        <v>7</v>
      </c>
      <c r="AC51" s="67">
        <v>5</v>
      </c>
      <c r="AD51" s="68">
        <f t="shared" si="0"/>
        <v>2</v>
      </c>
      <c r="AE51" s="45"/>
    </row>
    <row r="52" spans="3:32" ht="16.95" customHeight="1" thickBot="1" x14ac:dyDescent="0.25">
      <c r="AA52" s="69" t="s">
        <v>52</v>
      </c>
      <c r="AB52" s="83">
        <v>698</v>
      </c>
      <c r="AC52" s="84">
        <v>595</v>
      </c>
      <c r="AD52" s="81">
        <f t="shared" si="0"/>
        <v>103</v>
      </c>
      <c r="AE52" s="45"/>
    </row>
    <row r="53" spans="3:32" ht="20.100000000000001" customHeight="1" x14ac:dyDescent="0.45">
      <c r="D53" s="102" t="s">
        <v>76</v>
      </c>
      <c r="E53" s="97" t="s">
        <v>77</v>
      </c>
      <c r="F53" s="102" t="s">
        <v>78</v>
      </c>
      <c r="G53" s="102"/>
      <c r="H53" s="102"/>
      <c r="I53" s="97" t="s">
        <v>98</v>
      </c>
      <c r="J53" s="102" t="s">
        <v>79</v>
      </c>
      <c r="K53" s="102"/>
      <c r="L53" s="103"/>
      <c r="M53" s="102" t="s">
        <v>80</v>
      </c>
      <c r="N53" s="102"/>
      <c r="O53" s="103"/>
      <c r="P53" s="1"/>
    </row>
    <row r="54" spans="3:32" ht="20.100000000000001" customHeight="1" x14ac:dyDescent="0.45">
      <c r="D54" s="102"/>
      <c r="E54" s="97"/>
      <c r="F54" s="40" t="s">
        <v>52</v>
      </c>
      <c r="G54" s="40" t="s">
        <v>81</v>
      </c>
      <c r="H54" s="40" t="s">
        <v>82</v>
      </c>
      <c r="I54" s="97"/>
      <c r="J54" s="40" t="s">
        <v>83</v>
      </c>
      <c r="K54" s="40" t="s">
        <v>84</v>
      </c>
      <c r="L54" s="2" t="s">
        <v>85</v>
      </c>
      <c r="M54" s="40" t="s">
        <v>86</v>
      </c>
      <c r="N54" s="40" t="s">
        <v>87</v>
      </c>
      <c r="O54" s="2" t="s">
        <v>88</v>
      </c>
      <c r="P54" s="1"/>
    </row>
    <row r="55" spans="3:32" x14ac:dyDescent="0.45">
      <c r="D55" s="11">
        <v>16508</v>
      </c>
      <c r="E55" s="11">
        <v>-26</v>
      </c>
      <c r="F55" s="11">
        <v>34330</v>
      </c>
      <c r="G55" s="11">
        <v>16133</v>
      </c>
      <c r="H55" s="11">
        <v>18197</v>
      </c>
      <c r="I55" s="11">
        <f>L55+O55</f>
        <v>-416</v>
      </c>
      <c r="J55" s="11">
        <f>F60</f>
        <v>1313</v>
      </c>
      <c r="K55" s="11">
        <f>L60</f>
        <v>1244</v>
      </c>
      <c r="L55" s="11">
        <f>J55-K55</f>
        <v>69</v>
      </c>
      <c r="M55" s="11">
        <f>P60</f>
        <v>189</v>
      </c>
      <c r="N55" s="11">
        <f>Q60</f>
        <v>674</v>
      </c>
      <c r="O55" s="11">
        <f>M55-N55</f>
        <v>-485</v>
      </c>
      <c r="AA55" s="45"/>
      <c r="AB55" s="44"/>
      <c r="AE55" s="45"/>
      <c r="AF55" s="44"/>
    </row>
    <row r="56" spans="3:32" s="70" customFormat="1" x14ac:dyDescent="0.45">
      <c r="D56" s="108"/>
      <c r="E56" s="108"/>
      <c r="F56" s="108"/>
      <c r="G56" s="108"/>
      <c r="H56" s="108"/>
      <c r="Y56" s="71"/>
      <c r="Z56" s="71"/>
      <c r="AA56" s="71"/>
      <c r="AB56" s="72"/>
      <c r="AC56" s="71"/>
      <c r="AD56" s="71"/>
      <c r="AE56" s="71"/>
      <c r="AF56" s="44"/>
    </row>
    <row r="57" spans="3:32" ht="14.4" x14ac:dyDescent="0.45">
      <c r="D57" s="102" t="s">
        <v>68</v>
      </c>
      <c r="E57" s="102"/>
      <c r="F57" s="102"/>
      <c r="G57" s="102"/>
      <c r="H57" s="102"/>
      <c r="I57" s="102"/>
      <c r="J57" s="102" t="s">
        <v>75</v>
      </c>
      <c r="K57" s="102"/>
      <c r="L57" s="102"/>
      <c r="M57" s="102"/>
      <c r="N57" s="102"/>
      <c r="O57" s="102"/>
      <c r="P57" s="98" t="s">
        <v>97</v>
      </c>
      <c r="Q57" s="99"/>
      <c r="R57" s="33"/>
      <c r="AA57" s="45"/>
      <c r="AB57" s="44"/>
      <c r="AE57" s="45"/>
      <c r="AF57" s="72"/>
    </row>
    <row r="58" spans="3:32" ht="14.4" x14ac:dyDescent="0.45">
      <c r="D58" s="102" t="s">
        <v>71</v>
      </c>
      <c r="E58" s="102"/>
      <c r="F58" s="102"/>
      <c r="G58" s="102" t="s">
        <v>72</v>
      </c>
      <c r="H58" s="102"/>
      <c r="I58" s="102"/>
      <c r="J58" s="102" t="s">
        <v>71</v>
      </c>
      <c r="K58" s="102"/>
      <c r="L58" s="102"/>
      <c r="M58" s="102" t="s">
        <v>72</v>
      </c>
      <c r="N58" s="102"/>
      <c r="O58" s="102"/>
      <c r="P58" s="100"/>
      <c r="Q58" s="101"/>
      <c r="R58" s="33"/>
      <c r="AA58" s="45"/>
      <c r="AB58" s="44"/>
      <c r="AE58" s="45"/>
      <c r="AF58" s="44"/>
    </row>
    <row r="59" spans="3:32" ht="14.4" x14ac:dyDescent="0.45">
      <c r="D59" s="40" t="s">
        <v>73</v>
      </c>
      <c r="E59" s="40" t="s">
        <v>74</v>
      </c>
      <c r="F59" s="40" t="s">
        <v>52</v>
      </c>
      <c r="G59" s="40" t="s">
        <v>73</v>
      </c>
      <c r="H59" s="40" t="s">
        <v>74</v>
      </c>
      <c r="I59" s="40" t="s">
        <v>52</v>
      </c>
      <c r="J59" s="40" t="s">
        <v>73</v>
      </c>
      <c r="K59" s="40" t="s">
        <v>74</v>
      </c>
      <c r="L59" s="40" t="s">
        <v>52</v>
      </c>
      <c r="M59" s="40" t="s">
        <v>73</v>
      </c>
      <c r="N59" s="40" t="s">
        <v>74</v>
      </c>
      <c r="O59" s="40" t="s">
        <v>52</v>
      </c>
      <c r="P59" s="39" t="s">
        <v>69</v>
      </c>
      <c r="Q59" s="39" t="s">
        <v>70</v>
      </c>
      <c r="AA59" s="45"/>
      <c r="AB59" s="44"/>
      <c r="AE59" s="45"/>
      <c r="AF59" s="44"/>
    </row>
    <row r="60" spans="3:32" x14ac:dyDescent="0.45">
      <c r="D60" s="43">
        <v>615</v>
      </c>
      <c r="E60" s="43">
        <v>698</v>
      </c>
      <c r="F60" s="43">
        <v>1313</v>
      </c>
      <c r="G60" s="43">
        <v>10</v>
      </c>
      <c r="H60" s="43">
        <v>58</v>
      </c>
      <c r="I60" s="43">
        <v>68</v>
      </c>
      <c r="J60" s="43">
        <v>649</v>
      </c>
      <c r="K60" s="43">
        <v>595</v>
      </c>
      <c r="L60" s="43">
        <v>1244</v>
      </c>
      <c r="M60" s="43">
        <v>9</v>
      </c>
      <c r="N60" s="43">
        <v>27</v>
      </c>
      <c r="O60" s="43">
        <v>36</v>
      </c>
      <c r="P60" s="43">
        <v>189</v>
      </c>
      <c r="Q60" s="43">
        <v>674</v>
      </c>
      <c r="AA60" s="45"/>
      <c r="AB60" s="44"/>
      <c r="AE60" s="45"/>
      <c r="AF60" s="44"/>
    </row>
    <row r="61" spans="3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3:32" s="5" customFormat="1" ht="26.1" customHeight="1" x14ac:dyDescent="0.45">
      <c r="C62" s="45"/>
      <c r="D62" s="15"/>
      <c r="E62" s="15" t="s">
        <v>0</v>
      </c>
      <c r="F62" s="15" t="s">
        <v>53</v>
      </c>
      <c r="G62" s="15" t="s">
        <v>54</v>
      </c>
      <c r="H62" s="15" t="s">
        <v>55</v>
      </c>
      <c r="I62" s="15" t="s">
        <v>56</v>
      </c>
      <c r="J62" s="15" t="s">
        <v>57</v>
      </c>
      <c r="K62" s="15" t="s">
        <v>58</v>
      </c>
      <c r="L62" s="15" t="s">
        <v>59</v>
      </c>
      <c r="M62" s="15" t="s">
        <v>60</v>
      </c>
      <c r="N62" s="15" t="s">
        <v>61</v>
      </c>
      <c r="O62" s="15" t="s">
        <v>62</v>
      </c>
      <c r="P62" s="15" t="s">
        <v>63</v>
      </c>
      <c r="Q62" s="15" t="s">
        <v>89</v>
      </c>
      <c r="R62" s="3" t="s">
        <v>64</v>
      </c>
      <c r="S62" s="15" t="s">
        <v>65</v>
      </c>
      <c r="T62" s="15" t="s">
        <v>66</v>
      </c>
      <c r="U62" s="15" t="s">
        <v>67</v>
      </c>
      <c r="V62" s="15" t="s">
        <v>50</v>
      </c>
      <c r="W62" s="15" t="s">
        <v>90</v>
      </c>
      <c r="X62" s="4"/>
      <c r="Y62" s="4"/>
      <c r="Z62" s="4"/>
      <c r="AF62" s="72"/>
    </row>
    <row r="63" spans="3:32" s="9" customFormat="1" ht="26.1" customHeight="1" x14ac:dyDescent="0.45">
      <c r="C63" s="45"/>
      <c r="D63" s="15" t="s">
        <v>91</v>
      </c>
      <c r="E63" s="6">
        <v>258</v>
      </c>
      <c r="F63" s="6">
        <v>73</v>
      </c>
      <c r="G63" s="6">
        <v>5</v>
      </c>
      <c r="H63" s="6">
        <v>82</v>
      </c>
      <c r="I63" s="6">
        <v>51</v>
      </c>
      <c r="J63" s="6">
        <v>7</v>
      </c>
      <c r="K63" s="6">
        <v>3</v>
      </c>
      <c r="L63" s="6">
        <v>6</v>
      </c>
      <c r="M63" s="6">
        <v>1</v>
      </c>
      <c r="N63" s="36"/>
      <c r="O63" s="6">
        <v>9</v>
      </c>
      <c r="P63" s="6">
        <v>26</v>
      </c>
      <c r="Q63" s="6">
        <v>12</v>
      </c>
      <c r="R63" s="7">
        <v>55</v>
      </c>
      <c r="S63" s="6">
        <v>6</v>
      </c>
      <c r="T63" s="6">
        <v>1</v>
      </c>
      <c r="U63" s="6">
        <v>20</v>
      </c>
      <c r="V63" s="6"/>
      <c r="W63" s="6">
        <v>615</v>
      </c>
      <c r="X63" s="8"/>
      <c r="Y63" s="71"/>
      <c r="Z63" s="71"/>
      <c r="AA63" s="45"/>
      <c r="AB63" s="44"/>
      <c r="AC63" s="45"/>
      <c r="AD63" s="45"/>
      <c r="AE63" s="45"/>
      <c r="AF63" s="5"/>
    </row>
    <row r="64" spans="3:32" s="9" customFormat="1" ht="26.1" customHeight="1" x14ac:dyDescent="0.45">
      <c r="C64" s="45"/>
      <c r="D64" s="15" t="s">
        <v>92</v>
      </c>
      <c r="E64" s="6">
        <v>263</v>
      </c>
      <c r="F64" s="6">
        <v>96</v>
      </c>
      <c r="G64" s="6">
        <v>13</v>
      </c>
      <c r="H64" s="6">
        <v>76</v>
      </c>
      <c r="I64" s="6">
        <v>90</v>
      </c>
      <c r="J64" s="6">
        <v>4</v>
      </c>
      <c r="K64" s="6"/>
      <c r="L64" s="6">
        <v>5</v>
      </c>
      <c r="M64" s="6">
        <v>6</v>
      </c>
      <c r="N64" s="36"/>
      <c r="O64" s="6">
        <v>3</v>
      </c>
      <c r="P64" s="6">
        <v>6</v>
      </c>
      <c r="Q64" s="6">
        <v>5</v>
      </c>
      <c r="R64" s="7">
        <v>47</v>
      </c>
      <c r="S64" s="6">
        <v>5</v>
      </c>
      <c r="T64" s="6">
        <v>11</v>
      </c>
      <c r="U64" s="6">
        <v>19</v>
      </c>
      <c r="V64" s="6"/>
      <c r="W64" s="6">
        <v>649</v>
      </c>
      <c r="X64" s="8"/>
      <c r="Y64" s="71"/>
      <c r="Z64" s="71"/>
      <c r="AA64" s="45"/>
      <c r="AB64" s="44"/>
      <c r="AC64" s="45"/>
      <c r="AD64" s="45"/>
      <c r="AE64" s="45"/>
      <c r="AF64" s="44"/>
    </row>
    <row r="65" spans="3:32" s="14" customFormat="1" ht="26.1" customHeight="1" x14ac:dyDescent="0.45">
      <c r="C65" s="45"/>
      <c r="D65" s="10" t="s">
        <v>93</v>
      </c>
      <c r="E65" s="11">
        <f>E63-E64</f>
        <v>-5</v>
      </c>
      <c r="F65" s="11">
        <f t="shared" ref="F65:V65" si="2">F63-F64</f>
        <v>-23</v>
      </c>
      <c r="G65" s="11">
        <f t="shared" si="2"/>
        <v>-8</v>
      </c>
      <c r="H65" s="11">
        <f t="shared" si="2"/>
        <v>6</v>
      </c>
      <c r="I65" s="11">
        <f t="shared" si="2"/>
        <v>-39</v>
      </c>
      <c r="J65" s="11">
        <f t="shared" si="2"/>
        <v>3</v>
      </c>
      <c r="K65" s="11">
        <f t="shared" si="2"/>
        <v>3</v>
      </c>
      <c r="L65" s="11">
        <f t="shared" si="2"/>
        <v>1</v>
      </c>
      <c r="M65" s="11">
        <f t="shared" si="2"/>
        <v>-5</v>
      </c>
      <c r="N65" s="36"/>
      <c r="O65" s="11">
        <f t="shared" si="2"/>
        <v>6</v>
      </c>
      <c r="P65" s="11">
        <f t="shared" si="2"/>
        <v>20</v>
      </c>
      <c r="Q65" s="11">
        <f t="shared" si="2"/>
        <v>7</v>
      </c>
      <c r="R65" s="12">
        <f t="shared" si="2"/>
        <v>8</v>
      </c>
      <c r="S65" s="11">
        <f t="shared" si="2"/>
        <v>1</v>
      </c>
      <c r="T65" s="11">
        <f t="shared" si="2"/>
        <v>-10</v>
      </c>
      <c r="U65" s="11">
        <f t="shared" si="2"/>
        <v>1</v>
      </c>
      <c r="V65" s="11">
        <f t="shared" si="2"/>
        <v>0</v>
      </c>
      <c r="W65" s="6">
        <f t="shared" ref="W65" si="3">SUM(E65:V65)</f>
        <v>-34</v>
      </c>
      <c r="X65" s="13"/>
      <c r="Y65" s="13"/>
      <c r="Z65" s="13"/>
      <c r="AA65" s="73"/>
      <c r="AB65" s="74"/>
      <c r="AC65" s="73"/>
      <c r="AD65" s="73"/>
      <c r="AE65" s="73"/>
      <c r="AF65" s="44"/>
    </row>
    <row r="66" spans="3:32" x14ac:dyDescent="0.45">
      <c r="AE66" s="5"/>
    </row>
    <row r="68" spans="3:32" x14ac:dyDescent="0.45">
      <c r="AA68" s="74"/>
      <c r="AB68" s="73"/>
      <c r="AC68" s="73"/>
      <c r="AD68" s="73"/>
    </row>
    <row r="69" spans="3:32" x14ac:dyDescent="0.45">
      <c r="AE69" s="74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D2:AF69"/>
  <sheetViews>
    <sheetView tabSelected="1" topLeftCell="A46" zoomScale="80" zoomScaleNormal="8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>
        <v>1</v>
      </c>
      <c r="AC4" s="56">
        <v>6</v>
      </c>
      <c r="AD4" s="53">
        <f>AB4-AC4</f>
        <v>-5</v>
      </c>
      <c r="AE4" s="54">
        <f>RANK(AD4,$AD$4:$AD$49)</f>
        <v>39</v>
      </c>
    </row>
    <row r="5" spans="27:31" ht="16.95" customHeight="1" x14ac:dyDescent="0.2">
      <c r="AA5" s="55" t="s">
        <v>21</v>
      </c>
      <c r="AB5" s="56"/>
      <c r="AC5" s="56">
        <v>3</v>
      </c>
      <c r="AD5" s="57">
        <f t="shared" ref="AD5:AD52" si="0">AB5-AC5</f>
        <v>-3</v>
      </c>
      <c r="AE5" s="58">
        <f t="shared" ref="AE5:AE49" si="1">RANK(AD5,$AD$4:$AD$49)</f>
        <v>33</v>
      </c>
    </row>
    <row r="6" spans="27:31" ht="16.95" customHeight="1" x14ac:dyDescent="0.2">
      <c r="AA6" s="55" t="s">
        <v>22</v>
      </c>
      <c r="AB6" s="56">
        <v>1</v>
      </c>
      <c r="AC6" s="56"/>
      <c r="AD6" s="57">
        <f t="shared" si="0"/>
        <v>1</v>
      </c>
      <c r="AE6" s="58">
        <f t="shared" si="1"/>
        <v>9</v>
      </c>
    </row>
    <row r="7" spans="27:31" ht="16.95" customHeight="1" x14ac:dyDescent="0.2">
      <c r="AA7" s="55" t="s">
        <v>11</v>
      </c>
      <c r="AB7" s="56">
        <v>1</v>
      </c>
      <c r="AC7" s="56"/>
      <c r="AD7" s="57">
        <f t="shared" si="0"/>
        <v>1</v>
      </c>
      <c r="AE7" s="58">
        <f t="shared" si="1"/>
        <v>9</v>
      </c>
    </row>
    <row r="8" spans="27:31" ht="16.95" customHeight="1" x14ac:dyDescent="0.2">
      <c r="AA8" s="55" t="s">
        <v>12</v>
      </c>
      <c r="AB8" s="56">
        <v>1</v>
      </c>
      <c r="AC8" s="56">
        <v>9</v>
      </c>
      <c r="AD8" s="57">
        <f t="shared" si="0"/>
        <v>-8</v>
      </c>
      <c r="AE8" s="58">
        <f t="shared" si="1"/>
        <v>41</v>
      </c>
    </row>
    <row r="9" spans="27:31" ht="16.95" customHeight="1" x14ac:dyDescent="0.2">
      <c r="AA9" s="55" t="s">
        <v>7</v>
      </c>
      <c r="AB9" s="56"/>
      <c r="AC9" s="56">
        <v>1</v>
      </c>
      <c r="AD9" s="57">
        <f t="shared" si="0"/>
        <v>-1</v>
      </c>
      <c r="AE9" s="58">
        <f t="shared" si="1"/>
        <v>22</v>
      </c>
    </row>
    <row r="10" spans="27:31" ht="16.95" customHeight="1" x14ac:dyDescent="0.2">
      <c r="AA10" s="55" t="s">
        <v>28</v>
      </c>
      <c r="AB10" s="56"/>
      <c r="AC10" s="56">
        <v>2</v>
      </c>
      <c r="AD10" s="57">
        <f t="shared" si="0"/>
        <v>-2</v>
      </c>
      <c r="AE10" s="58">
        <f t="shared" si="1"/>
        <v>30</v>
      </c>
    </row>
    <row r="11" spans="27:31" ht="16.95" customHeight="1" x14ac:dyDescent="0.2">
      <c r="AA11" s="55" t="s">
        <v>31</v>
      </c>
      <c r="AB11" s="56">
        <v>3</v>
      </c>
      <c r="AC11" s="56">
        <v>3</v>
      </c>
      <c r="AD11" s="57">
        <f t="shared" si="0"/>
        <v>0</v>
      </c>
      <c r="AE11" s="58">
        <f t="shared" si="1"/>
        <v>13</v>
      </c>
    </row>
    <row r="12" spans="27:31" ht="16.95" customHeight="1" x14ac:dyDescent="0.2">
      <c r="AA12" s="55" t="s">
        <v>30</v>
      </c>
      <c r="AB12" s="56">
        <v>5</v>
      </c>
      <c r="AC12" s="56">
        <v>2</v>
      </c>
      <c r="AD12" s="57">
        <f t="shared" si="0"/>
        <v>3</v>
      </c>
      <c r="AE12" s="58">
        <f t="shared" si="1"/>
        <v>6</v>
      </c>
    </row>
    <row r="13" spans="27:31" ht="16.95" customHeight="1" x14ac:dyDescent="0.2">
      <c r="AA13" s="55" t="s">
        <v>33</v>
      </c>
      <c r="AB13" s="56">
        <v>1</v>
      </c>
      <c r="AC13" s="56">
        <v>2</v>
      </c>
      <c r="AD13" s="57">
        <f t="shared" si="0"/>
        <v>-1</v>
      </c>
      <c r="AE13" s="58">
        <f t="shared" si="1"/>
        <v>22</v>
      </c>
    </row>
    <row r="14" spans="27:31" ht="16.95" customHeight="1" x14ac:dyDescent="0.2">
      <c r="AA14" s="55" t="s">
        <v>42</v>
      </c>
      <c r="AB14" s="56">
        <v>4</v>
      </c>
      <c r="AC14" s="56">
        <v>6</v>
      </c>
      <c r="AD14" s="57">
        <f t="shared" si="0"/>
        <v>-2</v>
      </c>
      <c r="AE14" s="58">
        <f t="shared" si="1"/>
        <v>30</v>
      </c>
    </row>
    <row r="15" spans="27:31" ht="16.95" customHeight="1" x14ac:dyDescent="0.2">
      <c r="AA15" s="55" t="s">
        <v>43</v>
      </c>
      <c r="AB15" s="56">
        <v>5</v>
      </c>
      <c r="AC15" s="56">
        <v>5</v>
      </c>
      <c r="AD15" s="57">
        <f t="shared" si="0"/>
        <v>0</v>
      </c>
      <c r="AE15" s="58">
        <f t="shared" si="1"/>
        <v>13</v>
      </c>
    </row>
    <row r="16" spans="27:31" ht="16.95" customHeight="1" x14ac:dyDescent="0.2">
      <c r="AA16" s="55" t="s">
        <v>49</v>
      </c>
      <c r="AB16" s="56">
        <v>18</v>
      </c>
      <c r="AC16" s="56">
        <v>45</v>
      </c>
      <c r="AD16" s="59">
        <f t="shared" si="0"/>
        <v>-27</v>
      </c>
      <c r="AE16" s="58">
        <f t="shared" si="1"/>
        <v>45</v>
      </c>
    </row>
    <row r="17" spans="27:31" ht="16.95" customHeight="1" x14ac:dyDescent="0.2">
      <c r="AA17" s="55" t="s">
        <v>48</v>
      </c>
      <c r="AB17" s="56">
        <v>17</v>
      </c>
      <c r="AC17" s="56">
        <v>11</v>
      </c>
      <c r="AD17" s="57">
        <f t="shared" si="0"/>
        <v>6</v>
      </c>
      <c r="AE17" s="58">
        <f t="shared" si="1"/>
        <v>5</v>
      </c>
    </row>
    <row r="18" spans="27:31" ht="16.95" customHeight="1" x14ac:dyDescent="0.2">
      <c r="AA18" s="55" t="s">
        <v>6</v>
      </c>
      <c r="AB18" s="56"/>
      <c r="AC18" s="56">
        <v>1</v>
      </c>
      <c r="AD18" s="57">
        <f t="shared" si="0"/>
        <v>-1</v>
      </c>
      <c r="AE18" s="58">
        <f t="shared" si="1"/>
        <v>22</v>
      </c>
    </row>
    <row r="19" spans="27:31" ht="16.95" customHeight="1" x14ac:dyDescent="0.2">
      <c r="AA19" s="55" t="s">
        <v>18</v>
      </c>
      <c r="AB19" s="56"/>
      <c r="AC19" s="56"/>
      <c r="AD19" s="57">
        <f t="shared" si="0"/>
        <v>0</v>
      </c>
      <c r="AE19" s="58">
        <f t="shared" si="1"/>
        <v>13</v>
      </c>
    </row>
    <row r="20" spans="27:31" ht="16.95" customHeight="1" x14ac:dyDescent="0.2">
      <c r="AA20" s="55" t="s">
        <v>8</v>
      </c>
      <c r="AB20" s="56"/>
      <c r="AC20" s="56"/>
      <c r="AD20" s="57">
        <f t="shared" si="0"/>
        <v>0</v>
      </c>
      <c r="AE20" s="58">
        <f t="shared" si="1"/>
        <v>13</v>
      </c>
    </row>
    <row r="21" spans="27:31" ht="16.95" customHeight="1" x14ac:dyDescent="0.2">
      <c r="AA21" s="55" t="s">
        <v>23</v>
      </c>
      <c r="AB21" s="56"/>
      <c r="AC21" s="56"/>
      <c r="AD21" s="57">
        <f t="shared" si="0"/>
        <v>0</v>
      </c>
      <c r="AE21" s="58">
        <f t="shared" si="1"/>
        <v>13</v>
      </c>
    </row>
    <row r="22" spans="27:31" ht="16.95" customHeight="1" x14ac:dyDescent="0.2">
      <c r="AA22" s="55" t="s">
        <v>13</v>
      </c>
      <c r="AB22" s="56"/>
      <c r="AC22" s="56">
        <v>1</v>
      </c>
      <c r="AD22" s="57">
        <f t="shared" si="0"/>
        <v>-1</v>
      </c>
      <c r="AE22" s="58">
        <f t="shared" si="1"/>
        <v>22</v>
      </c>
    </row>
    <row r="23" spans="27:31" ht="16.95" customHeight="1" x14ac:dyDescent="0.2">
      <c r="AA23" s="55" t="s">
        <v>32</v>
      </c>
      <c r="AB23" s="56">
        <v>2</v>
      </c>
      <c r="AC23" s="56">
        <v>3</v>
      </c>
      <c r="AD23" s="57">
        <f t="shared" si="0"/>
        <v>-1</v>
      </c>
      <c r="AE23" s="58">
        <f t="shared" si="1"/>
        <v>22</v>
      </c>
    </row>
    <row r="24" spans="27:31" ht="16.95" customHeight="1" x14ac:dyDescent="0.2">
      <c r="AA24" s="55" t="s">
        <v>19</v>
      </c>
      <c r="AB24" s="56">
        <v>2</v>
      </c>
      <c r="AC24" s="56">
        <v>1</v>
      </c>
      <c r="AD24" s="57">
        <f t="shared" si="0"/>
        <v>1</v>
      </c>
      <c r="AE24" s="58">
        <f t="shared" si="1"/>
        <v>9</v>
      </c>
    </row>
    <row r="25" spans="27:31" ht="16.95" customHeight="1" x14ac:dyDescent="0.2">
      <c r="AA25" s="55" t="s">
        <v>14</v>
      </c>
      <c r="AB25" s="56">
        <v>1</v>
      </c>
      <c r="AC25" s="56">
        <v>1</v>
      </c>
      <c r="AD25" s="57">
        <f t="shared" si="0"/>
        <v>0</v>
      </c>
      <c r="AE25" s="58">
        <f t="shared" si="1"/>
        <v>13</v>
      </c>
    </row>
    <row r="26" spans="27:31" ht="16.95" customHeight="1" x14ac:dyDescent="0.2">
      <c r="AA26" s="55" t="s">
        <v>45</v>
      </c>
      <c r="AB26" s="56">
        <v>11</v>
      </c>
      <c r="AC26" s="56">
        <v>15</v>
      </c>
      <c r="AD26" s="57">
        <f t="shared" si="0"/>
        <v>-4</v>
      </c>
      <c r="AE26" s="58">
        <f t="shared" si="1"/>
        <v>37</v>
      </c>
    </row>
    <row r="27" spans="27:31" ht="16.95" customHeight="1" x14ac:dyDescent="0.2">
      <c r="AA27" s="55" t="s">
        <v>37</v>
      </c>
      <c r="AB27" s="56"/>
      <c r="AC27" s="56">
        <v>1</v>
      </c>
      <c r="AD27" s="57">
        <f t="shared" si="0"/>
        <v>-1</v>
      </c>
      <c r="AE27" s="58">
        <f t="shared" si="1"/>
        <v>22</v>
      </c>
    </row>
    <row r="28" spans="27:31" ht="16.95" customHeight="1" x14ac:dyDescent="0.2">
      <c r="AA28" s="55" t="s">
        <v>35</v>
      </c>
      <c r="AB28" s="56"/>
      <c r="AC28" s="56">
        <v>1</v>
      </c>
      <c r="AD28" s="57">
        <f t="shared" si="0"/>
        <v>-1</v>
      </c>
      <c r="AE28" s="58">
        <f t="shared" si="1"/>
        <v>22</v>
      </c>
    </row>
    <row r="29" spans="27:31" ht="16.95" customHeight="1" x14ac:dyDescent="0.2">
      <c r="AA29" s="55" t="s">
        <v>16</v>
      </c>
      <c r="AB29" s="56">
        <v>13</v>
      </c>
      <c r="AC29" s="56">
        <v>3</v>
      </c>
      <c r="AD29" s="57">
        <f t="shared" si="0"/>
        <v>10</v>
      </c>
      <c r="AE29" s="58">
        <f t="shared" si="1"/>
        <v>1</v>
      </c>
    </row>
    <row r="30" spans="27:31" ht="16.95" customHeight="1" x14ac:dyDescent="0.2">
      <c r="AA30" s="55" t="s">
        <v>40</v>
      </c>
      <c r="AB30" s="56">
        <v>15</v>
      </c>
      <c r="AC30" s="56">
        <v>8</v>
      </c>
      <c r="AD30" s="57">
        <f t="shared" si="0"/>
        <v>7</v>
      </c>
      <c r="AE30" s="58">
        <f t="shared" si="1"/>
        <v>2</v>
      </c>
    </row>
    <row r="31" spans="27:31" ht="16.95" customHeight="1" x14ac:dyDescent="0.2">
      <c r="AA31" s="55" t="s">
        <v>47</v>
      </c>
      <c r="AB31" s="56">
        <v>2</v>
      </c>
      <c r="AC31" s="56">
        <v>13</v>
      </c>
      <c r="AD31" s="57">
        <f t="shared" si="0"/>
        <v>-11</v>
      </c>
      <c r="AE31" s="58">
        <f t="shared" si="1"/>
        <v>44</v>
      </c>
    </row>
    <row r="32" spans="27:31" ht="16.95" customHeight="1" x14ac:dyDescent="0.2">
      <c r="AA32" s="55" t="s">
        <v>29</v>
      </c>
      <c r="AB32" s="56">
        <v>1</v>
      </c>
      <c r="AC32" s="56">
        <v>3</v>
      </c>
      <c r="AD32" s="57">
        <f t="shared" si="0"/>
        <v>-2</v>
      </c>
      <c r="AE32" s="58">
        <f t="shared" si="1"/>
        <v>30</v>
      </c>
    </row>
    <row r="33" spans="27:31" ht="16.95" customHeight="1" x14ac:dyDescent="0.2">
      <c r="AA33" s="55" t="s">
        <v>17</v>
      </c>
      <c r="AB33" s="56">
        <v>1</v>
      </c>
      <c r="AC33" s="56"/>
      <c r="AD33" s="57">
        <f t="shared" si="0"/>
        <v>1</v>
      </c>
      <c r="AE33" s="58">
        <f t="shared" si="1"/>
        <v>9</v>
      </c>
    </row>
    <row r="34" spans="27:31" ht="16.95" customHeight="1" x14ac:dyDescent="0.2">
      <c r="AA34" s="55" t="s">
        <v>10</v>
      </c>
      <c r="AB34" s="56"/>
      <c r="AC34" s="56"/>
      <c r="AD34" s="59">
        <f t="shared" si="0"/>
        <v>0</v>
      </c>
      <c r="AE34" s="58">
        <f t="shared" si="1"/>
        <v>13</v>
      </c>
    </row>
    <row r="35" spans="27:31" ht="16.95" customHeight="1" x14ac:dyDescent="0.2">
      <c r="AA35" s="55" t="s">
        <v>25</v>
      </c>
      <c r="AB35" s="56">
        <v>2</v>
      </c>
      <c r="AC35" s="56"/>
      <c r="AD35" s="57">
        <f t="shared" si="0"/>
        <v>2</v>
      </c>
      <c r="AE35" s="58">
        <f t="shared" si="1"/>
        <v>8</v>
      </c>
    </row>
    <row r="36" spans="27:31" ht="16.95" customHeight="1" x14ac:dyDescent="0.2">
      <c r="AA36" s="55" t="s">
        <v>38</v>
      </c>
      <c r="AB36" s="56">
        <v>3</v>
      </c>
      <c r="AC36" s="56">
        <v>3</v>
      </c>
      <c r="AD36" s="57">
        <f t="shared" si="0"/>
        <v>0</v>
      </c>
      <c r="AE36" s="58">
        <f t="shared" si="1"/>
        <v>13</v>
      </c>
    </row>
    <row r="37" spans="27:31" ht="16.95" customHeight="1" x14ac:dyDescent="0.2">
      <c r="AA37" s="55" t="s">
        <v>41</v>
      </c>
      <c r="AB37" s="56">
        <v>3</v>
      </c>
      <c r="AC37" s="56">
        <v>12</v>
      </c>
      <c r="AD37" s="57">
        <f t="shared" si="0"/>
        <v>-9</v>
      </c>
      <c r="AE37" s="58">
        <f t="shared" si="1"/>
        <v>43</v>
      </c>
    </row>
    <row r="38" spans="27:31" ht="16.95" customHeight="1" x14ac:dyDescent="0.2">
      <c r="AA38" s="55" t="s">
        <v>34</v>
      </c>
      <c r="AB38" s="56">
        <v>3</v>
      </c>
      <c r="AC38" s="56">
        <v>7</v>
      </c>
      <c r="AD38" s="57">
        <f t="shared" si="0"/>
        <v>-4</v>
      </c>
      <c r="AE38" s="58">
        <f t="shared" si="1"/>
        <v>37</v>
      </c>
    </row>
    <row r="39" spans="27:31" ht="16.95" customHeight="1" x14ac:dyDescent="0.2">
      <c r="AA39" s="55" t="s">
        <v>20</v>
      </c>
      <c r="AB39" s="56">
        <v>1</v>
      </c>
      <c r="AC39" s="56">
        <v>2</v>
      </c>
      <c r="AD39" s="57">
        <f t="shared" si="0"/>
        <v>-1</v>
      </c>
      <c r="AE39" s="58">
        <f t="shared" si="1"/>
        <v>22</v>
      </c>
    </row>
    <row r="40" spans="27:31" ht="16.95" customHeight="1" x14ac:dyDescent="0.2">
      <c r="AA40" s="55" t="s">
        <v>26</v>
      </c>
      <c r="AB40" s="56">
        <v>7</v>
      </c>
      <c r="AC40" s="56"/>
      <c r="AD40" s="57">
        <f t="shared" si="0"/>
        <v>7</v>
      </c>
      <c r="AE40" s="58">
        <f t="shared" si="1"/>
        <v>2</v>
      </c>
    </row>
    <row r="41" spans="27:31" ht="16.95" customHeight="1" x14ac:dyDescent="0.2">
      <c r="AA41" s="55" t="s">
        <v>27</v>
      </c>
      <c r="AB41" s="56">
        <v>2</v>
      </c>
      <c r="AC41" s="56">
        <v>2</v>
      </c>
      <c r="AD41" s="57">
        <f t="shared" si="0"/>
        <v>0</v>
      </c>
      <c r="AE41" s="58">
        <f t="shared" si="1"/>
        <v>13</v>
      </c>
    </row>
    <row r="42" spans="27:31" ht="16.95" customHeight="1" x14ac:dyDescent="0.2">
      <c r="AA42" s="55" t="s">
        <v>15</v>
      </c>
      <c r="AB42" s="56"/>
      <c r="AC42" s="56">
        <v>3</v>
      </c>
      <c r="AD42" s="57">
        <f t="shared" si="0"/>
        <v>-3</v>
      </c>
      <c r="AE42" s="58">
        <f t="shared" si="1"/>
        <v>33</v>
      </c>
    </row>
    <row r="43" spans="27:31" ht="16.95" customHeight="1" x14ac:dyDescent="0.2">
      <c r="AA43" s="55" t="s">
        <v>51</v>
      </c>
      <c r="AB43" s="56">
        <v>72</v>
      </c>
      <c r="AC43" s="56">
        <v>108</v>
      </c>
      <c r="AD43" s="57">
        <f t="shared" si="0"/>
        <v>-36</v>
      </c>
      <c r="AE43" s="58">
        <f t="shared" si="1"/>
        <v>46</v>
      </c>
    </row>
    <row r="44" spans="27:31" ht="16.95" customHeight="1" x14ac:dyDescent="0.2">
      <c r="AA44" s="55" t="s">
        <v>46</v>
      </c>
      <c r="AB44" s="56">
        <v>18</v>
      </c>
      <c r="AC44" s="56">
        <v>26</v>
      </c>
      <c r="AD44" s="57">
        <f t="shared" si="0"/>
        <v>-8</v>
      </c>
      <c r="AE44" s="58">
        <f t="shared" si="1"/>
        <v>41</v>
      </c>
    </row>
    <row r="45" spans="27:31" ht="16.95" customHeight="1" x14ac:dyDescent="0.2">
      <c r="AA45" s="55" t="s">
        <v>39</v>
      </c>
      <c r="AB45" s="56">
        <v>6</v>
      </c>
      <c r="AC45" s="56">
        <v>9</v>
      </c>
      <c r="AD45" s="57">
        <f t="shared" si="0"/>
        <v>-3</v>
      </c>
      <c r="AE45" s="58">
        <f t="shared" si="1"/>
        <v>33</v>
      </c>
    </row>
    <row r="46" spans="27:31" ht="16.95" customHeight="1" x14ac:dyDescent="0.2">
      <c r="AA46" s="55" t="s">
        <v>44</v>
      </c>
      <c r="AB46" s="56">
        <v>8</v>
      </c>
      <c r="AC46" s="56">
        <v>5</v>
      </c>
      <c r="AD46" s="57">
        <f t="shared" si="0"/>
        <v>3</v>
      </c>
      <c r="AE46" s="58">
        <f t="shared" si="1"/>
        <v>6</v>
      </c>
    </row>
    <row r="47" spans="27:31" ht="16.95" customHeight="1" x14ac:dyDescent="0.2">
      <c r="AA47" s="55" t="s">
        <v>5</v>
      </c>
      <c r="AB47" s="56">
        <v>3</v>
      </c>
      <c r="AC47" s="56">
        <v>6</v>
      </c>
      <c r="AD47" s="57">
        <f t="shared" si="0"/>
        <v>-3</v>
      </c>
      <c r="AE47" s="58">
        <f t="shared" si="1"/>
        <v>33</v>
      </c>
    </row>
    <row r="48" spans="27:31" ht="16.95" customHeight="1" x14ac:dyDescent="0.2">
      <c r="AA48" s="55" t="s">
        <v>24</v>
      </c>
      <c r="AB48" s="56">
        <v>5</v>
      </c>
      <c r="AC48" s="56">
        <v>11</v>
      </c>
      <c r="AD48" s="57">
        <f t="shared" si="0"/>
        <v>-6</v>
      </c>
      <c r="AE48" s="58">
        <f t="shared" si="1"/>
        <v>40</v>
      </c>
    </row>
    <row r="49" spans="4:32" ht="16.95" customHeight="1" thickBot="1" x14ac:dyDescent="0.25">
      <c r="AA49" s="60" t="s">
        <v>9</v>
      </c>
      <c r="AB49" s="82">
        <v>8</v>
      </c>
      <c r="AC49" s="61">
        <v>1</v>
      </c>
      <c r="AD49" s="62">
        <f t="shared" si="0"/>
        <v>7</v>
      </c>
      <c r="AE49" s="63">
        <f t="shared" si="1"/>
        <v>2</v>
      </c>
    </row>
    <row r="50" spans="4:32" ht="16.95" customHeight="1" thickTop="1" x14ac:dyDescent="0.2">
      <c r="AA50" s="64" t="s">
        <v>4</v>
      </c>
      <c r="AB50" s="52">
        <v>80</v>
      </c>
      <c r="AC50" s="52">
        <v>37</v>
      </c>
      <c r="AD50" s="65">
        <f t="shared" si="0"/>
        <v>43</v>
      </c>
      <c r="AE50" s="45"/>
    </row>
    <row r="51" spans="4:32" ht="16.95" customHeight="1" thickBot="1" x14ac:dyDescent="0.25">
      <c r="AA51" s="66" t="s">
        <v>50</v>
      </c>
      <c r="AB51" s="67">
        <v>12</v>
      </c>
      <c r="AC51" s="67">
        <v>17</v>
      </c>
      <c r="AD51" s="68">
        <f t="shared" si="0"/>
        <v>-5</v>
      </c>
      <c r="AE51" s="45"/>
    </row>
    <row r="52" spans="4:32" ht="16.95" customHeight="1" thickBot="1" x14ac:dyDescent="0.25">
      <c r="AA52" s="69" t="s">
        <v>52</v>
      </c>
      <c r="AB52" s="83">
        <v>338</v>
      </c>
      <c r="AC52" s="84">
        <v>395</v>
      </c>
      <c r="AD52" s="81">
        <f t="shared" si="0"/>
        <v>-57</v>
      </c>
      <c r="AE52" s="45"/>
    </row>
    <row r="53" spans="4:32" ht="20.100000000000001" customHeight="1" x14ac:dyDescent="0.45">
      <c r="D53" s="102" t="s">
        <v>76</v>
      </c>
      <c r="E53" s="97" t="s">
        <v>77</v>
      </c>
      <c r="F53" s="102" t="s">
        <v>78</v>
      </c>
      <c r="G53" s="102"/>
      <c r="H53" s="102"/>
      <c r="I53" s="97" t="s">
        <v>98</v>
      </c>
      <c r="J53" s="102" t="s">
        <v>79</v>
      </c>
      <c r="K53" s="102"/>
      <c r="L53" s="103"/>
      <c r="M53" s="102" t="s">
        <v>80</v>
      </c>
      <c r="N53" s="102"/>
      <c r="O53" s="103"/>
      <c r="P53" s="1"/>
      <c r="Z53" s="44"/>
      <c r="AA53" s="45"/>
      <c r="AD53" s="44"/>
      <c r="AE53" s="45"/>
    </row>
    <row r="54" spans="4:32" ht="20.100000000000001" customHeight="1" x14ac:dyDescent="0.45">
      <c r="D54" s="102"/>
      <c r="E54" s="97"/>
      <c r="F54" s="40" t="s">
        <v>52</v>
      </c>
      <c r="G54" s="40" t="s">
        <v>81</v>
      </c>
      <c r="H54" s="40" t="s">
        <v>82</v>
      </c>
      <c r="I54" s="97"/>
      <c r="J54" s="40" t="s">
        <v>83</v>
      </c>
      <c r="K54" s="40" t="s">
        <v>84</v>
      </c>
      <c r="L54" s="2" t="s">
        <v>85</v>
      </c>
      <c r="M54" s="40" t="s">
        <v>86</v>
      </c>
      <c r="N54" s="40" t="s">
        <v>87</v>
      </c>
      <c r="O54" s="2" t="s">
        <v>88</v>
      </c>
      <c r="P54" s="1"/>
      <c r="Z54" s="44"/>
      <c r="AA54" s="45"/>
      <c r="AD54" s="44"/>
      <c r="AE54" s="45"/>
    </row>
    <row r="55" spans="4:32" x14ac:dyDescent="0.45">
      <c r="D55" s="11">
        <v>11109</v>
      </c>
      <c r="E55" s="11">
        <v>-65</v>
      </c>
      <c r="F55" s="11">
        <v>26150</v>
      </c>
      <c r="G55" s="11">
        <v>13055</v>
      </c>
      <c r="H55" s="11">
        <v>13095</v>
      </c>
      <c r="I55" s="11">
        <f>L55+O55</f>
        <v>-463</v>
      </c>
      <c r="J55" s="11">
        <f>F60</f>
        <v>839</v>
      </c>
      <c r="K55" s="11">
        <f>L60</f>
        <v>991</v>
      </c>
      <c r="L55" s="11">
        <f>J55-K55</f>
        <v>-152</v>
      </c>
      <c r="M55" s="11">
        <f>P60</f>
        <v>159</v>
      </c>
      <c r="N55" s="11">
        <f>Q60</f>
        <v>470</v>
      </c>
      <c r="O55" s="11">
        <f>M55-N55</f>
        <v>-311</v>
      </c>
      <c r="AA55" s="45"/>
      <c r="AB55" s="44"/>
      <c r="AE55" s="45"/>
      <c r="AF55" s="44"/>
    </row>
    <row r="56" spans="4:32" s="70" customFormat="1" x14ac:dyDescent="0.45">
      <c r="D56" s="108"/>
      <c r="E56" s="108"/>
      <c r="F56" s="108"/>
      <c r="G56" s="108"/>
      <c r="H56" s="108"/>
      <c r="Y56" s="71"/>
      <c r="Z56" s="71"/>
      <c r="AA56" s="71"/>
      <c r="AB56" s="72"/>
      <c r="AC56" s="71"/>
      <c r="AD56" s="71"/>
      <c r="AE56" s="71"/>
      <c r="AF56" s="44"/>
    </row>
    <row r="57" spans="4:32" ht="14.4" x14ac:dyDescent="0.45">
      <c r="D57" s="102" t="s">
        <v>68</v>
      </c>
      <c r="E57" s="102"/>
      <c r="F57" s="102"/>
      <c r="G57" s="102"/>
      <c r="H57" s="102"/>
      <c r="I57" s="102"/>
      <c r="J57" s="102" t="s">
        <v>75</v>
      </c>
      <c r="K57" s="102"/>
      <c r="L57" s="102"/>
      <c r="M57" s="102"/>
      <c r="N57" s="102"/>
      <c r="O57" s="102"/>
      <c r="P57" s="98" t="s">
        <v>97</v>
      </c>
      <c r="Q57" s="99"/>
      <c r="R57" s="33"/>
      <c r="AA57" s="45"/>
      <c r="AB57" s="44"/>
      <c r="AE57" s="45"/>
      <c r="AF57" s="72"/>
    </row>
    <row r="58" spans="4:32" ht="14.4" x14ac:dyDescent="0.45">
      <c r="D58" s="102" t="s">
        <v>71</v>
      </c>
      <c r="E58" s="102"/>
      <c r="F58" s="102"/>
      <c r="G58" s="102" t="s">
        <v>72</v>
      </c>
      <c r="H58" s="102"/>
      <c r="I58" s="102"/>
      <c r="J58" s="102" t="s">
        <v>71</v>
      </c>
      <c r="K58" s="102"/>
      <c r="L58" s="102"/>
      <c r="M58" s="102" t="s">
        <v>72</v>
      </c>
      <c r="N58" s="102"/>
      <c r="O58" s="102"/>
      <c r="P58" s="100"/>
      <c r="Q58" s="101"/>
      <c r="R58" s="33"/>
      <c r="AA58" s="45"/>
      <c r="AB58" s="44"/>
      <c r="AE58" s="45"/>
      <c r="AF58" s="44"/>
    </row>
    <row r="59" spans="4:32" ht="14.4" x14ac:dyDescent="0.45">
      <c r="D59" s="40" t="s">
        <v>73</v>
      </c>
      <c r="E59" s="40" t="s">
        <v>74</v>
      </c>
      <c r="F59" s="40" t="s">
        <v>52</v>
      </c>
      <c r="G59" s="40" t="s">
        <v>73</v>
      </c>
      <c r="H59" s="40" t="s">
        <v>74</v>
      </c>
      <c r="I59" s="40" t="s">
        <v>52</v>
      </c>
      <c r="J59" s="40" t="s">
        <v>73</v>
      </c>
      <c r="K59" s="40" t="s">
        <v>74</v>
      </c>
      <c r="L59" s="40" t="s">
        <v>52</v>
      </c>
      <c r="M59" s="40" t="s">
        <v>73</v>
      </c>
      <c r="N59" s="40" t="s">
        <v>74</v>
      </c>
      <c r="O59" s="40" t="s">
        <v>52</v>
      </c>
      <c r="P59" s="39" t="s">
        <v>69</v>
      </c>
      <c r="Q59" s="39" t="s">
        <v>70</v>
      </c>
      <c r="AA59" s="45"/>
      <c r="AB59" s="44"/>
      <c r="AE59" s="45"/>
      <c r="AF59" s="44"/>
    </row>
    <row r="60" spans="4:32" x14ac:dyDescent="0.45">
      <c r="D60" s="43">
        <v>501</v>
      </c>
      <c r="E60" s="43">
        <v>338</v>
      </c>
      <c r="F60" s="43">
        <v>839</v>
      </c>
      <c r="G60" s="43">
        <v>1</v>
      </c>
      <c r="H60" s="43">
        <v>91</v>
      </c>
      <c r="I60" s="43">
        <v>92</v>
      </c>
      <c r="J60" s="43">
        <v>596</v>
      </c>
      <c r="K60" s="43">
        <v>395</v>
      </c>
      <c r="L60" s="43">
        <v>991</v>
      </c>
      <c r="M60" s="43">
        <v>23</v>
      </c>
      <c r="N60" s="43">
        <v>62</v>
      </c>
      <c r="O60" s="43">
        <v>85</v>
      </c>
      <c r="P60" s="43">
        <v>159</v>
      </c>
      <c r="Q60" s="43">
        <v>470</v>
      </c>
      <c r="AA60" s="45"/>
      <c r="AB60" s="44"/>
      <c r="AE60" s="45"/>
      <c r="AF60" s="44"/>
    </row>
    <row r="61" spans="4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4:32" s="5" customFormat="1" ht="26.1" customHeight="1" x14ac:dyDescent="0.45">
      <c r="D62" s="15"/>
      <c r="E62" s="15" t="s">
        <v>0</v>
      </c>
      <c r="F62" s="15" t="s">
        <v>53</v>
      </c>
      <c r="G62" s="15" t="s">
        <v>54</v>
      </c>
      <c r="H62" s="15" t="s">
        <v>55</v>
      </c>
      <c r="I62" s="15" t="s">
        <v>56</v>
      </c>
      <c r="J62" s="15" t="s">
        <v>57</v>
      </c>
      <c r="K62" s="15" t="s">
        <v>58</v>
      </c>
      <c r="L62" s="15" t="s">
        <v>59</v>
      </c>
      <c r="M62" s="15" t="s">
        <v>60</v>
      </c>
      <c r="N62" s="15" t="s">
        <v>61</v>
      </c>
      <c r="O62" s="15" t="s">
        <v>62</v>
      </c>
      <c r="P62" s="15" t="s">
        <v>63</v>
      </c>
      <c r="Q62" s="15" t="s">
        <v>89</v>
      </c>
      <c r="R62" s="3" t="s">
        <v>64</v>
      </c>
      <c r="S62" s="15" t="s">
        <v>65</v>
      </c>
      <c r="T62" s="15" t="s">
        <v>66</v>
      </c>
      <c r="U62" s="15" t="s">
        <v>67</v>
      </c>
      <c r="V62" s="15" t="s">
        <v>50</v>
      </c>
      <c r="W62" s="15" t="s">
        <v>90</v>
      </c>
      <c r="X62" s="4"/>
      <c r="Y62" s="4"/>
      <c r="Z62" s="4"/>
      <c r="AF62" s="72"/>
    </row>
    <row r="63" spans="4:32" s="9" customFormat="1" ht="26.1" customHeight="1" x14ac:dyDescent="0.45">
      <c r="D63" s="15" t="s">
        <v>91</v>
      </c>
      <c r="E63" s="6">
        <v>179</v>
      </c>
      <c r="F63" s="6">
        <v>173</v>
      </c>
      <c r="G63" s="6">
        <v>6</v>
      </c>
      <c r="H63" s="6">
        <v>33</v>
      </c>
      <c r="I63" s="6">
        <v>28</v>
      </c>
      <c r="J63" s="6">
        <v>2</v>
      </c>
      <c r="K63" s="6">
        <v>5</v>
      </c>
      <c r="L63" s="6">
        <v>6</v>
      </c>
      <c r="M63" s="6"/>
      <c r="N63" s="6">
        <v>3</v>
      </c>
      <c r="O63" s="36"/>
      <c r="P63" s="6">
        <v>7</v>
      </c>
      <c r="Q63" s="6">
        <v>5</v>
      </c>
      <c r="R63" s="7">
        <v>33</v>
      </c>
      <c r="S63" s="6">
        <v>8</v>
      </c>
      <c r="T63" s="6">
        <v>9</v>
      </c>
      <c r="U63" s="6">
        <v>4</v>
      </c>
      <c r="V63" s="6"/>
      <c r="W63" s="6">
        <v>501</v>
      </c>
      <c r="X63" s="8"/>
      <c r="Y63" s="71"/>
      <c r="Z63" s="71"/>
      <c r="AA63" s="45"/>
      <c r="AB63" s="44"/>
      <c r="AC63" s="45"/>
      <c r="AD63" s="45"/>
      <c r="AE63" s="45"/>
      <c r="AF63" s="5"/>
    </row>
    <row r="64" spans="4:32" s="9" customFormat="1" ht="26.1" customHeight="1" x14ac:dyDescent="0.45">
      <c r="D64" s="15" t="s">
        <v>92</v>
      </c>
      <c r="E64" s="6">
        <v>197</v>
      </c>
      <c r="F64" s="6">
        <v>223</v>
      </c>
      <c r="G64" s="6">
        <v>2</v>
      </c>
      <c r="H64" s="6">
        <v>33</v>
      </c>
      <c r="I64" s="6">
        <v>30</v>
      </c>
      <c r="J64" s="6">
        <v>6</v>
      </c>
      <c r="K64" s="6">
        <v>4</v>
      </c>
      <c r="L64" s="6">
        <v>4</v>
      </c>
      <c r="M64" s="6">
        <v>2</v>
      </c>
      <c r="N64" s="6">
        <v>9</v>
      </c>
      <c r="O64" s="36"/>
      <c r="P64" s="6">
        <v>10</v>
      </c>
      <c r="Q64" s="6">
        <v>2</v>
      </c>
      <c r="R64" s="7">
        <v>50</v>
      </c>
      <c r="S64" s="6">
        <v>14</v>
      </c>
      <c r="T64" s="6">
        <v>8</v>
      </c>
      <c r="U64" s="6">
        <v>2</v>
      </c>
      <c r="V64" s="6"/>
      <c r="W64" s="6">
        <v>596</v>
      </c>
      <c r="X64" s="8"/>
      <c r="Y64" s="71"/>
      <c r="Z64" s="71"/>
      <c r="AA64" s="45"/>
      <c r="AB64" s="44"/>
      <c r="AC64" s="45"/>
      <c r="AD64" s="45"/>
      <c r="AE64" s="45"/>
      <c r="AF64" s="44"/>
    </row>
    <row r="65" spans="4:32" s="14" customFormat="1" ht="26.1" customHeight="1" x14ac:dyDescent="0.45">
      <c r="D65" s="10" t="s">
        <v>93</v>
      </c>
      <c r="E65" s="11">
        <f>E63-E64</f>
        <v>-18</v>
      </c>
      <c r="F65" s="11">
        <f t="shared" ref="F65:V65" si="2">F63-F64</f>
        <v>-50</v>
      </c>
      <c r="G65" s="11">
        <f t="shared" si="2"/>
        <v>4</v>
      </c>
      <c r="H65" s="11">
        <f t="shared" si="2"/>
        <v>0</v>
      </c>
      <c r="I65" s="11">
        <f t="shared" si="2"/>
        <v>-2</v>
      </c>
      <c r="J65" s="11">
        <f t="shared" si="2"/>
        <v>-4</v>
      </c>
      <c r="K65" s="11">
        <f t="shared" si="2"/>
        <v>1</v>
      </c>
      <c r="L65" s="11">
        <f t="shared" si="2"/>
        <v>2</v>
      </c>
      <c r="M65" s="11">
        <f t="shared" si="2"/>
        <v>-2</v>
      </c>
      <c r="N65" s="11">
        <f t="shared" si="2"/>
        <v>-6</v>
      </c>
      <c r="O65" s="36"/>
      <c r="P65" s="11">
        <f t="shared" si="2"/>
        <v>-3</v>
      </c>
      <c r="Q65" s="11">
        <f t="shared" si="2"/>
        <v>3</v>
      </c>
      <c r="R65" s="12">
        <f t="shared" si="2"/>
        <v>-17</v>
      </c>
      <c r="S65" s="11">
        <f t="shared" si="2"/>
        <v>-6</v>
      </c>
      <c r="T65" s="11">
        <f t="shared" si="2"/>
        <v>1</v>
      </c>
      <c r="U65" s="11">
        <f t="shared" si="2"/>
        <v>2</v>
      </c>
      <c r="V65" s="11">
        <f t="shared" si="2"/>
        <v>0</v>
      </c>
      <c r="W65" s="6">
        <f t="shared" ref="W65" si="3">SUM(E65:V65)</f>
        <v>-95</v>
      </c>
      <c r="X65" s="13"/>
      <c r="Y65" s="13"/>
      <c r="Z65" s="13"/>
      <c r="AA65" s="73"/>
      <c r="AB65" s="74"/>
      <c r="AC65" s="73"/>
      <c r="AD65" s="73"/>
      <c r="AE65" s="73"/>
      <c r="AF65" s="44"/>
    </row>
    <row r="66" spans="4:32" x14ac:dyDescent="0.45">
      <c r="AE66" s="5"/>
    </row>
    <row r="68" spans="4:32" x14ac:dyDescent="0.45">
      <c r="AA68" s="74"/>
      <c r="AB68" s="73"/>
      <c r="AC68" s="73"/>
      <c r="AD68" s="73"/>
    </row>
    <row r="69" spans="4:32" x14ac:dyDescent="0.45">
      <c r="AE69" s="74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C2:AF69"/>
  <sheetViews>
    <sheetView tabSelected="1" topLeftCell="A46" zoomScale="80" zoomScaleNormal="8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>
        <v>2</v>
      </c>
      <c r="AC4" s="56">
        <v>8</v>
      </c>
      <c r="AD4" s="53">
        <f>AB4-AC4</f>
        <v>-6</v>
      </c>
      <c r="AE4" s="54">
        <f>RANK(AD4,$AD$4:$AD$49)</f>
        <v>34</v>
      </c>
    </row>
    <row r="5" spans="27:31" ht="16.95" customHeight="1" x14ac:dyDescent="0.2">
      <c r="AA5" s="55" t="s">
        <v>21</v>
      </c>
      <c r="AB5" s="56">
        <v>1</v>
      </c>
      <c r="AC5" s="56">
        <v>1</v>
      </c>
      <c r="AD5" s="57">
        <f t="shared" ref="AD5:AD52" si="0">AB5-AC5</f>
        <v>0</v>
      </c>
      <c r="AE5" s="58">
        <f t="shared" ref="AE5:AE49" si="1">RANK(AD5,$AD$4:$AD$49)</f>
        <v>17</v>
      </c>
    </row>
    <row r="6" spans="27:31" ht="16.95" customHeight="1" x14ac:dyDescent="0.2">
      <c r="AA6" s="55" t="s">
        <v>22</v>
      </c>
      <c r="AB6" s="56"/>
      <c r="AC6" s="56"/>
      <c r="AD6" s="57">
        <f t="shared" si="0"/>
        <v>0</v>
      </c>
      <c r="AE6" s="58">
        <f t="shared" si="1"/>
        <v>17</v>
      </c>
    </row>
    <row r="7" spans="27:31" ht="16.95" customHeight="1" x14ac:dyDescent="0.2">
      <c r="AA7" s="55" t="s">
        <v>11</v>
      </c>
      <c r="AB7" s="56">
        <v>2</v>
      </c>
      <c r="AC7" s="56">
        <v>5</v>
      </c>
      <c r="AD7" s="57">
        <f t="shared" si="0"/>
        <v>-3</v>
      </c>
      <c r="AE7" s="58">
        <f t="shared" si="1"/>
        <v>31</v>
      </c>
    </row>
    <row r="8" spans="27:31" ht="16.95" customHeight="1" x14ac:dyDescent="0.2">
      <c r="AA8" s="55" t="s">
        <v>12</v>
      </c>
      <c r="AB8" s="56"/>
      <c r="AC8" s="56"/>
      <c r="AD8" s="57">
        <f t="shared" si="0"/>
        <v>0</v>
      </c>
      <c r="AE8" s="58">
        <f t="shared" si="1"/>
        <v>17</v>
      </c>
    </row>
    <row r="9" spans="27:31" ht="16.95" customHeight="1" x14ac:dyDescent="0.2">
      <c r="AA9" s="55" t="s">
        <v>7</v>
      </c>
      <c r="AB9" s="56"/>
      <c r="AC9" s="56"/>
      <c r="AD9" s="57">
        <f t="shared" si="0"/>
        <v>0</v>
      </c>
      <c r="AE9" s="58">
        <f t="shared" si="1"/>
        <v>17</v>
      </c>
    </row>
    <row r="10" spans="27:31" ht="16.95" customHeight="1" x14ac:dyDescent="0.2">
      <c r="AA10" s="55" t="s">
        <v>28</v>
      </c>
      <c r="AB10" s="56">
        <v>1</v>
      </c>
      <c r="AC10" s="56">
        <v>1</v>
      </c>
      <c r="AD10" s="57">
        <f t="shared" si="0"/>
        <v>0</v>
      </c>
      <c r="AE10" s="58">
        <f t="shared" si="1"/>
        <v>17</v>
      </c>
    </row>
    <row r="11" spans="27:31" ht="16.95" customHeight="1" x14ac:dyDescent="0.2">
      <c r="AA11" s="55" t="s">
        <v>31</v>
      </c>
      <c r="AB11" s="56">
        <v>5</v>
      </c>
      <c r="AC11" s="56">
        <v>4</v>
      </c>
      <c r="AD11" s="57">
        <f t="shared" si="0"/>
        <v>1</v>
      </c>
      <c r="AE11" s="58">
        <f t="shared" si="1"/>
        <v>12</v>
      </c>
    </row>
    <row r="12" spans="27:31" ht="16.95" customHeight="1" x14ac:dyDescent="0.2">
      <c r="AA12" s="55" t="s">
        <v>30</v>
      </c>
      <c r="AB12" s="56">
        <v>6</v>
      </c>
      <c r="AC12" s="56">
        <v>5</v>
      </c>
      <c r="AD12" s="57">
        <f t="shared" si="0"/>
        <v>1</v>
      </c>
      <c r="AE12" s="58">
        <f t="shared" si="1"/>
        <v>12</v>
      </c>
    </row>
    <row r="13" spans="27:31" ht="16.95" customHeight="1" x14ac:dyDescent="0.2">
      <c r="AA13" s="55" t="s">
        <v>33</v>
      </c>
      <c r="AB13" s="56"/>
      <c r="AC13" s="56">
        <v>1</v>
      </c>
      <c r="AD13" s="57">
        <f t="shared" si="0"/>
        <v>-1</v>
      </c>
      <c r="AE13" s="58">
        <f t="shared" si="1"/>
        <v>25</v>
      </c>
    </row>
    <row r="14" spans="27:31" ht="16.95" customHeight="1" x14ac:dyDescent="0.2">
      <c r="AA14" s="55" t="s">
        <v>42</v>
      </c>
      <c r="AB14" s="56">
        <v>12</v>
      </c>
      <c r="AC14" s="56">
        <v>22</v>
      </c>
      <c r="AD14" s="57">
        <f t="shared" si="0"/>
        <v>-10</v>
      </c>
      <c r="AE14" s="58">
        <f t="shared" si="1"/>
        <v>40</v>
      </c>
    </row>
    <row r="15" spans="27:31" ht="16.95" customHeight="1" x14ac:dyDescent="0.2">
      <c r="AA15" s="55" t="s">
        <v>43</v>
      </c>
      <c r="AB15" s="56">
        <v>5</v>
      </c>
      <c r="AC15" s="56">
        <v>16</v>
      </c>
      <c r="AD15" s="57">
        <f t="shared" si="0"/>
        <v>-11</v>
      </c>
      <c r="AE15" s="58">
        <f t="shared" si="1"/>
        <v>43</v>
      </c>
    </row>
    <row r="16" spans="27:31" ht="16.95" customHeight="1" x14ac:dyDescent="0.2">
      <c r="AA16" s="55" t="s">
        <v>49</v>
      </c>
      <c r="AB16" s="56">
        <v>47</v>
      </c>
      <c r="AC16" s="56">
        <v>51</v>
      </c>
      <c r="AD16" s="59">
        <f t="shared" si="0"/>
        <v>-4</v>
      </c>
      <c r="AE16" s="58">
        <f t="shared" si="1"/>
        <v>32</v>
      </c>
    </row>
    <row r="17" spans="27:31" ht="16.95" customHeight="1" x14ac:dyDescent="0.2">
      <c r="AA17" s="55" t="s">
        <v>48</v>
      </c>
      <c r="AB17" s="56">
        <v>24</v>
      </c>
      <c r="AC17" s="56">
        <v>12</v>
      </c>
      <c r="AD17" s="57">
        <f t="shared" si="0"/>
        <v>12</v>
      </c>
      <c r="AE17" s="58">
        <f t="shared" si="1"/>
        <v>1</v>
      </c>
    </row>
    <row r="18" spans="27:31" ht="16.95" customHeight="1" x14ac:dyDescent="0.2">
      <c r="AA18" s="55" t="s">
        <v>6</v>
      </c>
      <c r="AB18" s="56">
        <v>5</v>
      </c>
      <c r="AC18" s="56">
        <v>1</v>
      </c>
      <c r="AD18" s="57">
        <f t="shared" si="0"/>
        <v>4</v>
      </c>
      <c r="AE18" s="58">
        <f t="shared" si="1"/>
        <v>3</v>
      </c>
    </row>
    <row r="19" spans="27:31" ht="16.95" customHeight="1" x14ac:dyDescent="0.2">
      <c r="AA19" s="55" t="s">
        <v>18</v>
      </c>
      <c r="AB19" s="56"/>
      <c r="AC19" s="56"/>
      <c r="AD19" s="57">
        <f t="shared" si="0"/>
        <v>0</v>
      </c>
      <c r="AE19" s="58">
        <f t="shared" si="1"/>
        <v>17</v>
      </c>
    </row>
    <row r="20" spans="27:31" ht="16.95" customHeight="1" x14ac:dyDescent="0.2">
      <c r="AA20" s="55" t="s">
        <v>8</v>
      </c>
      <c r="AB20" s="56">
        <v>1</v>
      </c>
      <c r="AC20" s="56"/>
      <c r="AD20" s="57">
        <f t="shared" si="0"/>
        <v>1</v>
      </c>
      <c r="AE20" s="58">
        <f t="shared" si="1"/>
        <v>12</v>
      </c>
    </row>
    <row r="21" spans="27:31" ht="16.95" customHeight="1" x14ac:dyDescent="0.2">
      <c r="AA21" s="55" t="s">
        <v>23</v>
      </c>
      <c r="AB21" s="56">
        <v>1</v>
      </c>
      <c r="AC21" s="56">
        <v>2</v>
      </c>
      <c r="AD21" s="57">
        <f t="shared" si="0"/>
        <v>-1</v>
      </c>
      <c r="AE21" s="58">
        <f t="shared" si="1"/>
        <v>25</v>
      </c>
    </row>
    <row r="22" spans="27:31" ht="16.95" customHeight="1" x14ac:dyDescent="0.2">
      <c r="AA22" s="55" t="s">
        <v>13</v>
      </c>
      <c r="AB22" s="56">
        <v>1</v>
      </c>
      <c r="AC22" s="56"/>
      <c r="AD22" s="57">
        <f t="shared" si="0"/>
        <v>1</v>
      </c>
      <c r="AE22" s="58">
        <f t="shared" si="1"/>
        <v>12</v>
      </c>
    </row>
    <row r="23" spans="27:31" ht="16.95" customHeight="1" x14ac:dyDescent="0.2">
      <c r="AA23" s="55" t="s">
        <v>32</v>
      </c>
      <c r="AB23" s="56">
        <v>4</v>
      </c>
      <c r="AC23" s="56"/>
      <c r="AD23" s="57">
        <f t="shared" si="0"/>
        <v>4</v>
      </c>
      <c r="AE23" s="58">
        <f t="shared" si="1"/>
        <v>3</v>
      </c>
    </row>
    <row r="24" spans="27:31" ht="16.95" customHeight="1" x14ac:dyDescent="0.2">
      <c r="AA24" s="55" t="s">
        <v>19</v>
      </c>
      <c r="AB24" s="56">
        <v>3</v>
      </c>
      <c r="AC24" s="56">
        <v>4</v>
      </c>
      <c r="AD24" s="57">
        <f t="shared" si="0"/>
        <v>-1</v>
      </c>
      <c r="AE24" s="58">
        <f t="shared" si="1"/>
        <v>25</v>
      </c>
    </row>
    <row r="25" spans="27:31" ht="16.95" customHeight="1" x14ac:dyDescent="0.2">
      <c r="AA25" s="55" t="s">
        <v>14</v>
      </c>
      <c r="AB25" s="56">
        <v>4</v>
      </c>
      <c r="AC25" s="56">
        <v>1</v>
      </c>
      <c r="AD25" s="57">
        <f t="shared" si="0"/>
        <v>3</v>
      </c>
      <c r="AE25" s="58">
        <f t="shared" si="1"/>
        <v>6</v>
      </c>
    </row>
    <row r="26" spans="27:31" ht="16.95" customHeight="1" x14ac:dyDescent="0.2">
      <c r="AA26" s="55" t="s">
        <v>45</v>
      </c>
      <c r="AB26" s="56">
        <v>20</v>
      </c>
      <c r="AC26" s="56">
        <v>45</v>
      </c>
      <c r="AD26" s="57">
        <f t="shared" si="0"/>
        <v>-25</v>
      </c>
      <c r="AE26" s="58">
        <f t="shared" si="1"/>
        <v>45</v>
      </c>
    </row>
    <row r="27" spans="27:31" ht="16.95" customHeight="1" x14ac:dyDescent="0.2">
      <c r="AA27" s="55" t="s">
        <v>37</v>
      </c>
      <c r="AB27" s="56">
        <v>4</v>
      </c>
      <c r="AC27" s="56">
        <v>8</v>
      </c>
      <c r="AD27" s="57">
        <f t="shared" si="0"/>
        <v>-4</v>
      </c>
      <c r="AE27" s="58">
        <f t="shared" si="1"/>
        <v>32</v>
      </c>
    </row>
    <row r="28" spans="27:31" ht="16.95" customHeight="1" x14ac:dyDescent="0.2">
      <c r="AA28" s="55" t="s">
        <v>35</v>
      </c>
      <c r="AB28" s="56">
        <v>4</v>
      </c>
      <c r="AC28" s="56">
        <v>1</v>
      </c>
      <c r="AD28" s="57">
        <f t="shared" si="0"/>
        <v>3</v>
      </c>
      <c r="AE28" s="58">
        <f t="shared" si="1"/>
        <v>6</v>
      </c>
    </row>
    <row r="29" spans="27:31" ht="16.95" customHeight="1" x14ac:dyDescent="0.2">
      <c r="AA29" s="55" t="s">
        <v>16</v>
      </c>
      <c r="AB29" s="56">
        <v>1</v>
      </c>
      <c r="AC29" s="56">
        <v>11</v>
      </c>
      <c r="AD29" s="57">
        <f t="shared" si="0"/>
        <v>-10</v>
      </c>
      <c r="AE29" s="58">
        <f t="shared" si="1"/>
        <v>40</v>
      </c>
    </row>
    <row r="30" spans="27:31" ht="16.95" customHeight="1" x14ac:dyDescent="0.2">
      <c r="AA30" s="55" t="s">
        <v>40</v>
      </c>
      <c r="AB30" s="56">
        <v>29</v>
      </c>
      <c r="AC30" s="56">
        <v>35</v>
      </c>
      <c r="AD30" s="57">
        <f t="shared" si="0"/>
        <v>-6</v>
      </c>
      <c r="AE30" s="58">
        <f t="shared" si="1"/>
        <v>34</v>
      </c>
    </row>
    <row r="31" spans="27:31" ht="16.95" customHeight="1" x14ac:dyDescent="0.2">
      <c r="AA31" s="55" t="s">
        <v>47</v>
      </c>
      <c r="AB31" s="56">
        <v>10</v>
      </c>
      <c r="AC31" s="56">
        <v>7</v>
      </c>
      <c r="AD31" s="57">
        <f t="shared" si="0"/>
        <v>3</v>
      </c>
      <c r="AE31" s="58">
        <f t="shared" si="1"/>
        <v>6</v>
      </c>
    </row>
    <row r="32" spans="27:31" ht="16.95" customHeight="1" x14ac:dyDescent="0.2">
      <c r="AA32" s="55" t="s">
        <v>29</v>
      </c>
      <c r="AB32" s="56">
        <v>3</v>
      </c>
      <c r="AC32" s="56"/>
      <c r="AD32" s="57">
        <f t="shared" si="0"/>
        <v>3</v>
      </c>
      <c r="AE32" s="58">
        <f t="shared" si="1"/>
        <v>6</v>
      </c>
    </row>
    <row r="33" spans="27:31" ht="16.95" customHeight="1" x14ac:dyDescent="0.2">
      <c r="AA33" s="55" t="s">
        <v>17</v>
      </c>
      <c r="AB33" s="56">
        <v>1</v>
      </c>
      <c r="AC33" s="56">
        <v>3</v>
      </c>
      <c r="AD33" s="57">
        <f t="shared" si="0"/>
        <v>-2</v>
      </c>
      <c r="AE33" s="58">
        <f t="shared" si="1"/>
        <v>29</v>
      </c>
    </row>
    <row r="34" spans="27:31" ht="16.95" customHeight="1" x14ac:dyDescent="0.2">
      <c r="AA34" s="55" t="s">
        <v>10</v>
      </c>
      <c r="AB34" s="56">
        <v>5</v>
      </c>
      <c r="AC34" s="56"/>
      <c r="AD34" s="59">
        <f t="shared" si="0"/>
        <v>5</v>
      </c>
      <c r="AE34" s="58">
        <f t="shared" si="1"/>
        <v>2</v>
      </c>
    </row>
    <row r="35" spans="27:31" ht="16.95" customHeight="1" x14ac:dyDescent="0.2">
      <c r="AA35" s="55" t="s">
        <v>25</v>
      </c>
      <c r="AB35" s="56">
        <v>1</v>
      </c>
      <c r="AC35" s="56">
        <v>2</v>
      </c>
      <c r="AD35" s="57">
        <f t="shared" si="0"/>
        <v>-1</v>
      </c>
      <c r="AE35" s="58">
        <f t="shared" si="1"/>
        <v>25</v>
      </c>
    </row>
    <row r="36" spans="27:31" ht="16.95" customHeight="1" x14ac:dyDescent="0.2">
      <c r="AA36" s="55" t="s">
        <v>38</v>
      </c>
      <c r="AB36" s="56">
        <v>6</v>
      </c>
      <c r="AC36" s="56">
        <v>16</v>
      </c>
      <c r="AD36" s="57">
        <f t="shared" si="0"/>
        <v>-10</v>
      </c>
      <c r="AE36" s="58">
        <f t="shared" si="1"/>
        <v>40</v>
      </c>
    </row>
    <row r="37" spans="27:31" ht="16.95" customHeight="1" x14ac:dyDescent="0.2">
      <c r="AA37" s="55" t="s">
        <v>41</v>
      </c>
      <c r="AB37" s="56">
        <v>7</v>
      </c>
      <c r="AC37" s="56">
        <v>7</v>
      </c>
      <c r="AD37" s="57">
        <f t="shared" si="0"/>
        <v>0</v>
      </c>
      <c r="AE37" s="58">
        <f t="shared" si="1"/>
        <v>17</v>
      </c>
    </row>
    <row r="38" spans="27:31" ht="16.95" customHeight="1" x14ac:dyDescent="0.2">
      <c r="AA38" s="55" t="s">
        <v>34</v>
      </c>
      <c r="AB38" s="56">
        <v>8</v>
      </c>
      <c r="AC38" s="56">
        <v>4</v>
      </c>
      <c r="AD38" s="57">
        <f t="shared" si="0"/>
        <v>4</v>
      </c>
      <c r="AE38" s="58">
        <f t="shared" si="1"/>
        <v>3</v>
      </c>
    </row>
    <row r="39" spans="27:31" ht="16.95" customHeight="1" x14ac:dyDescent="0.2">
      <c r="AA39" s="55" t="s">
        <v>20</v>
      </c>
      <c r="AB39" s="56"/>
      <c r="AC39" s="56"/>
      <c r="AD39" s="57">
        <f t="shared" si="0"/>
        <v>0</v>
      </c>
      <c r="AE39" s="58">
        <f t="shared" si="1"/>
        <v>17</v>
      </c>
    </row>
    <row r="40" spans="27:31" ht="16.95" customHeight="1" x14ac:dyDescent="0.2">
      <c r="AA40" s="55" t="s">
        <v>26</v>
      </c>
      <c r="AB40" s="56">
        <v>5</v>
      </c>
      <c r="AC40" s="56">
        <v>2</v>
      </c>
      <c r="AD40" s="57">
        <f t="shared" si="0"/>
        <v>3</v>
      </c>
      <c r="AE40" s="58">
        <f t="shared" si="1"/>
        <v>6</v>
      </c>
    </row>
    <row r="41" spans="27:31" ht="16.95" customHeight="1" x14ac:dyDescent="0.2">
      <c r="AA41" s="55" t="s">
        <v>27</v>
      </c>
      <c r="AB41" s="56">
        <v>5</v>
      </c>
      <c r="AC41" s="56">
        <v>3</v>
      </c>
      <c r="AD41" s="57">
        <f t="shared" si="0"/>
        <v>2</v>
      </c>
      <c r="AE41" s="58">
        <f t="shared" si="1"/>
        <v>11</v>
      </c>
    </row>
    <row r="42" spans="27:31" ht="16.95" customHeight="1" x14ac:dyDescent="0.2">
      <c r="AA42" s="55" t="s">
        <v>15</v>
      </c>
      <c r="AB42" s="56">
        <v>1</v>
      </c>
      <c r="AC42" s="56"/>
      <c r="AD42" s="57">
        <f t="shared" si="0"/>
        <v>1</v>
      </c>
      <c r="AE42" s="58">
        <f t="shared" si="1"/>
        <v>12</v>
      </c>
    </row>
    <row r="43" spans="27:31" ht="16.95" customHeight="1" x14ac:dyDescent="0.2">
      <c r="AA43" s="55" t="s">
        <v>51</v>
      </c>
      <c r="AB43" s="56">
        <v>145</v>
      </c>
      <c r="AC43" s="56">
        <v>221</v>
      </c>
      <c r="AD43" s="57">
        <f t="shared" si="0"/>
        <v>-76</v>
      </c>
      <c r="AE43" s="58">
        <f t="shared" si="1"/>
        <v>46</v>
      </c>
    </row>
    <row r="44" spans="27:31" ht="16.95" customHeight="1" x14ac:dyDescent="0.2">
      <c r="AA44" s="55" t="s">
        <v>46</v>
      </c>
      <c r="AB44" s="56">
        <v>26</v>
      </c>
      <c r="AC44" s="56">
        <v>33</v>
      </c>
      <c r="AD44" s="57">
        <f t="shared" si="0"/>
        <v>-7</v>
      </c>
      <c r="AE44" s="58">
        <f t="shared" si="1"/>
        <v>37</v>
      </c>
    </row>
    <row r="45" spans="27:31" ht="16.95" customHeight="1" x14ac:dyDescent="0.2">
      <c r="AA45" s="55" t="s">
        <v>39</v>
      </c>
      <c r="AB45" s="56">
        <v>44</v>
      </c>
      <c r="AC45" s="56">
        <v>52</v>
      </c>
      <c r="AD45" s="57">
        <f t="shared" si="0"/>
        <v>-8</v>
      </c>
      <c r="AE45" s="58">
        <f t="shared" si="1"/>
        <v>39</v>
      </c>
    </row>
    <row r="46" spans="27:31" ht="16.95" customHeight="1" x14ac:dyDescent="0.2">
      <c r="AA46" s="55" t="s">
        <v>44</v>
      </c>
      <c r="AB46" s="56">
        <v>11</v>
      </c>
      <c r="AC46" s="56">
        <v>17</v>
      </c>
      <c r="AD46" s="57">
        <f t="shared" si="0"/>
        <v>-6</v>
      </c>
      <c r="AE46" s="58">
        <f t="shared" si="1"/>
        <v>34</v>
      </c>
    </row>
    <row r="47" spans="27:31" ht="16.95" customHeight="1" x14ac:dyDescent="0.2">
      <c r="AA47" s="55" t="s">
        <v>5</v>
      </c>
      <c r="AB47" s="56">
        <v>4</v>
      </c>
      <c r="AC47" s="56">
        <v>6</v>
      </c>
      <c r="AD47" s="57">
        <f t="shared" si="0"/>
        <v>-2</v>
      </c>
      <c r="AE47" s="58">
        <f t="shared" si="1"/>
        <v>29</v>
      </c>
    </row>
    <row r="48" spans="27:31" ht="16.95" customHeight="1" x14ac:dyDescent="0.2">
      <c r="AA48" s="55" t="s">
        <v>24</v>
      </c>
      <c r="AB48" s="56">
        <v>10</v>
      </c>
      <c r="AC48" s="56">
        <v>17</v>
      </c>
      <c r="AD48" s="57">
        <f t="shared" si="0"/>
        <v>-7</v>
      </c>
      <c r="AE48" s="58">
        <f t="shared" si="1"/>
        <v>37</v>
      </c>
    </row>
    <row r="49" spans="3:32" ht="16.95" customHeight="1" thickBot="1" x14ac:dyDescent="0.25">
      <c r="AA49" s="60" t="s">
        <v>9</v>
      </c>
      <c r="AB49" s="82">
        <v>5</v>
      </c>
      <c r="AC49" s="61">
        <v>16</v>
      </c>
      <c r="AD49" s="62">
        <f t="shared" si="0"/>
        <v>-11</v>
      </c>
      <c r="AE49" s="63">
        <f t="shared" si="1"/>
        <v>43</v>
      </c>
    </row>
    <row r="50" spans="3:32" ht="16.95" customHeight="1" thickTop="1" x14ac:dyDescent="0.2">
      <c r="AA50" s="64" t="s">
        <v>4</v>
      </c>
      <c r="AB50" s="52">
        <v>151</v>
      </c>
      <c r="AC50" s="52">
        <v>95</v>
      </c>
      <c r="AD50" s="65">
        <f t="shared" si="0"/>
        <v>56</v>
      </c>
      <c r="AE50" s="45"/>
    </row>
    <row r="51" spans="3:32" ht="16.95" customHeight="1" thickBot="1" x14ac:dyDescent="0.25">
      <c r="AA51" s="66" t="s">
        <v>50</v>
      </c>
      <c r="AB51" s="67">
        <v>16</v>
      </c>
      <c r="AC51" s="67">
        <v>30</v>
      </c>
      <c r="AD51" s="68">
        <f t="shared" si="0"/>
        <v>-14</v>
      </c>
      <c r="AE51" s="45"/>
    </row>
    <row r="52" spans="3:32" ht="16.95" customHeight="1" thickBot="1" x14ac:dyDescent="0.25">
      <c r="AA52" s="69" t="s">
        <v>52</v>
      </c>
      <c r="AB52" s="83">
        <v>646</v>
      </c>
      <c r="AC52" s="84">
        <v>765</v>
      </c>
      <c r="AD52" s="81">
        <f t="shared" si="0"/>
        <v>-119</v>
      </c>
      <c r="AE52" s="45"/>
    </row>
    <row r="53" spans="3:32" ht="20.100000000000001" customHeight="1" x14ac:dyDescent="0.45">
      <c r="D53" s="93" t="s">
        <v>76</v>
      </c>
      <c r="E53" s="97" t="s">
        <v>77</v>
      </c>
      <c r="F53" s="102" t="s">
        <v>78</v>
      </c>
      <c r="G53" s="102"/>
      <c r="H53" s="102"/>
      <c r="I53" s="97" t="s">
        <v>98</v>
      </c>
      <c r="J53" s="102" t="s">
        <v>79</v>
      </c>
      <c r="K53" s="102"/>
      <c r="L53" s="103"/>
      <c r="M53" s="102" t="s">
        <v>80</v>
      </c>
      <c r="N53" s="102"/>
      <c r="O53" s="103"/>
      <c r="P53" s="1"/>
    </row>
    <row r="54" spans="3:32" ht="20.100000000000001" customHeight="1" x14ac:dyDescent="0.45">
      <c r="D54" s="94"/>
      <c r="E54" s="97"/>
      <c r="F54" s="40" t="s">
        <v>52</v>
      </c>
      <c r="G54" s="40" t="s">
        <v>81</v>
      </c>
      <c r="H54" s="40" t="s">
        <v>82</v>
      </c>
      <c r="I54" s="97"/>
      <c r="J54" s="40" t="s">
        <v>83</v>
      </c>
      <c r="K54" s="40" t="s">
        <v>84</v>
      </c>
      <c r="L54" s="2" t="s">
        <v>85</v>
      </c>
      <c r="M54" s="40" t="s">
        <v>86</v>
      </c>
      <c r="N54" s="40" t="s">
        <v>87</v>
      </c>
      <c r="O54" s="2" t="s">
        <v>88</v>
      </c>
      <c r="P54" s="1"/>
    </row>
    <row r="55" spans="3:32" x14ac:dyDescent="0.45">
      <c r="D55" s="11">
        <v>15193</v>
      </c>
      <c r="E55" s="11">
        <v>71</v>
      </c>
      <c r="F55" s="11">
        <v>41097</v>
      </c>
      <c r="G55" s="11">
        <v>19397</v>
      </c>
      <c r="H55" s="11">
        <v>21700</v>
      </c>
      <c r="I55" s="11">
        <f>L55+O55</f>
        <v>-567</v>
      </c>
      <c r="J55" s="11">
        <f>F60</f>
        <v>1350</v>
      </c>
      <c r="K55" s="11">
        <f>L60</f>
        <v>1547</v>
      </c>
      <c r="L55" s="11">
        <f>J55-K55</f>
        <v>-197</v>
      </c>
      <c r="M55" s="11">
        <f>P60</f>
        <v>241</v>
      </c>
      <c r="N55" s="11">
        <f>Q60</f>
        <v>611</v>
      </c>
      <c r="O55" s="11">
        <f>M55-N55</f>
        <v>-370</v>
      </c>
      <c r="AA55" s="45"/>
      <c r="AB55" s="44"/>
      <c r="AE55" s="45"/>
      <c r="AF55" s="44"/>
    </row>
    <row r="56" spans="3:32" s="70" customFormat="1" x14ac:dyDescent="0.45">
      <c r="D56" s="108"/>
      <c r="E56" s="108"/>
      <c r="F56" s="108"/>
      <c r="G56" s="108"/>
      <c r="H56" s="108"/>
      <c r="Y56" s="71"/>
      <c r="Z56" s="71"/>
      <c r="AA56" s="71"/>
      <c r="AB56" s="72"/>
      <c r="AC56" s="71"/>
      <c r="AD56" s="71"/>
      <c r="AE56" s="71"/>
      <c r="AF56" s="44"/>
    </row>
    <row r="57" spans="3:32" ht="14.4" x14ac:dyDescent="0.45">
      <c r="D57" s="102" t="s">
        <v>68</v>
      </c>
      <c r="E57" s="102"/>
      <c r="F57" s="102"/>
      <c r="G57" s="102"/>
      <c r="H57" s="102"/>
      <c r="I57" s="102"/>
      <c r="J57" s="102" t="s">
        <v>75</v>
      </c>
      <c r="K57" s="102"/>
      <c r="L57" s="102"/>
      <c r="M57" s="102"/>
      <c r="N57" s="102"/>
      <c r="O57" s="102"/>
      <c r="P57" s="98" t="s">
        <v>97</v>
      </c>
      <c r="Q57" s="99"/>
      <c r="R57" s="33"/>
      <c r="AA57" s="45"/>
      <c r="AB57" s="44"/>
      <c r="AE57" s="45"/>
      <c r="AF57" s="72"/>
    </row>
    <row r="58" spans="3:32" ht="14.4" x14ac:dyDescent="0.45">
      <c r="D58" s="102" t="s">
        <v>71</v>
      </c>
      <c r="E58" s="102"/>
      <c r="F58" s="102"/>
      <c r="G58" s="102" t="s">
        <v>72</v>
      </c>
      <c r="H58" s="102"/>
      <c r="I58" s="102"/>
      <c r="J58" s="102" t="s">
        <v>71</v>
      </c>
      <c r="K58" s="102"/>
      <c r="L58" s="102"/>
      <c r="M58" s="102" t="s">
        <v>72</v>
      </c>
      <c r="N58" s="102"/>
      <c r="O58" s="102"/>
      <c r="P58" s="100"/>
      <c r="Q58" s="101"/>
      <c r="R58" s="33"/>
      <c r="AA58" s="45"/>
      <c r="AB58" s="44"/>
      <c r="AE58" s="45"/>
      <c r="AF58" s="44"/>
    </row>
    <row r="59" spans="3:32" ht="14.4" x14ac:dyDescent="0.45">
      <c r="D59" s="40" t="s">
        <v>73</v>
      </c>
      <c r="E59" s="40" t="s">
        <v>74</v>
      </c>
      <c r="F59" s="40" t="s">
        <v>52</v>
      </c>
      <c r="G59" s="40" t="s">
        <v>73</v>
      </c>
      <c r="H59" s="40" t="s">
        <v>74</v>
      </c>
      <c r="I59" s="40" t="s">
        <v>52</v>
      </c>
      <c r="J59" s="40" t="s">
        <v>73</v>
      </c>
      <c r="K59" s="40" t="s">
        <v>74</v>
      </c>
      <c r="L59" s="40" t="s">
        <v>52</v>
      </c>
      <c r="M59" s="40" t="s">
        <v>73</v>
      </c>
      <c r="N59" s="40" t="s">
        <v>74</v>
      </c>
      <c r="O59" s="40" t="s">
        <v>52</v>
      </c>
      <c r="P59" s="39" t="s">
        <v>69</v>
      </c>
      <c r="Q59" s="39" t="s">
        <v>70</v>
      </c>
      <c r="AA59" s="45"/>
      <c r="AB59" s="44"/>
      <c r="AE59" s="45"/>
      <c r="AF59" s="44"/>
    </row>
    <row r="60" spans="3:32" x14ac:dyDescent="0.45">
      <c r="D60" s="43">
        <v>704</v>
      </c>
      <c r="E60" s="43">
        <v>646</v>
      </c>
      <c r="F60" s="43">
        <v>1350</v>
      </c>
      <c r="G60" s="43">
        <v>44</v>
      </c>
      <c r="H60" s="43">
        <v>190</v>
      </c>
      <c r="I60" s="43">
        <v>234</v>
      </c>
      <c r="J60" s="43">
        <v>782</v>
      </c>
      <c r="K60" s="43">
        <v>765</v>
      </c>
      <c r="L60" s="43">
        <v>1547</v>
      </c>
      <c r="M60" s="43">
        <v>45</v>
      </c>
      <c r="N60" s="43">
        <v>168</v>
      </c>
      <c r="O60" s="43">
        <v>213</v>
      </c>
      <c r="P60" s="43">
        <v>241</v>
      </c>
      <c r="Q60" s="43">
        <v>611</v>
      </c>
      <c r="AA60" s="45"/>
      <c r="AB60" s="44"/>
      <c r="AE60" s="45"/>
      <c r="AF60" s="44"/>
    </row>
    <row r="61" spans="3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3:32" s="5" customFormat="1" ht="26.1" customHeight="1" x14ac:dyDescent="0.45">
      <c r="C62" s="45"/>
      <c r="D62" s="15"/>
      <c r="E62" s="15" t="s">
        <v>0</v>
      </c>
      <c r="F62" s="15" t="s">
        <v>53</v>
      </c>
      <c r="G62" s="15" t="s">
        <v>54</v>
      </c>
      <c r="H62" s="15" t="s">
        <v>55</v>
      </c>
      <c r="I62" s="15" t="s">
        <v>56</v>
      </c>
      <c r="J62" s="15" t="s">
        <v>57</v>
      </c>
      <c r="K62" s="15" t="s">
        <v>58</v>
      </c>
      <c r="L62" s="15" t="s">
        <v>59</v>
      </c>
      <c r="M62" s="15" t="s">
        <v>60</v>
      </c>
      <c r="N62" s="15" t="s">
        <v>61</v>
      </c>
      <c r="O62" s="15" t="s">
        <v>62</v>
      </c>
      <c r="P62" s="15" t="s">
        <v>63</v>
      </c>
      <c r="Q62" s="15" t="s">
        <v>89</v>
      </c>
      <c r="R62" s="3" t="s">
        <v>64</v>
      </c>
      <c r="S62" s="15" t="s">
        <v>65</v>
      </c>
      <c r="T62" s="15" t="s">
        <v>66</v>
      </c>
      <c r="U62" s="15" t="s">
        <v>67</v>
      </c>
      <c r="V62" s="15" t="s">
        <v>50</v>
      </c>
      <c r="W62" s="15" t="s">
        <v>90</v>
      </c>
      <c r="X62" s="4"/>
      <c r="Y62" s="4"/>
      <c r="Z62" s="4"/>
      <c r="AF62" s="72"/>
    </row>
    <row r="63" spans="3:32" s="9" customFormat="1" ht="26.1" customHeight="1" x14ac:dyDescent="0.45">
      <c r="C63" s="45"/>
      <c r="D63" s="15" t="s">
        <v>91</v>
      </c>
      <c r="E63" s="6">
        <v>112</v>
      </c>
      <c r="F63" s="6">
        <v>54</v>
      </c>
      <c r="G63" s="6">
        <v>117</v>
      </c>
      <c r="H63" s="6">
        <v>238</v>
      </c>
      <c r="I63" s="6">
        <v>47</v>
      </c>
      <c r="J63" s="6">
        <v>6</v>
      </c>
      <c r="K63" s="6">
        <v>2</v>
      </c>
      <c r="L63" s="6">
        <v>13</v>
      </c>
      <c r="M63" s="6">
        <v>10</v>
      </c>
      <c r="N63" s="6">
        <v>6</v>
      </c>
      <c r="O63" s="6">
        <v>10</v>
      </c>
      <c r="P63" s="36"/>
      <c r="Q63" s="6">
        <v>59</v>
      </c>
      <c r="R63" s="7">
        <v>15</v>
      </c>
      <c r="S63" s="6">
        <v>5</v>
      </c>
      <c r="T63" s="6">
        <v>1</v>
      </c>
      <c r="U63" s="6">
        <v>8</v>
      </c>
      <c r="V63" s="6">
        <v>1</v>
      </c>
      <c r="W63" s="6">
        <v>704</v>
      </c>
      <c r="X63" s="8"/>
      <c r="Y63" s="71"/>
      <c r="Z63" s="71"/>
      <c r="AA63" s="45"/>
      <c r="AB63" s="44"/>
      <c r="AC63" s="45"/>
      <c r="AD63" s="45"/>
      <c r="AE63" s="45"/>
      <c r="AF63" s="5"/>
    </row>
    <row r="64" spans="3:32" s="9" customFormat="1" ht="26.1" customHeight="1" x14ac:dyDescent="0.45">
      <c r="C64" s="45"/>
      <c r="D64" s="15" t="s">
        <v>92</v>
      </c>
      <c r="E64" s="6">
        <v>168</v>
      </c>
      <c r="F64" s="6">
        <v>59</v>
      </c>
      <c r="G64" s="6">
        <v>105</v>
      </c>
      <c r="H64" s="6">
        <v>225</v>
      </c>
      <c r="I64" s="6">
        <v>76</v>
      </c>
      <c r="J64" s="6">
        <v>7</v>
      </c>
      <c r="K64" s="6">
        <v>8</v>
      </c>
      <c r="L64" s="6">
        <v>2</v>
      </c>
      <c r="M64" s="6">
        <v>1</v>
      </c>
      <c r="N64" s="6">
        <v>25</v>
      </c>
      <c r="O64" s="6">
        <v>7</v>
      </c>
      <c r="P64" s="36"/>
      <c r="Q64" s="6">
        <v>44</v>
      </c>
      <c r="R64" s="7">
        <v>30</v>
      </c>
      <c r="S64" s="6">
        <v>14</v>
      </c>
      <c r="T64" s="6">
        <v>2</v>
      </c>
      <c r="U64" s="6">
        <v>9</v>
      </c>
      <c r="V64" s="6"/>
      <c r="W64" s="6">
        <v>782</v>
      </c>
      <c r="X64" s="8"/>
      <c r="Y64" s="71"/>
      <c r="Z64" s="71"/>
      <c r="AA64" s="45"/>
      <c r="AB64" s="44"/>
      <c r="AC64" s="45"/>
      <c r="AD64" s="45"/>
      <c r="AE64" s="45"/>
      <c r="AF64" s="44"/>
    </row>
    <row r="65" spans="3:32" s="14" customFormat="1" ht="26.1" customHeight="1" x14ac:dyDescent="0.45">
      <c r="C65" s="45"/>
      <c r="D65" s="10" t="s">
        <v>93</v>
      </c>
      <c r="E65" s="11">
        <f>E63-E64</f>
        <v>-56</v>
      </c>
      <c r="F65" s="11">
        <f t="shared" ref="F65:V65" si="2">F63-F64</f>
        <v>-5</v>
      </c>
      <c r="G65" s="11">
        <f t="shared" si="2"/>
        <v>12</v>
      </c>
      <c r="H65" s="11">
        <f t="shared" si="2"/>
        <v>13</v>
      </c>
      <c r="I65" s="11">
        <f t="shared" si="2"/>
        <v>-29</v>
      </c>
      <c r="J65" s="11">
        <f t="shared" si="2"/>
        <v>-1</v>
      </c>
      <c r="K65" s="11">
        <f t="shared" si="2"/>
        <v>-6</v>
      </c>
      <c r="L65" s="11">
        <f t="shared" si="2"/>
        <v>11</v>
      </c>
      <c r="M65" s="11">
        <f t="shared" si="2"/>
        <v>9</v>
      </c>
      <c r="N65" s="11">
        <f t="shared" si="2"/>
        <v>-19</v>
      </c>
      <c r="O65" s="11">
        <f t="shared" si="2"/>
        <v>3</v>
      </c>
      <c r="P65" s="36"/>
      <c r="Q65" s="11">
        <f t="shared" si="2"/>
        <v>15</v>
      </c>
      <c r="R65" s="11">
        <f t="shared" si="2"/>
        <v>-15</v>
      </c>
      <c r="S65" s="11">
        <f t="shared" si="2"/>
        <v>-9</v>
      </c>
      <c r="T65" s="11">
        <f t="shared" si="2"/>
        <v>-1</v>
      </c>
      <c r="U65" s="11">
        <f t="shared" si="2"/>
        <v>-1</v>
      </c>
      <c r="V65" s="11">
        <f t="shared" si="2"/>
        <v>1</v>
      </c>
      <c r="W65" s="6">
        <f t="shared" ref="W65" si="3">SUM(E65:V65)</f>
        <v>-78</v>
      </c>
      <c r="X65" s="13"/>
      <c r="Y65" s="13"/>
      <c r="Z65" s="13"/>
      <c r="AA65" s="73"/>
      <c r="AB65" s="74"/>
      <c r="AC65" s="73"/>
      <c r="AD65" s="73"/>
      <c r="AE65" s="73"/>
      <c r="AF65" s="44"/>
    </row>
    <row r="66" spans="3:32" x14ac:dyDescent="0.45">
      <c r="AE66" s="5"/>
    </row>
    <row r="68" spans="3:32" x14ac:dyDescent="0.45">
      <c r="AA68" s="74"/>
      <c r="AB68" s="73"/>
      <c r="AC68" s="73"/>
      <c r="AD68" s="73"/>
    </row>
    <row r="69" spans="3:32" x14ac:dyDescent="0.45">
      <c r="AE69" s="74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D2:AF69"/>
  <sheetViews>
    <sheetView tabSelected="1" topLeftCell="A49" zoomScale="80" zoomScaleNormal="8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>
        <v>2</v>
      </c>
      <c r="AC4" s="56"/>
      <c r="AD4" s="53">
        <f>AB4-AC4</f>
        <v>2</v>
      </c>
      <c r="AE4" s="54">
        <f>RANK(AD4,$AD$4:$AD$49)</f>
        <v>8</v>
      </c>
    </row>
    <row r="5" spans="27:31" ht="16.95" customHeight="1" x14ac:dyDescent="0.2">
      <c r="AA5" s="55" t="s">
        <v>21</v>
      </c>
      <c r="AB5" s="56"/>
      <c r="AC5" s="56">
        <v>2</v>
      </c>
      <c r="AD5" s="57">
        <f t="shared" ref="AD5:AD52" si="0">AB5-AC5</f>
        <v>-2</v>
      </c>
      <c r="AE5" s="58">
        <f t="shared" ref="AE5:AE49" si="1">RANK(AD5,$AD$4:$AD$49)</f>
        <v>26</v>
      </c>
    </row>
    <row r="6" spans="27:31" ht="16.95" customHeight="1" x14ac:dyDescent="0.2">
      <c r="AA6" s="55" t="s">
        <v>22</v>
      </c>
      <c r="AB6" s="56">
        <v>4</v>
      </c>
      <c r="AC6" s="56"/>
      <c r="AD6" s="57">
        <f t="shared" si="0"/>
        <v>4</v>
      </c>
      <c r="AE6" s="58">
        <f t="shared" si="1"/>
        <v>4</v>
      </c>
    </row>
    <row r="7" spans="27:31" ht="16.95" customHeight="1" x14ac:dyDescent="0.2">
      <c r="AA7" s="55" t="s">
        <v>11</v>
      </c>
      <c r="AB7" s="56"/>
      <c r="AC7" s="56">
        <v>4</v>
      </c>
      <c r="AD7" s="57">
        <f t="shared" si="0"/>
        <v>-4</v>
      </c>
      <c r="AE7" s="58">
        <f t="shared" si="1"/>
        <v>33</v>
      </c>
    </row>
    <row r="8" spans="27:31" ht="16.95" customHeight="1" x14ac:dyDescent="0.2">
      <c r="AA8" s="55" t="s">
        <v>12</v>
      </c>
      <c r="AB8" s="56"/>
      <c r="AC8" s="56"/>
      <c r="AD8" s="57">
        <f t="shared" si="0"/>
        <v>0</v>
      </c>
      <c r="AE8" s="58">
        <f t="shared" si="1"/>
        <v>14</v>
      </c>
    </row>
    <row r="9" spans="27:31" ht="16.95" customHeight="1" x14ac:dyDescent="0.2">
      <c r="AA9" s="55" t="s">
        <v>7</v>
      </c>
      <c r="AB9" s="56"/>
      <c r="AC9" s="56"/>
      <c r="AD9" s="57">
        <f t="shared" si="0"/>
        <v>0</v>
      </c>
      <c r="AE9" s="58">
        <f t="shared" si="1"/>
        <v>14</v>
      </c>
    </row>
    <row r="10" spans="27:31" ht="16.95" customHeight="1" x14ac:dyDescent="0.2">
      <c r="AA10" s="55" t="s">
        <v>28</v>
      </c>
      <c r="AB10" s="56">
        <v>3</v>
      </c>
      <c r="AC10" s="56"/>
      <c r="AD10" s="57">
        <f t="shared" si="0"/>
        <v>3</v>
      </c>
      <c r="AE10" s="58">
        <f t="shared" si="1"/>
        <v>5</v>
      </c>
    </row>
    <row r="11" spans="27:31" ht="16.95" customHeight="1" x14ac:dyDescent="0.2">
      <c r="AA11" s="55" t="s">
        <v>31</v>
      </c>
      <c r="AB11" s="56"/>
      <c r="AC11" s="56">
        <v>5</v>
      </c>
      <c r="AD11" s="57">
        <f t="shared" si="0"/>
        <v>-5</v>
      </c>
      <c r="AE11" s="58">
        <f t="shared" si="1"/>
        <v>38</v>
      </c>
    </row>
    <row r="12" spans="27:31" ht="16.95" customHeight="1" x14ac:dyDescent="0.2">
      <c r="AA12" s="55" t="s">
        <v>30</v>
      </c>
      <c r="AB12" s="56"/>
      <c r="AC12" s="56"/>
      <c r="AD12" s="57">
        <f t="shared" si="0"/>
        <v>0</v>
      </c>
      <c r="AE12" s="58">
        <f t="shared" si="1"/>
        <v>14</v>
      </c>
    </row>
    <row r="13" spans="27:31" ht="16.95" customHeight="1" x14ac:dyDescent="0.2">
      <c r="AA13" s="55" t="s">
        <v>33</v>
      </c>
      <c r="AB13" s="56">
        <v>2</v>
      </c>
      <c r="AC13" s="56">
        <v>2</v>
      </c>
      <c r="AD13" s="57">
        <f t="shared" si="0"/>
        <v>0</v>
      </c>
      <c r="AE13" s="58">
        <f t="shared" si="1"/>
        <v>14</v>
      </c>
    </row>
    <row r="14" spans="27:31" ht="16.95" customHeight="1" x14ac:dyDescent="0.2">
      <c r="AA14" s="55" t="s">
        <v>42</v>
      </c>
      <c r="AB14" s="56">
        <v>3</v>
      </c>
      <c r="AC14" s="56">
        <v>10</v>
      </c>
      <c r="AD14" s="57">
        <f t="shared" si="0"/>
        <v>-7</v>
      </c>
      <c r="AE14" s="58">
        <f t="shared" si="1"/>
        <v>40</v>
      </c>
    </row>
    <row r="15" spans="27:31" ht="16.95" customHeight="1" x14ac:dyDescent="0.2">
      <c r="AA15" s="55" t="s">
        <v>43</v>
      </c>
      <c r="AB15" s="56">
        <v>15</v>
      </c>
      <c r="AC15" s="56">
        <v>12</v>
      </c>
      <c r="AD15" s="57">
        <f t="shared" si="0"/>
        <v>3</v>
      </c>
      <c r="AE15" s="58">
        <f t="shared" si="1"/>
        <v>5</v>
      </c>
    </row>
    <row r="16" spans="27:31" ht="16.95" customHeight="1" x14ac:dyDescent="0.2">
      <c r="AA16" s="55" t="s">
        <v>49</v>
      </c>
      <c r="AB16" s="56">
        <v>37</v>
      </c>
      <c r="AC16" s="56">
        <v>44</v>
      </c>
      <c r="AD16" s="59">
        <f t="shared" si="0"/>
        <v>-7</v>
      </c>
      <c r="AE16" s="58">
        <f t="shared" si="1"/>
        <v>40</v>
      </c>
    </row>
    <row r="17" spans="27:31" ht="16.95" customHeight="1" x14ac:dyDescent="0.2">
      <c r="AA17" s="55" t="s">
        <v>48</v>
      </c>
      <c r="AB17" s="56">
        <v>17</v>
      </c>
      <c r="AC17" s="56">
        <v>20</v>
      </c>
      <c r="AD17" s="57">
        <f t="shared" si="0"/>
        <v>-3</v>
      </c>
      <c r="AE17" s="58">
        <f t="shared" si="1"/>
        <v>31</v>
      </c>
    </row>
    <row r="18" spans="27:31" ht="16.95" customHeight="1" x14ac:dyDescent="0.2">
      <c r="AA18" s="55" t="s">
        <v>6</v>
      </c>
      <c r="AB18" s="56"/>
      <c r="AC18" s="56"/>
      <c r="AD18" s="57">
        <f t="shared" si="0"/>
        <v>0</v>
      </c>
      <c r="AE18" s="58">
        <f t="shared" si="1"/>
        <v>14</v>
      </c>
    </row>
    <row r="19" spans="27:31" ht="16.95" customHeight="1" x14ac:dyDescent="0.2">
      <c r="AA19" s="55" t="s">
        <v>18</v>
      </c>
      <c r="AB19" s="56"/>
      <c r="AC19" s="56"/>
      <c r="AD19" s="57">
        <f t="shared" si="0"/>
        <v>0</v>
      </c>
      <c r="AE19" s="58">
        <f t="shared" si="1"/>
        <v>14</v>
      </c>
    </row>
    <row r="20" spans="27:31" ht="16.95" customHeight="1" x14ac:dyDescent="0.2">
      <c r="AA20" s="55" t="s">
        <v>8</v>
      </c>
      <c r="AB20" s="56">
        <v>1</v>
      </c>
      <c r="AC20" s="56">
        <v>4</v>
      </c>
      <c r="AD20" s="57">
        <f t="shared" si="0"/>
        <v>-3</v>
      </c>
      <c r="AE20" s="58">
        <f t="shared" si="1"/>
        <v>31</v>
      </c>
    </row>
    <row r="21" spans="27:31" ht="16.95" customHeight="1" x14ac:dyDescent="0.2">
      <c r="AA21" s="55" t="s">
        <v>23</v>
      </c>
      <c r="AB21" s="56"/>
      <c r="AC21" s="56">
        <v>1</v>
      </c>
      <c r="AD21" s="57">
        <f t="shared" si="0"/>
        <v>-1</v>
      </c>
      <c r="AE21" s="58">
        <f t="shared" si="1"/>
        <v>25</v>
      </c>
    </row>
    <row r="22" spans="27:31" ht="16.95" customHeight="1" x14ac:dyDescent="0.2">
      <c r="AA22" s="55" t="s">
        <v>13</v>
      </c>
      <c r="AB22" s="56">
        <v>1</v>
      </c>
      <c r="AC22" s="56">
        <v>1</v>
      </c>
      <c r="AD22" s="57">
        <f t="shared" si="0"/>
        <v>0</v>
      </c>
      <c r="AE22" s="58">
        <f t="shared" si="1"/>
        <v>14</v>
      </c>
    </row>
    <row r="23" spans="27:31" ht="16.95" customHeight="1" x14ac:dyDescent="0.2">
      <c r="AA23" s="55" t="s">
        <v>32</v>
      </c>
      <c r="AB23" s="56"/>
      <c r="AC23" s="56"/>
      <c r="AD23" s="57">
        <f t="shared" si="0"/>
        <v>0</v>
      </c>
      <c r="AE23" s="58">
        <f t="shared" si="1"/>
        <v>14</v>
      </c>
    </row>
    <row r="24" spans="27:31" ht="16.95" customHeight="1" x14ac:dyDescent="0.2">
      <c r="AA24" s="55" t="s">
        <v>19</v>
      </c>
      <c r="AB24" s="56">
        <v>4</v>
      </c>
      <c r="AC24" s="56">
        <v>2</v>
      </c>
      <c r="AD24" s="57">
        <f t="shared" si="0"/>
        <v>2</v>
      </c>
      <c r="AE24" s="58">
        <f t="shared" si="1"/>
        <v>8</v>
      </c>
    </row>
    <row r="25" spans="27:31" ht="16.95" customHeight="1" x14ac:dyDescent="0.2">
      <c r="AA25" s="55" t="s">
        <v>14</v>
      </c>
      <c r="AB25" s="56"/>
      <c r="AC25" s="56">
        <v>4</v>
      </c>
      <c r="AD25" s="57">
        <f t="shared" si="0"/>
        <v>-4</v>
      </c>
      <c r="AE25" s="58">
        <f t="shared" si="1"/>
        <v>33</v>
      </c>
    </row>
    <row r="26" spans="27:31" ht="16.95" customHeight="1" x14ac:dyDescent="0.2">
      <c r="AA26" s="55" t="s">
        <v>45</v>
      </c>
      <c r="AB26" s="56">
        <v>26</v>
      </c>
      <c r="AC26" s="56">
        <v>30</v>
      </c>
      <c r="AD26" s="57">
        <f t="shared" si="0"/>
        <v>-4</v>
      </c>
      <c r="AE26" s="58">
        <f t="shared" si="1"/>
        <v>33</v>
      </c>
    </row>
    <row r="27" spans="27:31" ht="16.95" customHeight="1" x14ac:dyDescent="0.2">
      <c r="AA27" s="55" t="s">
        <v>37</v>
      </c>
      <c r="AB27" s="56">
        <v>1</v>
      </c>
      <c r="AC27" s="56">
        <v>3</v>
      </c>
      <c r="AD27" s="57">
        <f t="shared" si="0"/>
        <v>-2</v>
      </c>
      <c r="AE27" s="58">
        <f t="shared" si="1"/>
        <v>26</v>
      </c>
    </row>
    <row r="28" spans="27:31" ht="16.95" customHeight="1" x14ac:dyDescent="0.2">
      <c r="AA28" s="55" t="s">
        <v>35</v>
      </c>
      <c r="AB28" s="56">
        <v>1</v>
      </c>
      <c r="AC28" s="56">
        <v>1</v>
      </c>
      <c r="AD28" s="57">
        <f t="shared" si="0"/>
        <v>0</v>
      </c>
      <c r="AE28" s="58">
        <f t="shared" si="1"/>
        <v>14</v>
      </c>
    </row>
    <row r="29" spans="27:31" ht="16.95" customHeight="1" x14ac:dyDescent="0.2">
      <c r="AA29" s="55" t="s">
        <v>16</v>
      </c>
      <c r="AB29" s="56">
        <v>3</v>
      </c>
      <c r="AC29" s="56">
        <v>12</v>
      </c>
      <c r="AD29" s="57">
        <f t="shared" si="0"/>
        <v>-9</v>
      </c>
      <c r="AE29" s="58">
        <f t="shared" si="1"/>
        <v>43</v>
      </c>
    </row>
    <row r="30" spans="27:31" ht="16.95" customHeight="1" x14ac:dyDescent="0.2">
      <c r="AA30" s="55" t="s">
        <v>40</v>
      </c>
      <c r="AB30" s="56">
        <v>28</v>
      </c>
      <c r="AC30" s="56">
        <v>25</v>
      </c>
      <c r="AD30" s="57">
        <f t="shared" si="0"/>
        <v>3</v>
      </c>
      <c r="AE30" s="58">
        <f t="shared" si="1"/>
        <v>5</v>
      </c>
    </row>
    <row r="31" spans="27:31" ht="16.95" customHeight="1" x14ac:dyDescent="0.2">
      <c r="AA31" s="55" t="s">
        <v>47</v>
      </c>
      <c r="AB31" s="56">
        <v>10</v>
      </c>
      <c r="AC31" s="56">
        <v>4</v>
      </c>
      <c r="AD31" s="57">
        <f t="shared" si="0"/>
        <v>6</v>
      </c>
      <c r="AE31" s="58">
        <f t="shared" si="1"/>
        <v>3</v>
      </c>
    </row>
    <row r="32" spans="27:31" ht="16.95" customHeight="1" x14ac:dyDescent="0.2">
      <c r="AA32" s="55" t="s">
        <v>29</v>
      </c>
      <c r="AB32" s="56">
        <v>4</v>
      </c>
      <c r="AC32" s="56">
        <v>3</v>
      </c>
      <c r="AD32" s="57">
        <f t="shared" si="0"/>
        <v>1</v>
      </c>
      <c r="AE32" s="58">
        <f t="shared" si="1"/>
        <v>11</v>
      </c>
    </row>
    <row r="33" spans="27:31" ht="16.95" customHeight="1" x14ac:dyDescent="0.2">
      <c r="AA33" s="55" t="s">
        <v>17</v>
      </c>
      <c r="AB33" s="56">
        <v>1</v>
      </c>
      <c r="AC33" s="56"/>
      <c r="AD33" s="57">
        <f t="shared" si="0"/>
        <v>1</v>
      </c>
      <c r="AE33" s="58">
        <f t="shared" si="1"/>
        <v>11</v>
      </c>
    </row>
    <row r="34" spans="27:31" ht="16.95" customHeight="1" x14ac:dyDescent="0.2">
      <c r="AA34" s="55" t="s">
        <v>10</v>
      </c>
      <c r="AB34" s="56">
        <v>1</v>
      </c>
      <c r="AC34" s="56"/>
      <c r="AD34" s="59">
        <f t="shared" si="0"/>
        <v>1</v>
      </c>
      <c r="AE34" s="58">
        <f t="shared" si="1"/>
        <v>11</v>
      </c>
    </row>
    <row r="35" spans="27:31" ht="16.95" customHeight="1" x14ac:dyDescent="0.2">
      <c r="AA35" s="55" t="s">
        <v>25</v>
      </c>
      <c r="AB35" s="56"/>
      <c r="AC35" s="56">
        <v>2</v>
      </c>
      <c r="AD35" s="57">
        <f t="shared" si="0"/>
        <v>-2</v>
      </c>
      <c r="AE35" s="58">
        <f t="shared" si="1"/>
        <v>26</v>
      </c>
    </row>
    <row r="36" spans="27:31" ht="16.95" customHeight="1" x14ac:dyDescent="0.2">
      <c r="AA36" s="55" t="s">
        <v>38</v>
      </c>
      <c r="AB36" s="56">
        <v>3</v>
      </c>
      <c r="AC36" s="56">
        <v>5</v>
      </c>
      <c r="AD36" s="57">
        <f t="shared" si="0"/>
        <v>-2</v>
      </c>
      <c r="AE36" s="58">
        <f t="shared" si="1"/>
        <v>26</v>
      </c>
    </row>
    <row r="37" spans="27:31" ht="16.95" customHeight="1" x14ac:dyDescent="0.2">
      <c r="AA37" s="55" t="s">
        <v>41</v>
      </c>
      <c r="AB37" s="56">
        <v>7</v>
      </c>
      <c r="AC37" s="56">
        <v>14</v>
      </c>
      <c r="AD37" s="57">
        <f t="shared" si="0"/>
        <v>-7</v>
      </c>
      <c r="AE37" s="58">
        <f t="shared" si="1"/>
        <v>40</v>
      </c>
    </row>
    <row r="38" spans="27:31" ht="16.95" customHeight="1" x14ac:dyDescent="0.2">
      <c r="AA38" s="55" t="s">
        <v>34</v>
      </c>
      <c r="AB38" s="56">
        <v>22</v>
      </c>
      <c r="AC38" s="56">
        <v>4</v>
      </c>
      <c r="AD38" s="57">
        <f t="shared" si="0"/>
        <v>18</v>
      </c>
      <c r="AE38" s="58">
        <f t="shared" si="1"/>
        <v>1</v>
      </c>
    </row>
    <row r="39" spans="27:31" ht="16.95" customHeight="1" x14ac:dyDescent="0.2">
      <c r="AA39" s="55" t="s">
        <v>20</v>
      </c>
      <c r="AB39" s="56"/>
      <c r="AC39" s="56"/>
      <c r="AD39" s="57">
        <f t="shared" si="0"/>
        <v>0</v>
      </c>
      <c r="AE39" s="58">
        <f t="shared" si="1"/>
        <v>14</v>
      </c>
    </row>
    <row r="40" spans="27:31" ht="16.95" customHeight="1" x14ac:dyDescent="0.2">
      <c r="AA40" s="55" t="s">
        <v>26</v>
      </c>
      <c r="AB40" s="56">
        <v>2</v>
      </c>
      <c r="AC40" s="56"/>
      <c r="AD40" s="57">
        <f t="shared" si="0"/>
        <v>2</v>
      </c>
      <c r="AE40" s="58">
        <f t="shared" si="1"/>
        <v>8</v>
      </c>
    </row>
    <row r="41" spans="27:31" ht="16.95" customHeight="1" x14ac:dyDescent="0.2">
      <c r="AA41" s="55" t="s">
        <v>27</v>
      </c>
      <c r="AB41" s="56"/>
      <c r="AC41" s="56">
        <v>2</v>
      </c>
      <c r="AD41" s="57">
        <f t="shared" si="0"/>
        <v>-2</v>
      </c>
      <c r="AE41" s="58">
        <f t="shared" si="1"/>
        <v>26</v>
      </c>
    </row>
    <row r="42" spans="27:31" ht="16.95" customHeight="1" x14ac:dyDescent="0.2">
      <c r="AA42" s="55" t="s">
        <v>15</v>
      </c>
      <c r="AB42" s="56">
        <v>1</v>
      </c>
      <c r="AC42" s="56">
        <v>1</v>
      </c>
      <c r="AD42" s="57">
        <f t="shared" si="0"/>
        <v>0</v>
      </c>
      <c r="AE42" s="58">
        <f t="shared" si="1"/>
        <v>14</v>
      </c>
    </row>
    <row r="43" spans="27:31" ht="16.95" customHeight="1" x14ac:dyDescent="0.2">
      <c r="AA43" s="55" t="s">
        <v>51</v>
      </c>
      <c r="AB43" s="56">
        <v>98</v>
      </c>
      <c r="AC43" s="56">
        <v>156</v>
      </c>
      <c r="AD43" s="57">
        <f t="shared" si="0"/>
        <v>-58</v>
      </c>
      <c r="AE43" s="58">
        <f t="shared" si="1"/>
        <v>46</v>
      </c>
    </row>
    <row r="44" spans="27:31" ht="16.95" customHeight="1" x14ac:dyDescent="0.2">
      <c r="AA44" s="55" t="s">
        <v>46</v>
      </c>
      <c r="AB44" s="56">
        <v>4</v>
      </c>
      <c r="AC44" s="56">
        <v>24</v>
      </c>
      <c r="AD44" s="57">
        <f t="shared" si="0"/>
        <v>-20</v>
      </c>
      <c r="AE44" s="58">
        <f t="shared" si="1"/>
        <v>45</v>
      </c>
    </row>
    <row r="45" spans="27:31" ht="16.95" customHeight="1" x14ac:dyDescent="0.2">
      <c r="AA45" s="55" t="s">
        <v>39</v>
      </c>
      <c r="AB45" s="56">
        <v>40</v>
      </c>
      <c r="AC45" s="56">
        <v>45</v>
      </c>
      <c r="AD45" s="57">
        <f t="shared" si="0"/>
        <v>-5</v>
      </c>
      <c r="AE45" s="58">
        <f t="shared" si="1"/>
        <v>38</v>
      </c>
    </row>
    <row r="46" spans="27:31" ht="16.95" customHeight="1" x14ac:dyDescent="0.2">
      <c r="AA46" s="55" t="s">
        <v>44</v>
      </c>
      <c r="AB46" s="56">
        <v>16</v>
      </c>
      <c r="AC46" s="56">
        <v>6</v>
      </c>
      <c r="AD46" s="57">
        <f t="shared" si="0"/>
        <v>10</v>
      </c>
      <c r="AE46" s="58">
        <f t="shared" si="1"/>
        <v>2</v>
      </c>
    </row>
    <row r="47" spans="27:31" ht="16.95" customHeight="1" x14ac:dyDescent="0.2">
      <c r="AA47" s="55" t="s">
        <v>5</v>
      </c>
      <c r="AB47" s="56">
        <v>3</v>
      </c>
      <c r="AC47" s="56">
        <v>7</v>
      </c>
      <c r="AD47" s="57">
        <f t="shared" si="0"/>
        <v>-4</v>
      </c>
      <c r="AE47" s="58">
        <f t="shared" si="1"/>
        <v>33</v>
      </c>
    </row>
    <row r="48" spans="27:31" ht="16.95" customHeight="1" x14ac:dyDescent="0.2">
      <c r="AA48" s="55" t="s">
        <v>24</v>
      </c>
      <c r="AB48" s="56">
        <v>6</v>
      </c>
      <c r="AC48" s="56">
        <v>20</v>
      </c>
      <c r="AD48" s="57">
        <f t="shared" si="0"/>
        <v>-14</v>
      </c>
      <c r="AE48" s="58">
        <f t="shared" si="1"/>
        <v>44</v>
      </c>
    </row>
    <row r="49" spans="4:32" ht="16.95" customHeight="1" thickBot="1" x14ac:dyDescent="0.25">
      <c r="AA49" s="60" t="s">
        <v>9</v>
      </c>
      <c r="AB49" s="82"/>
      <c r="AC49" s="61">
        <v>4</v>
      </c>
      <c r="AD49" s="62">
        <f t="shared" si="0"/>
        <v>-4</v>
      </c>
      <c r="AE49" s="63">
        <f t="shared" si="1"/>
        <v>33</v>
      </c>
    </row>
    <row r="50" spans="4:32" ht="16.95" customHeight="1" thickTop="1" x14ac:dyDescent="0.2">
      <c r="AA50" s="64" t="s">
        <v>4</v>
      </c>
      <c r="AB50" s="52">
        <v>34</v>
      </c>
      <c r="AC50" s="52">
        <v>35</v>
      </c>
      <c r="AD50" s="65">
        <f t="shared" si="0"/>
        <v>-1</v>
      </c>
      <c r="AE50" s="45"/>
    </row>
    <row r="51" spans="4:32" ht="16.95" customHeight="1" thickBot="1" x14ac:dyDescent="0.25">
      <c r="AA51" s="66" t="s">
        <v>50</v>
      </c>
      <c r="AB51" s="67">
        <v>15</v>
      </c>
      <c r="AC51" s="67">
        <v>29</v>
      </c>
      <c r="AD51" s="68">
        <f t="shared" si="0"/>
        <v>-14</v>
      </c>
      <c r="AE51" s="45"/>
    </row>
    <row r="52" spans="4:32" ht="16.95" customHeight="1" thickBot="1" x14ac:dyDescent="0.25">
      <c r="AA52" s="69" t="s">
        <v>52</v>
      </c>
      <c r="AB52" s="83">
        <v>415</v>
      </c>
      <c r="AC52" s="84">
        <v>543</v>
      </c>
      <c r="AD52" s="81">
        <f t="shared" si="0"/>
        <v>-128</v>
      </c>
      <c r="AE52" s="45"/>
    </row>
    <row r="53" spans="4:32" ht="20.100000000000001" customHeight="1" x14ac:dyDescent="0.45">
      <c r="D53" s="102" t="s">
        <v>76</v>
      </c>
      <c r="E53" s="97" t="s">
        <v>77</v>
      </c>
      <c r="F53" s="102" t="s">
        <v>78</v>
      </c>
      <c r="G53" s="102"/>
      <c r="H53" s="102"/>
      <c r="I53" s="97" t="s">
        <v>98</v>
      </c>
      <c r="J53" s="102" t="s">
        <v>79</v>
      </c>
      <c r="K53" s="102"/>
      <c r="L53" s="103"/>
      <c r="M53" s="102" t="s">
        <v>80</v>
      </c>
      <c r="N53" s="102"/>
      <c r="O53" s="103"/>
      <c r="P53" s="1"/>
      <c r="Z53" s="44"/>
      <c r="AA53" s="45"/>
      <c r="AD53" s="44"/>
      <c r="AE53" s="45"/>
    </row>
    <row r="54" spans="4:32" ht="20.100000000000001" customHeight="1" x14ac:dyDescent="0.45">
      <c r="D54" s="102"/>
      <c r="E54" s="97"/>
      <c r="F54" s="40" t="s">
        <v>52</v>
      </c>
      <c r="G54" s="40" t="s">
        <v>81</v>
      </c>
      <c r="H54" s="40" t="s">
        <v>82</v>
      </c>
      <c r="I54" s="97"/>
      <c r="J54" s="40" t="s">
        <v>83</v>
      </c>
      <c r="K54" s="40" t="s">
        <v>84</v>
      </c>
      <c r="L54" s="2" t="s">
        <v>85</v>
      </c>
      <c r="M54" s="40" t="s">
        <v>86</v>
      </c>
      <c r="N54" s="40" t="s">
        <v>87</v>
      </c>
      <c r="O54" s="2" t="s">
        <v>88</v>
      </c>
      <c r="P54" s="1"/>
      <c r="Z54" s="44"/>
      <c r="AA54" s="45"/>
      <c r="AD54" s="44"/>
      <c r="AE54" s="45"/>
    </row>
    <row r="55" spans="4:32" x14ac:dyDescent="0.45">
      <c r="D55" s="11">
        <v>16002</v>
      </c>
      <c r="E55" s="11">
        <v>-114</v>
      </c>
      <c r="F55" s="11">
        <v>42155</v>
      </c>
      <c r="G55" s="11">
        <v>19509</v>
      </c>
      <c r="H55" s="11">
        <v>22646</v>
      </c>
      <c r="I55" s="11">
        <f>L55+O55</f>
        <v>-827</v>
      </c>
      <c r="J55" s="11">
        <v>844</v>
      </c>
      <c r="K55" s="11">
        <f>L60</f>
        <v>1141</v>
      </c>
      <c r="L55" s="11">
        <f>J55-K55</f>
        <v>-297</v>
      </c>
      <c r="M55" s="11">
        <f>P60</f>
        <v>239</v>
      </c>
      <c r="N55" s="11">
        <f>Q60</f>
        <v>769</v>
      </c>
      <c r="O55" s="11">
        <f>M55-N55</f>
        <v>-530</v>
      </c>
      <c r="AA55" s="45"/>
      <c r="AB55" s="44"/>
      <c r="AE55" s="45"/>
      <c r="AF55" s="44"/>
    </row>
    <row r="56" spans="4:32" s="70" customFormat="1" x14ac:dyDescent="0.45">
      <c r="D56" s="108"/>
      <c r="E56" s="108"/>
      <c r="F56" s="108"/>
      <c r="G56" s="108"/>
      <c r="H56" s="108"/>
      <c r="Y56" s="71"/>
      <c r="Z56" s="71"/>
      <c r="AA56" s="71"/>
      <c r="AB56" s="72"/>
      <c r="AC56" s="71"/>
      <c r="AD56" s="71"/>
      <c r="AE56" s="71"/>
      <c r="AF56" s="44"/>
    </row>
    <row r="57" spans="4:32" ht="14.4" x14ac:dyDescent="0.45">
      <c r="D57" s="102" t="s">
        <v>68</v>
      </c>
      <c r="E57" s="102"/>
      <c r="F57" s="102"/>
      <c r="G57" s="102"/>
      <c r="H57" s="102"/>
      <c r="I57" s="102"/>
      <c r="J57" s="102" t="s">
        <v>75</v>
      </c>
      <c r="K57" s="102"/>
      <c r="L57" s="102"/>
      <c r="M57" s="102"/>
      <c r="N57" s="102"/>
      <c r="O57" s="102"/>
      <c r="P57" s="98" t="s">
        <v>97</v>
      </c>
      <c r="Q57" s="99"/>
      <c r="R57" s="33"/>
      <c r="AA57" s="45"/>
      <c r="AB57" s="44"/>
      <c r="AE57" s="45"/>
      <c r="AF57" s="72"/>
    </row>
    <row r="58" spans="4:32" ht="14.4" x14ac:dyDescent="0.45">
      <c r="D58" s="102" t="s">
        <v>71</v>
      </c>
      <c r="E58" s="102"/>
      <c r="F58" s="102"/>
      <c r="G58" s="102" t="s">
        <v>72</v>
      </c>
      <c r="H58" s="102"/>
      <c r="I58" s="102"/>
      <c r="J58" s="102" t="s">
        <v>71</v>
      </c>
      <c r="K58" s="102"/>
      <c r="L58" s="102"/>
      <c r="M58" s="102" t="s">
        <v>72</v>
      </c>
      <c r="N58" s="102"/>
      <c r="O58" s="102"/>
      <c r="P58" s="100"/>
      <c r="Q58" s="101"/>
      <c r="R58" s="33"/>
      <c r="AA58" s="45"/>
      <c r="AB58" s="44"/>
      <c r="AE58" s="45"/>
      <c r="AF58" s="44"/>
    </row>
    <row r="59" spans="4:32" ht="14.4" x14ac:dyDescent="0.45">
      <c r="D59" s="40" t="s">
        <v>73</v>
      </c>
      <c r="E59" s="40" t="s">
        <v>74</v>
      </c>
      <c r="F59" s="40" t="s">
        <v>52</v>
      </c>
      <c r="G59" s="40" t="s">
        <v>73</v>
      </c>
      <c r="H59" s="40" t="s">
        <v>74</v>
      </c>
      <c r="I59" s="40" t="s">
        <v>52</v>
      </c>
      <c r="J59" s="40" t="s">
        <v>73</v>
      </c>
      <c r="K59" s="40" t="s">
        <v>74</v>
      </c>
      <c r="L59" s="40" t="s">
        <v>52</v>
      </c>
      <c r="M59" s="40" t="s">
        <v>73</v>
      </c>
      <c r="N59" s="40" t="s">
        <v>74</v>
      </c>
      <c r="O59" s="40" t="s">
        <v>52</v>
      </c>
      <c r="P59" s="39" t="s">
        <v>69</v>
      </c>
      <c r="Q59" s="39" t="s">
        <v>70</v>
      </c>
      <c r="AA59" s="45"/>
      <c r="AB59" s="44"/>
      <c r="AE59" s="45"/>
      <c r="AF59" s="44"/>
    </row>
    <row r="60" spans="4:32" x14ac:dyDescent="0.45">
      <c r="D60" s="43">
        <v>429</v>
      </c>
      <c r="E60" s="43">
        <v>415</v>
      </c>
      <c r="F60" s="43">
        <v>844</v>
      </c>
      <c r="G60" s="43">
        <v>31</v>
      </c>
      <c r="H60" s="43">
        <v>58</v>
      </c>
      <c r="I60" s="43">
        <v>89</v>
      </c>
      <c r="J60" s="43">
        <v>598</v>
      </c>
      <c r="K60" s="43">
        <v>543</v>
      </c>
      <c r="L60" s="43">
        <v>1141</v>
      </c>
      <c r="M60" s="43">
        <v>22</v>
      </c>
      <c r="N60" s="43">
        <v>63</v>
      </c>
      <c r="O60" s="43">
        <v>85</v>
      </c>
      <c r="P60" s="43">
        <v>239</v>
      </c>
      <c r="Q60" s="43">
        <v>769</v>
      </c>
      <c r="AA60" s="45"/>
      <c r="AB60" s="44"/>
      <c r="AE60" s="45"/>
      <c r="AF60" s="44"/>
    </row>
    <row r="61" spans="4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4:32" s="5" customFormat="1" ht="26.1" customHeight="1" x14ac:dyDescent="0.45">
      <c r="D62" s="15"/>
      <c r="E62" s="15" t="s">
        <v>0</v>
      </c>
      <c r="F62" s="15" t="s">
        <v>53</v>
      </c>
      <c r="G62" s="15" t="s">
        <v>54</v>
      </c>
      <c r="H62" s="15" t="s">
        <v>55</v>
      </c>
      <c r="I62" s="15" t="s">
        <v>56</v>
      </c>
      <c r="J62" s="15" t="s">
        <v>57</v>
      </c>
      <c r="K62" s="15" t="s">
        <v>58</v>
      </c>
      <c r="L62" s="15" t="s">
        <v>59</v>
      </c>
      <c r="M62" s="15" t="s">
        <v>60</v>
      </c>
      <c r="N62" s="15" t="s">
        <v>61</v>
      </c>
      <c r="O62" s="15" t="s">
        <v>62</v>
      </c>
      <c r="P62" s="15" t="s">
        <v>63</v>
      </c>
      <c r="Q62" s="15" t="s">
        <v>89</v>
      </c>
      <c r="R62" s="3" t="s">
        <v>64</v>
      </c>
      <c r="S62" s="15" t="s">
        <v>65</v>
      </c>
      <c r="T62" s="15" t="s">
        <v>66</v>
      </c>
      <c r="U62" s="15" t="s">
        <v>67</v>
      </c>
      <c r="V62" s="15" t="s">
        <v>50</v>
      </c>
      <c r="W62" s="15" t="s">
        <v>90</v>
      </c>
      <c r="X62" s="4"/>
      <c r="Y62" s="4"/>
      <c r="Z62" s="4"/>
      <c r="AF62" s="72"/>
    </row>
    <row r="63" spans="4:32" s="9" customFormat="1" ht="26.1" customHeight="1" x14ac:dyDescent="0.45">
      <c r="D63" s="15" t="s">
        <v>91</v>
      </c>
      <c r="E63" s="6">
        <v>65</v>
      </c>
      <c r="F63" s="6">
        <v>51</v>
      </c>
      <c r="G63" s="6">
        <v>117</v>
      </c>
      <c r="H63" s="6">
        <v>69</v>
      </c>
      <c r="I63" s="6">
        <v>33</v>
      </c>
      <c r="J63" s="6">
        <v>4</v>
      </c>
      <c r="K63" s="6">
        <v>4</v>
      </c>
      <c r="L63" s="6">
        <v>1</v>
      </c>
      <c r="M63" s="6">
        <v>6</v>
      </c>
      <c r="N63" s="6">
        <v>5</v>
      </c>
      <c r="O63" s="6">
        <v>2</v>
      </c>
      <c r="P63" s="6">
        <v>44</v>
      </c>
      <c r="Q63" s="36"/>
      <c r="R63" s="7">
        <v>14</v>
      </c>
      <c r="S63" s="6">
        <v>13</v>
      </c>
      <c r="T63" s="6"/>
      <c r="U63" s="6">
        <v>1</v>
      </c>
      <c r="V63" s="6"/>
      <c r="W63" s="6">
        <v>429</v>
      </c>
      <c r="X63" s="8"/>
      <c r="Y63" s="71"/>
      <c r="Z63" s="71"/>
      <c r="AA63" s="45"/>
      <c r="AB63" s="44"/>
      <c r="AC63" s="45"/>
      <c r="AD63" s="45"/>
      <c r="AE63" s="45"/>
      <c r="AF63" s="5"/>
    </row>
    <row r="64" spans="4:32" s="9" customFormat="1" ht="26.1" customHeight="1" x14ac:dyDescent="0.45">
      <c r="D64" s="15" t="s">
        <v>92</v>
      </c>
      <c r="E64" s="6">
        <v>91</v>
      </c>
      <c r="F64" s="6">
        <v>43</v>
      </c>
      <c r="G64" s="6">
        <v>189</v>
      </c>
      <c r="H64" s="6">
        <v>84</v>
      </c>
      <c r="I64" s="6">
        <v>71</v>
      </c>
      <c r="J64" s="6">
        <v>4</v>
      </c>
      <c r="K64" s="6">
        <v>4</v>
      </c>
      <c r="L64" s="6">
        <v>8</v>
      </c>
      <c r="M64" s="6">
        <v>2</v>
      </c>
      <c r="N64" s="6">
        <v>12</v>
      </c>
      <c r="O64" s="6">
        <v>5</v>
      </c>
      <c r="P64" s="6">
        <v>60</v>
      </c>
      <c r="Q64" s="36"/>
      <c r="R64" s="7">
        <v>12</v>
      </c>
      <c r="S64" s="6">
        <v>7</v>
      </c>
      <c r="T64" s="6">
        <v>5</v>
      </c>
      <c r="U64" s="6">
        <v>1</v>
      </c>
      <c r="V64" s="6"/>
      <c r="W64" s="6">
        <v>598</v>
      </c>
      <c r="X64" s="8"/>
      <c r="Y64" s="71"/>
      <c r="Z64" s="71"/>
      <c r="AA64" s="45"/>
      <c r="AB64" s="44"/>
      <c r="AC64" s="45"/>
      <c r="AD64" s="45"/>
      <c r="AE64" s="45"/>
      <c r="AF64" s="44"/>
    </row>
    <row r="65" spans="4:32" s="14" customFormat="1" ht="26.1" customHeight="1" x14ac:dyDescent="0.45">
      <c r="D65" s="10" t="s">
        <v>93</v>
      </c>
      <c r="E65" s="11">
        <f>E63-E64</f>
        <v>-26</v>
      </c>
      <c r="F65" s="11">
        <f t="shared" ref="F65:V65" si="2">F63-F64</f>
        <v>8</v>
      </c>
      <c r="G65" s="11">
        <f t="shared" si="2"/>
        <v>-72</v>
      </c>
      <c r="H65" s="11">
        <f t="shared" si="2"/>
        <v>-15</v>
      </c>
      <c r="I65" s="11">
        <f t="shared" si="2"/>
        <v>-38</v>
      </c>
      <c r="J65" s="11">
        <f t="shared" si="2"/>
        <v>0</v>
      </c>
      <c r="K65" s="11">
        <f t="shared" si="2"/>
        <v>0</v>
      </c>
      <c r="L65" s="11">
        <f t="shared" si="2"/>
        <v>-7</v>
      </c>
      <c r="M65" s="11">
        <f t="shared" si="2"/>
        <v>4</v>
      </c>
      <c r="N65" s="11">
        <f t="shared" si="2"/>
        <v>-7</v>
      </c>
      <c r="O65" s="11">
        <f t="shared" si="2"/>
        <v>-3</v>
      </c>
      <c r="P65" s="11">
        <f t="shared" si="2"/>
        <v>-16</v>
      </c>
      <c r="Q65" s="36">
        <f t="shared" si="2"/>
        <v>0</v>
      </c>
      <c r="R65" s="12">
        <f t="shared" si="2"/>
        <v>2</v>
      </c>
      <c r="S65" s="11">
        <f t="shared" si="2"/>
        <v>6</v>
      </c>
      <c r="T65" s="11">
        <f t="shared" si="2"/>
        <v>-5</v>
      </c>
      <c r="U65" s="11">
        <f t="shared" si="2"/>
        <v>0</v>
      </c>
      <c r="V65" s="11">
        <f t="shared" si="2"/>
        <v>0</v>
      </c>
      <c r="W65" s="6">
        <f>SUM(E65:V65)</f>
        <v>-169</v>
      </c>
      <c r="X65" s="13"/>
      <c r="Y65" s="13"/>
      <c r="Z65" s="13"/>
      <c r="AA65" s="73"/>
      <c r="AB65" s="74"/>
      <c r="AC65" s="73"/>
      <c r="AD65" s="73"/>
      <c r="AE65" s="73"/>
      <c r="AF65" s="44"/>
    </row>
    <row r="66" spans="4:32" x14ac:dyDescent="0.45">
      <c r="AE66" s="5"/>
    </row>
    <row r="68" spans="4:32" x14ac:dyDescent="0.45">
      <c r="AA68" s="74"/>
      <c r="AB68" s="73"/>
      <c r="AC68" s="73"/>
      <c r="AD68" s="73"/>
    </row>
    <row r="69" spans="4:32" x14ac:dyDescent="0.45">
      <c r="AE69" s="74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C2:AF69"/>
  <sheetViews>
    <sheetView tabSelected="1" topLeftCell="A49" zoomScale="80" zoomScaleNormal="8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>
        <v>10</v>
      </c>
      <c r="AC4" s="56">
        <v>4</v>
      </c>
      <c r="AD4" s="53">
        <f>AB4-AC4</f>
        <v>6</v>
      </c>
      <c r="AE4" s="54">
        <f>RANK(AD4,$AD$4:$AD$49)</f>
        <v>2</v>
      </c>
    </row>
    <row r="5" spans="27:31" ht="16.95" customHeight="1" x14ac:dyDescent="0.2">
      <c r="AA5" s="55" t="s">
        <v>21</v>
      </c>
      <c r="AB5" s="56"/>
      <c r="AC5" s="56"/>
      <c r="AD5" s="57">
        <f t="shared" ref="AD5:AD52" si="0">AB5-AC5</f>
        <v>0</v>
      </c>
      <c r="AE5" s="58">
        <f t="shared" ref="AE5:AE49" si="1">RANK(AD5,$AD$4:$AD$49)</f>
        <v>12</v>
      </c>
    </row>
    <row r="6" spans="27:31" ht="16.95" customHeight="1" x14ac:dyDescent="0.2">
      <c r="AA6" s="55" t="s">
        <v>22</v>
      </c>
      <c r="AB6" s="56"/>
      <c r="AC6" s="56"/>
      <c r="AD6" s="57">
        <f t="shared" si="0"/>
        <v>0</v>
      </c>
      <c r="AE6" s="58">
        <f t="shared" si="1"/>
        <v>12</v>
      </c>
    </row>
    <row r="7" spans="27:31" ht="16.95" customHeight="1" x14ac:dyDescent="0.2">
      <c r="AA7" s="55" t="s">
        <v>11</v>
      </c>
      <c r="AB7" s="56"/>
      <c r="AC7" s="56">
        <v>1</v>
      </c>
      <c r="AD7" s="57">
        <f t="shared" si="0"/>
        <v>-1</v>
      </c>
      <c r="AE7" s="58">
        <f t="shared" si="1"/>
        <v>16</v>
      </c>
    </row>
    <row r="8" spans="27:31" ht="16.95" customHeight="1" x14ac:dyDescent="0.2">
      <c r="AA8" s="55" t="s">
        <v>12</v>
      </c>
      <c r="AB8" s="56">
        <v>1</v>
      </c>
      <c r="AC8" s="56">
        <v>1</v>
      </c>
      <c r="AD8" s="57">
        <f t="shared" si="0"/>
        <v>0</v>
      </c>
      <c r="AE8" s="58">
        <f t="shared" si="1"/>
        <v>12</v>
      </c>
    </row>
    <row r="9" spans="27:31" ht="16.95" customHeight="1" x14ac:dyDescent="0.2">
      <c r="AA9" s="55" t="s">
        <v>7</v>
      </c>
      <c r="AB9" s="56"/>
      <c r="AC9" s="56">
        <v>1</v>
      </c>
      <c r="AD9" s="57">
        <f t="shared" si="0"/>
        <v>-1</v>
      </c>
      <c r="AE9" s="58">
        <f t="shared" si="1"/>
        <v>16</v>
      </c>
    </row>
    <row r="10" spans="27:31" ht="16.95" customHeight="1" x14ac:dyDescent="0.2">
      <c r="AA10" s="55" t="s">
        <v>28</v>
      </c>
      <c r="AB10" s="56">
        <v>3</v>
      </c>
      <c r="AC10" s="56">
        <v>4</v>
      </c>
      <c r="AD10" s="57">
        <f t="shared" si="0"/>
        <v>-1</v>
      </c>
      <c r="AE10" s="58">
        <f t="shared" si="1"/>
        <v>16</v>
      </c>
    </row>
    <row r="11" spans="27:31" ht="16.95" customHeight="1" x14ac:dyDescent="0.2">
      <c r="AA11" s="55" t="s">
        <v>31</v>
      </c>
      <c r="AB11" s="56">
        <v>4</v>
      </c>
      <c r="AC11" s="56">
        <v>6</v>
      </c>
      <c r="AD11" s="57">
        <f t="shared" si="0"/>
        <v>-2</v>
      </c>
      <c r="AE11" s="58">
        <f t="shared" si="1"/>
        <v>22</v>
      </c>
    </row>
    <row r="12" spans="27:31" ht="16.95" customHeight="1" x14ac:dyDescent="0.2">
      <c r="AA12" s="55" t="s">
        <v>30</v>
      </c>
      <c r="AB12" s="56"/>
      <c r="AC12" s="56">
        <v>4</v>
      </c>
      <c r="AD12" s="57">
        <f t="shared" si="0"/>
        <v>-4</v>
      </c>
      <c r="AE12" s="58">
        <f t="shared" si="1"/>
        <v>29</v>
      </c>
    </row>
    <row r="13" spans="27:31" ht="16.95" customHeight="1" x14ac:dyDescent="0.2">
      <c r="AA13" s="55" t="s">
        <v>33</v>
      </c>
      <c r="AB13" s="56">
        <v>2</v>
      </c>
      <c r="AC13" s="56">
        <v>4</v>
      </c>
      <c r="AD13" s="57">
        <f t="shared" si="0"/>
        <v>-2</v>
      </c>
      <c r="AE13" s="58">
        <f t="shared" si="1"/>
        <v>22</v>
      </c>
    </row>
    <row r="14" spans="27:31" ht="16.95" customHeight="1" x14ac:dyDescent="0.2">
      <c r="AA14" s="55" t="s">
        <v>42</v>
      </c>
      <c r="AB14" s="56">
        <v>9</v>
      </c>
      <c r="AC14" s="56">
        <v>28</v>
      </c>
      <c r="AD14" s="57">
        <f t="shared" si="0"/>
        <v>-19</v>
      </c>
      <c r="AE14" s="58">
        <f t="shared" si="1"/>
        <v>42</v>
      </c>
    </row>
    <row r="15" spans="27:31" ht="16.95" customHeight="1" x14ac:dyDescent="0.2">
      <c r="AA15" s="55" t="s">
        <v>43</v>
      </c>
      <c r="AB15" s="56">
        <v>20</v>
      </c>
      <c r="AC15" s="56">
        <v>25</v>
      </c>
      <c r="AD15" s="57">
        <f t="shared" si="0"/>
        <v>-5</v>
      </c>
      <c r="AE15" s="58">
        <f t="shared" si="1"/>
        <v>33</v>
      </c>
    </row>
    <row r="16" spans="27:31" ht="16.95" customHeight="1" x14ac:dyDescent="0.2">
      <c r="AA16" s="55" t="s">
        <v>49</v>
      </c>
      <c r="AB16" s="56">
        <v>60</v>
      </c>
      <c r="AC16" s="56">
        <v>113</v>
      </c>
      <c r="AD16" s="59">
        <f t="shared" si="0"/>
        <v>-53</v>
      </c>
      <c r="AE16" s="58">
        <f t="shared" si="1"/>
        <v>45</v>
      </c>
    </row>
    <row r="17" spans="27:31" ht="16.95" customHeight="1" x14ac:dyDescent="0.2">
      <c r="AA17" s="55" t="s">
        <v>48</v>
      </c>
      <c r="AB17" s="56">
        <v>30</v>
      </c>
      <c r="AC17" s="56">
        <v>68</v>
      </c>
      <c r="AD17" s="57">
        <f t="shared" si="0"/>
        <v>-38</v>
      </c>
      <c r="AE17" s="58">
        <f t="shared" si="1"/>
        <v>44</v>
      </c>
    </row>
    <row r="18" spans="27:31" ht="16.95" customHeight="1" x14ac:dyDescent="0.2">
      <c r="AA18" s="55" t="s">
        <v>6</v>
      </c>
      <c r="AB18" s="56">
        <v>2</v>
      </c>
      <c r="AC18" s="56">
        <v>1</v>
      </c>
      <c r="AD18" s="57">
        <f t="shared" si="0"/>
        <v>1</v>
      </c>
      <c r="AE18" s="58">
        <f t="shared" si="1"/>
        <v>9</v>
      </c>
    </row>
    <row r="19" spans="27:31" ht="16.95" customHeight="1" x14ac:dyDescent="0.2">
      <c r="AA19" s="55" t="s">
        <v>18</v>
      </c>
      <c r="AB19" s="56">
        <v>1</v>
      </c>
      <c r="AC19" s="56">
        <v>5</v>
      </c>
      <c r="AD19" s="57">
        <f t="shared" si="0"/>
        <v>-4</v>
      </c>
      <c r="AE19" s="58">
        <f t="shared" si="1"/>
        <v>29</v>
      </c>
    </row>
    <row r="20" spans="27:31" ht="16.95" customHeight="1" x14ac:dyDescent="0.2">
      <c r="AA20" s="55" t="s">
        <v>8</v>
      </c>
      <c r="AB20" s="56">
        <v>4</v>
      </c>
      <c r="AC20" s="56">
        <v>1</v>
      </c>
      <c r="AD20" s="57">
        <f t="shared" si="0"/>
        <v>3</v>
      </c>
      <c r="AE20" s="58">
        <f t="shared" si="1"/>
        <v>3</v>
      </c>
    </row>
    <row r="21" spans="27:31" ht="16.95" customHeight="1" x14ac:dyDescent="0.2">
      <c r="AA21" s="55" t="s">
        <v>23</v>
      </c>
      <c r="AB21" s="56"/>
      <c r="AC21" s="56">
        <v>1</v>
      </c>
      <c r="AD21" s="57">
        <f t="shared" si="0"/>
        <v>-1</v>
      </c>
      <c r="AE21" s="58">
        <f t="shared" si="1"/>
        <v>16</v>
      </c>
    </row>
    <row r="22" spans="27:31" ht="16.95" customHeight="1" x14ac:dyDescent="0.2">
      <c r="AA22" s="55" t="s">
        <v>13</v>
      </c>
      <c r="AB22" s="56"/>
      <c r="AC22" s="56">
        <v>1</v>
      </c>
      <c r="AD22" s="57">
        <f t="shared" si="0"/>
        <v>-1</v>
      </c>
      <c r="AE22" s="58">
        <f t="shared" si="1"/>
        <v>16</v>
      </c>
    </row>
    <row r="23" spans="27:31" ht="16.95" customHeight="1" x14ac:dyDescent="0.2">
      <c r="AA23" s="55" t="s">
        <v>32</v>
      </c>
      <c r="AB23" s="56"/>
      <c r="AC23" s="56">
        <v>3</v>
      </c>
      <c r="AD23" s="57">
        <f t="shared" si="0"/>
        <v>-3</v>
      </c>
      <c r="AE23" s="58">
        <f t="shared" si="1"/>
        <v>25</v>
      </c>
    </row>
    <row r="24" spans="27:31" ht="16.95" customHeight="1" x14ac:dyDescent="0.2">
      <c r="AA24" s="55" t="s">
        <v>19</v>
      </c>
      <c r="AB24" s="56">
        <v>3</v>
      </c>
      <c r="AC24" s="56"/>
      <c r="AD24" s="57">
        <f t="shared" si="0"/>
        <v>3</v>
      </c>
      <c r="AE24" s="58">
        <f t="shared" si="1"/>
        <v>3</v>
      </c>
    </row>
    <row r="25" spans="27:31" ht="16.95" customHeight="1" x14ac:dyDescent="0.2">
      <c r="AA25" s="55" t="s">
        <v>14</v>
      </c>
      <c r="AB25" s="56">
        <v>3</v>
      </c>
      <c r="AC25" s="56">
        <v>6</v>
      </c>
      <c r="AD25" s="57">
        <f t="shared" si="0"/>
        <v>-3</v>
      </c>
      <c r="AE25" s="58">
        <f t="shared" si="1"/>
        <v>25</v>
      </c>
    </row>
    <row r="26" spans="27:31" ht="16.95" customHeight="1" x14ac:dyDescent="0.2">
      <c r="AA26" s="55" t="s">
        <v>45</v>
      </c>
      <c r="AB26" s="56">
        <v>25</v>
      </c>
      <c r="AC26" s="56">
        <v>26</v>
      </c>
      <c r="AD26" s="57">
        <f t="shared" si="0"/>
        <v>-1</v>
      </c>
      <c r="AE26" s="58">
        <f t="shared" si="1"/>
        <v>16</v>
      </c>
    </row>
    <row r="27" spans="27:31" ht="16.95" customHeight="1" x14ac:dyDescent="0.2">
      <c r="AA27" s="55" t="s">
        <v>37</v>
      </c>
      <c r="AB27" s="56">
        <v>7</v>
      </c>
      <c r="AC27" s="56">
        <v>4</v>
      </c>
      <c r="AD27" s="57">
        <f t="shared" si="0"/>
        <v>3</v>
      </c>
      <c r="AE27" s="58">
        <f t="shared" si="1"/>
        <v>3</v>
      </c>
    </row>
    <row r="28" spans="27:31" ht="16.95" customHeight="1" x14ac:dyDescent="0.2">
      <c r="AA28" s="55" t="s">
        <v>35</v>
      </c>
      <c r="AB28" s="56">
        <v>3</v>
      </c>
      <c r="AC28" s="56">
        <v>2</v>
      </c>
      <c r="AD28" s="57">
        <f t="shared" si="0"/>
        <v>1</v>
      </c>
      <c r="AE28" s="58">
        <f t="shared" si="1"/>
        <v>9</v>
      </c>
    </row>
    <row r="29" spans="27:31" ht="16.95" customHeight="1" x14ac:dyDescent="0.2">
      <c r="AA29" s="55" t="s">
        <v>16</v>
      </c>
      <c r="AB29" s="56">
        <v>4</v>
      </c>
      <c r="AC29" s="56">
        <v>10</v>
      </c>
      <c r="AD29" s="57">
        <f t="shared" si="0"/>
        <v>-6</v>
      </c>
      <c r="AE29" s="58">
        <f t="shared" si="1"/>
        <v>35</v>
      </c>
    </row>
    <row r="30" spans="27:31" ht="16.95" customHeight="1" x14ac:dyDescent="0.2">
      <c r="AA30" s="55" t="s">
        <v>40</v>
      </c>
      <c r="AB30" s="56">
        <v>15</v>
      </c>
      <c r="AC30" s="56">
        <v>30</v>
      </c>
      <c r="AD30" s="57">
        <f t="shared" si="0"/>
        <v>-15</v>
      </c>
      <c r="AE30" s="58">
        <f t="shared" si="1"/>
        <v>40</v>
      </c>
    </row>
    <row r="31" spans="27:31" ht="16.95" customHeight="1" x14ac:dyDescent="0.2">
      <c r="AA31" s="55" t="s">
        <v>47</v>
      </c>
      <c r="AB31" s="56">
        <v>14</v>
      </c>
      <c r="AC31" s="56">
        <v>26</v>
      </c>
      <c r="AD31" s="57">
        <f t="shared" si="0"/>
        <v>-12</v>
      </c>
      <c r="AE31" s="58">
        <f t="shared" si="1"/>
        <v>39</v>
      </c>
    </row>
    <row r="32" spans="27:31" ht="16.95" customHeight="1" x14ac:dyDescent="0.2">
      <c r="AA32" s="55" t="s">
        <v>29</v>
      </c>
      <c r="AB32" s="56"/>
      <c r="AC32" s="56">
        <v>4</v>
      </c>
      <c r="AD32" s="57">
        <f t="shared" si="0"/>
        <v>-4</v>
      </c>
      <c r="AE32" s="58">
        <f t="shared" si="1"/>
        <v>29</v>
      </c>
    </row>
    <row r="33" spans="27:31" ht="16.95" customHeight="1" x14ac:dyDescent="0.2">
      <c r="AA33" s="55" t="s">
        <v>17</v>
      </c>
      <c r="AB33" s="56"/>
      <c r="AC33" s="56">
        <v>5</v>
      </c>
      <c r="AD33" s="57">
        <f t="shared" si="0"/>
        <v>-5</v>
      </c>
      <c r="AE33" s="58">
        <f t="shared" si="1"/>
        <v>33</v>
      </c>
    </row>
    <row r="34" spans="27:31" ht="16.95" customHeight="1" x14ac:dyDescent="0.2">
      <c r="AA34" s="55" t="s">
        <v>10</v>
      </c>
      <c r="AB34" s="56"/>
      <c r="AC34" s="56"/>
      <c r="AD34" s="59">
        <f t="shared" si="0"/>
        <v>0</v>
      </c>
      <c r="AE34" s="58">
        <f t="shared" si="1"/>
        <v>12</v>
      </c>
    </row>
    <row r="35" spans="27:31" ht="16.95" customHeight="1" x14ac:dyDescent="0.2">
      <c r="AA35" s="55" t="s">
        <v>25</v>
      </c>
      <c r="AB35" s="56">
        <v>4</v>
      </c>
      <c r="AC35" s="56">
        <v>2</v>
      </c>
      <c r="AD35" s="57">
        <f t="shared" si="0"/>
        <v>2</v>
      </c>
      <c r="AE35" s="58">
        <f t="shared" si="1"/>
        <v>7</v>
      </c>
    </row>
    <row r="36" spans="27:31" ht="16.95" customHeight="1" x14ac:dyDescent="0.2">
      <c r="AA36" s="55" t="s">
        <v>38</v>
      </c>
      <c r="AB36" s="56">
        <v>7</v>
      </c>
      <c r="AC36" s="56">
        <v>9</v>
      </c>
      <c r="AD36" s="57">
        <f t="shared" si="0"/>
        <v>-2</v>
      </c>
      <c r="AE36" s="58">
        <f t="shared" si="1"/>
        <v>22</v>
      </c>
    </row>
    <row r="37" spans="27:31" ht="16.95" customHeight="1" x14ac:dyDescent="0.2">
      <c r="AA37" s="55" t="s">
        <v>41</v>
      </c>
      <c r="AB37" s="56">
        <v>8</v>
      </c>
      <c r="AC37" s="56">
        <v>39</v>
      </c>
      <c r="AD37" s="57">
        <f t="shared" si="0"/>
        <v>-31</v>
      </c>
      <c r="AE37" s="58">
        <f t="shared" si="1"/>
        <v>43</v>
      </c>
    </row>
    <row r="38" spans="27:31" ht="16.95" customHeight="1" x14ac:dyDescent="0.2">
      <c r="AA38" s="55" t="s">
        <v>34</v>
      </c>
      <c r="AB38" s="56">
        <v>11</v>
      </c>
      <c r="AC38" s="56">
        <v>15</v>
      </c>
      <c r="AD38" s="57">
        <f t="shared" si="0"/>
        <v>-4</v>
      </c>
      <c r="AE38" s="58">
        <f t="shared" si="1"/>
        <v>29</v>
      </c>
    </row>
    <row r="39" spans="27:31" ht="16.95" customHeight="1" x14ac:dyDescent="0.2">
      <c r="AA39" s="55" t="s">
        <v>20</v>
      </c>
      <c r="AB39" s="56"/>
      <c r="AC39" s="56">
        <v>3</v>
      </c>
      <c r="AD39" s="57">
        <f t="shared" si="0"/>
        <v>-3</v>
      </c>
      <c r="AE39" s="58">
        <f t="shared" si="1"/>
        <v>25</v>
      </c>
    </row>
    <row r="40" spans="27:31" ht="16.95" customHeight="1" x14ac:dyDescent="0.2">
      <c r="AA40" s="55" t="s">
        <v>26</v>
      </c>
      <c r="AB40" s="56">
        <v>5</v>
      </c>
      <c r="AC40" s="56">
        <v>3</v>
      </c>
      <c r="AD40" s="57">
        <f t="shared" si="0"/>
        <v>2</v>
      </c>
      <c r="AE40" s="58">
        <f t="shared" si="1"/>
        <v>7</v>
      </c>
    </row>
    <row r="41" spans="27:31" ht="16.95" customHeight="1" x14ac:dyDescent="0.2">
      <c r="AA41" s="55" t="s">
        <v>27</v>
      </c>
      <c r="AB41" s="56">
        <v>5</v>
      </c>
      <c r="AC41" s="56">
        <v>8</v>
      </c>
      <c r="AD41" s="57">
        <f t="shared" si="0"/>
        <v>-3</v>
      </c>
      <c r="AE41" s="58">
        <f t="shared" si="1"/>
        <v>25</v>
      </c>
    </row>
    <row r="42" spans="27:31" ht="16.95" customHeight="1" x14ac:dyDescent="0.2">
      <c r="AA42" s="55" t="s">
        <v>15</v>
      </c>
      <c r="AB42" s="56"/>
      <c r="AC42" s="56">
        <v>7</v>
      </c>
      <c r="AD42" s="57">
        <f t="shared" si="0"/>
        <v>-7</v>
      </c>
      <c r="AE42" s="58">
        <f t="shared" si="1"/>
        <v>36</v>
      </c>
    </row>
    <row r="43" spans="27:31" ht="16.95" customHeight="1" x14ac:dyDescent="0.2">
      <c r="AA43" s="55" t="s">
        <v>51</v>
      </c>
      <c r="AB43" s="56">
        <v>136</v>
      </c>
      <c r="AC43" s="56">
        <v>277</v>
      </c>
      <c r="AD43" s="57">
        <f t="shared" si="0"/>
        <v>-141</v>
      </c>
      <c r="AE43" s="58">
        <f t="shared" si="1"/>
        <v>46</v>
      </c>
    </row>
    <row r="44" spans="27:31" ht="16.95" customHeight="1" x14ac:dyDescent="0.2">
      <c r="AA44" s="55" t="s">
        <v>46</v>
      </c>
      <c r="AB44" s="56">
        <v>30</v>
      </c>
      <c r="AC44" s="56">
        <v>41</v>
      </c>
      <c r="AD44" s="57">
        <f t="shared" si="0"/>
        <v>-11</v>
      </c>
      <c r="AE44" s="58">
        <f t="shared" si="1"/>
        <v>38</v>
      </c>
    </row>
    <row r="45" spans="27:31" ht="16.95" customHeight="1" x14ac:dyDescent="0.2">
      <c r="AA45" s="55" t="s">
        <v>39</v>
      </c>
      <c r="AB45" s="56">
        <v>34</v>
      </c>
      <c r="AC45" s="56">
        <v>17</v>
      </c>
      <c r="AD45" s="57">
        <f t="shared" si="0"/>
        <v>17</v>
      </c>
      <c r="AE45" s="58">
        <f t="shared" si="1"/>
        <v>1</v>
      </c>
    </row>
    <row r="46" spans="27:31" ht="16.95" customHeight="1" x14ac:dyDescent="0.2">
      <c r="AA46" s="55" t="s">
        <v>44</v>
      </c>
      <c r="AB46" s="56">
        <v>16</v>
      </c>
      <c r="AC46" s="56">
        <v>32</v>
      </c>
      <c r="AD46" s="57">
        <f t="shared" si="0"/>
        <v>-16</v>
      </c>
      <c r="AE46" s="58">
        <f t="shared" si="1"/>
        <v>41</v>
      </c>
    </row>
    <row r="47" spans="27:31" ht="16.95" customHeight="1" x14ac:dyDescent="0.2">
      <c r="AA47" s="55" t="s">
        <v>5</v>
      </c>
      <c r="AB47" s="56">
        <v>10</v>
      </c>
      <c r="AC47" s="56">
        <v>7</v>
      </c>
      <c r="AD47" s="57">
        <f t="shared" si="0"/>
        <v>3</v>
      </c>
      <c r="AE47" s="58">
        <f t="shared" si="1"/>
        <v>3</v>
      </c>
    </row>
    <row r="48" spans="27:31" ht="16.95" customHeight="1" x14ac:dyDescent="0.2">
      <c r="AA48" s="55" t="s">
        <v>24</v>
      </c>
      <c r="AB48" s="56">
        <v>15</v>
      </c>
      <c r="AC48" s="56">
        <v>24</v>
      </c>
      <c r="AD48" s="57">
        <f t="shared" si="0"/>
        <v>-9</v>
      </c>
      <c r="AE48" s="58">
        <f t="shared" si="1"/>
        <v>37</v>
      </c>
    </row>
    <row r="49" spans="3:32" ht="16.95" customHeight="1" thickBot="1" x14ac:dyDescent="0.25">
      <c r="AA49" s="60" t="s">
        <v>9</v>
      </c>
      <c r="AB49" s="82">
        <v>7</v>
      </c>
      <c r="AC49" s="61">
        <v>6</v>
      </c>
      <c r="AD49" s="62">
        <f t="shared" si="0"/>
        <v>1</v>
      </c>
      <c r="AE49" s="63">
        <f t="shared" si="1"/>
        <v>9</v>
      </c>
    </row>
    <row r="50" spans="3:32" ht="16.95" customHeight="1" thickTop="1" x14ac:dyDescent="0.2">
      <c r="AA50" s="64" t="s">
        <v>4</v>
      </c>
      <c r="AB50" s="52">
        <v>34</v>
      </c>
      <c r="AC50" s="52">
        <v>17</v>
      </c>
      <c r="AD50" s="65">
        <f t="shared" si="0"/>
        <v>17</v>
      </c>
      <c r="AE50" s="45"/>
    </row>
    <row r="51" spans="3:32" ht="16.95" customHeight="1" thickBot="1" x14ac:dyDescent="0.25">
      <c r="AA51" s="66" t="s">
        <v>50</v>
      </c>
      <c r="AB51" s="67">
        <v>2</v>
      </c>
      <c r="AC51" s="67">
        <v>2</v>
      </c>
      <c r="AD51" s="68">
        <f t="shared" si="0"/>
        <v>0</v>
      </c>
      <c r="AE51" s="45"/>
    </row>
    <row r="52" spans="3:32" ht="16.95" customHeight="1" thickBot="1" x14ac:dyDescent="0.25">
      <c r="AA52" s="69" t="s">
        <v>52</v>
      </c>
      <c r="AB52" s="83">
        <v>544</v>
      </c>
      <c r="AC52" s="84">
        <v>893</v>
      </c>
      <c r="AD52" s="81">
        <f t="shared" si="0"/>
        <v>-349</v>
      </c>
      <c r="AE52" s="45"/>
    </row>
    <row r="53" spans="3:32" ht="20.100000000000001" customHeight="1" x14ac:dyDescent="0.45">
      <c r="D53" s="102" t="s">
        <v>76</v>
      </c>
      <c r="E53" s="97" t="s">
        <v>77</v>
      </c>
      <c r="F53" s="102" t="s">
        <v>78</v>
      </c>
      <c r="G53" s="102"/>
      <c r="H53" s="102"/>
      <c r="I53" s="97" t="s">
        <v>98</v>
      </c>
      <c r="J53" s="102" t="s">
        <v>79</v>
      </c>
      <c r="K53" s="102"/>
      <c r="L53" s="103"/>
      <c r="M53" s="102" t="s">
        <v>80</v>
      </c>
      <c r="N53" s="102"/>
      <c r="O53" s="103"/>
      <c r="P53" s="1"/>
    </row>
    <row r="54" spans="3:32" ht="20.100000000000001" customHeight="1" x14ac:dyDescent="0.45">
      <c r="D54" s="102"/>
      <c r="E54" s="97"/>
      <c r="F54" s="40" t="s">
        <v>52</v>
      </c>
      <c r="G54" s="40" t="s">
        <v>81</v>
      </c>
      <c r="H54" s="40" t="s">
        <v>82</v>
      </c>
      <c r="I54" s="97"/>
      <c r="J54" s="40" t="s">
        <v>83</v>
      </c>
      <c r="K54" s="40" t="s">
        <v>84</v>
      </c>
      <c r="L54" s="2" t="s">
        <v>85</v>
      </c>
      <c r="M54" s="40" t="s">
        <v>86</v>
      </c>
      <c r="N54" s="40" t="s">
        <v>87</v>
      </c>
      <c r="O54" s="2" t="s">
        <v>88</v>
      </c>
      <c r="P54" s="1"/>
    </row>
    <row r="55" spans="3:32" x14ac:dyDescent="0.45">
      <c r="D55" s="11">
        <v>16051</v>
      </c>
      <c r="E55" s="11">
        <v>122</v>
      </c>
      <c r="F55" s="11">
        <v>40808</v>
      </c>
      <c r="G55" s="11">
        <v>19226</v>
      </c>
      <c r="H55" s="11">
        <v>21582</v>
      </c>
      <c r="I55" s="11">
        <f>L55+O55</f>
        <v>-234</v>
      </c>
      <c r="J55" s="11">
        <f>F60</f>
        <v>1757</v>
      </c>
      <c r="K55" s="11">
        <f>L60</f>
        <v>1993</v>
      </c>
      <c r="L55" s="11">
        <f>J55-K55</f>
        <v>-236</v>
      </c>
      <c r="M55" s="11">
        <f>P60</f>
        <v>345</v>
      </c>
      <c r="N55" s="11">
        <f>Q60</f>
        <v>343</v>
      </c>
      <c r="O55" s="11">
        <f>M55-N55</f>
        <v>2</v>
      </c>
      <c r="AA55" s="45"/>
      <c r="AB55" s="44"/>
      <c r="AE55" s="45"/>
      <c r="AF55" s="44"/>
    </row>
    <row r="56" spans="3:32" s="70" customFormat="1" x14ac:dyDescent="0.45">
      <c r="D56" s="108"/>
      <c r="E56" s="108"/>
      <c r="F56" s="108"/>
      <c r="G56" s="108"/>
      <c r="H56" s="108"/>
      <c r="Y56" s="71"/>
      <c r="Z56" s="71"/>
      <c r="AA56" s="71"/>
      <c r="AB56" s="72"/>
      <c r="AC56" s="71"/>
      <c r="AD56" s="71"/>
      <c r="AE56" s="71"/>
      <c r="AF56" s="44"/>
    </row>
    <row r="57" spans="3:32" ht="14.4" x14ac:dyDescent="0.45">
      <c r="D57" s="102" t="s">
        <v>68</v>
      </c>
      <c r="E57" s="102"/>
      <c r="F57" s="102"/>
      <c r="G57" s="102"/>
      <c r="H57" s="102"/>
      <c r="I57" s="102"/>
      <c r="J57" s="102" t="s">
        <v>75</v>
      </c>
      <c r="K57" s="102"/>
      <c r="L57" s="102"/>
      <c r="M57" s="102"/>
      <c r="N57" s="102"/>
      <c r="O57" s="102"/>
      <c r="P57" s="98" t="s">
        <v>97</v>
      </c>
      <c r="Q57" s="99"/>
      <c r="R57" s="33"/>
      <c r="AA57" s="45"/>
      <c r="AB57" s="44"/>
      <c r="AE57" s="45"/>
      <c r="AF57" s="72"/>
    </row>
    <row r="58" spans="3:32" ht="14.4" x14ac:dyDescent="0.45">
      <c r="D58" s="102" t="s">
        <v>71</v>
      </c>
      <c r="E58" s="102"/>
      <c r="F58" s="102"/>
      <c r="G58" s="102" t="s">
        <v>72</v>
      </c>
      <c r="H58" s="102"/>
      <c r="I58" s="102"/>
      <c r="J58" s="102" t="s">
        <v>71</v>
      </c>
      <c r="K58" s="102"/>
      <c r="L58" s="102"/>
      <c r="M58" s="102" t="s">
        <v>72</v>
      </c>
      <c r="N58" s="102"/>
      <c r="O58" s="102"/>
      <c r="P58" s="100"/>
      <c r="Q58" s="101"/>
      <c r="R58" s="33"/>
      <c r="AA58" s="45"/>
      <c r="AB58" s="44"/>
      <c r="AE58" s="45"/>
      <c r="AF58" s="44"/>
    </row>
    <row r="59" spans="3:32" ht="14.4" x14ac:dyDescent="0.45">
      <c r="D59" s="40" t="s">
        <v>73</v>
      </c>
      <c r="E59" s="40" t="s">
        <v>74</v>
      </c>
      <c r="F59" s="40" t="s">
        <v>52</v>
      </c>
      <c r="G59" s="40" t="s">
        <v>73</v>
      </c>
      <c r="H59" s="40" t="s">
        <v>74</v>
      </c>
      <c r="I59" s="40" t="s">
        <v>52</v>
      </c>
      <c r="J59" s="40" t="s">
        <v>73</v>
      </c>
      <c r="K59" s="40" t="s">
        <v>74</v>
      </c>
      <c r="L59" s="40" t="s">
        <v>52</v>
      </c>
      <c r="M59" s="40" t="s">
        <v>73</v>
      </c>
      <c r="N59" s="40" t="s">
        <v>74</v>
      </c>
      <c r="O59" s="40" t="s">
        <v>52</v>
      </c>
      <c r="P59" s="39" t="s">
        <v>69</v>
      </c>
      <c r="Q59" s="39" t="s">
        <v>70</v>
      </c>
      <c r="AA59" s="45"/>
      <c r="AB59" s="44"/>
      <c r="AE59" s="45"/>
      <c r="AF59" s="44"/>
    </row>
    <row r="60" spans="3:32" x14ac:dyDescent="0.45">
      <c r="D60" s="43">
        <v>1213</v>
      </c>
      <c r="E60" s="43">
        <v>544</v>
      </c>
      <c r="F60" s="43">
        <v>1757</v>
      </c>
      <c r="G60" s="43">
        <v>16</v>
      </c>
      <c r="H60" s="43">
        <v>21</v>
      </c>
      <c r="I60" s="43">
        <v>37</v>
      </c>
      <c r="J60" s="43">
        <v>1100</v>
      </c>
      <c r="K60" s="43">
        <v>893</v>
      </c>
      <c r="L60" s="43">
        <v>1993</v>
      </c>
      <c r="M60" s="43">
        <v>9</v>
      </c>
      <c r="N60" s="43">
        <v>18</v>
      </c>
      <c r="O60" s="43">
        <v>27</v>
      </c>
      <c r="P60" s="43">
        <v>345</v>
      </c>
      <c r="Q60" s="43">
        <v>343</v>
      </c>
      <c r="AA60" s="45"/>
      <c r="AB60" s="44"/>
      <c r="AE60" s="45"/>
      <c r="AF60" s="44"/>
    </row>
    <row r="61" spans="3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3:32" s="5" customFormat="1" ht="26.1" customHeight="1" x14ac:dyDescent="0.45">
      <c r="C62" s="45"/>
      <c r="D62" s="15"/>
      <c r="E62" s="15" t="s">
        <v>0</v>
      </c>
      <c r="F62" s="15" t="s">
        <v>53</v>
      </c>
      <c r="G62" s="15" t="s">
        <v>54</v>
      </c>
      <c r="H62" s="15" t="s">
        <v>55</v>
      </c>
      <c r="I62" s="15" t="s">
        <v>56</v>
      </c>
      <c r="J62" s="15" t="s">
        <v>57</v>
      </c>
      <c r="K62" s="15" t="s">
        <v>58</v>
      </c>
      <c r="L62" s="15" t="s">
        <v>59</v>
      </c>
      <c r="M62" s="15" t="s">
        <v>60</v>
      </c>
      <c r="N62" s="15" t="s">
        <v>61</v>
      </c>
      <c r="O62" s="15" t="s">
        <v>62</v>
      </c>
      <c r="P62" s="15" t="s">
        <v>63</v>
      </c>
      <c r="Q62" s="15" t="s">
        <v>89</v>
      </c>
      <c r="R62" s="3" t="s">
        <v>64</v>
      </c>
      <c r="S62" s="15" t="s">
        <v>65</v>
      </c>
      <c r="T62" s="15" t="s">
        <v>66</v>
      </c>
      <c r="U62" s="15" t="s">
        <v>67</v>
      </c>
      <c r="V62" s="15" t="s">
        <v>50</v>
      </c>
      <c r="W62" s="15" t="s">
        <v>90</v>
      </c>
      <c r="X62" s="4"/>
      <c r="Y62" s="4"/>
      <c r="Z62" s="4"/>
      <c r="AF62" s="72"/>
    </row>
    <row r="63" spans="3:32" s="9" customFormat="1" ht="26.1" customHeight="1" x14ac:dyDescent="0.45">
      <c r="C63" s="45"/>
      <c r="D63" s="15" t="s">
        <v>91</v>
      </c>
      <c r="E63" s="6">
        <v>680</v>
      </c>
      <c r="F63" s="6">
        <v>102</v>
      </c>
      <c r="G63" s="6">
        <v>24</v>
      </c>
      <c r="H63" s="6">
        <v>76</v>
      </c>
      <c r="I63" s="6">
        <v>32</v>
      </c>
      <c r="J63" s="6">
        <v>10</v>
      </c>
      <c r="K63" s="6">
        <v>3</v>
      </c>
      <c r="L63" s="6">
        <v>30</v>
      </c>
      <c r="M63" s="6">
        <v>16</v>
      </c>
      <c r="N63" s="6">
        <v>24</v>
      </c>
      <c r="O63" s="6">
        <v>28</v>
      </c>
      <c r="P63" s="6">
        <v>17</v>
      </c>
      <c r="Q63" s="6">
        <v>8</v>
      </c>
      <c r="R63" s="7">
        <v>144</v>
      </c>
      <c r="S63" s="6">
        <v>3</v>
      </c>
      <c r="T63" s="6">
        <v>4</v>
      </c>
      <c r="U63" s="6">
        <v>11</v>
      </c>
      <c r="V63" s="6">
        <v>1</v>
      </c>
      <c r="W63" s="6">
        <v>1213</v>
      </c>
      <c r="X63" s="8"/>
      <c r="Y63" s="71"/>
      <c r="Z63" s="71"/>
      <c r="AA63" s="45"/>
      <c r="AB63" s="44"/>
      <c r="AC63" s="45"/>
      <c r="AD63" s="45"/>
      <c r="AE63" s="45"/>
      <c r="AF63" s="5"/>
    </row>
    <row r="64" spans="3:32" s="9" customFormat="1" ht="26.1" customHeight="1" x14ac:dyDescent="0.45">
      <c r="C64" s="45"/>
      <c r="D64" s="15" t="s">
        <v>92</v>
      </c>
      <c r="E64" s="6">
        <v>658</v>
      </c>
      <c r="F64" s="6">
        <v>70</v>
      </c>
      <c r="G64" s="6">
        <v>17</v>
      </c>
      <c r="H64" s="6">
        <v>77</v>
      </c>
      <c r="I64" s="6">
        <v>49</v>
      </c>
      <c r="J64" s="6">
        <v>2</v>
      </c>
      <c r="K64" s="6">
        <v>3</v>
      </c>
      <c r="L64" s="6">
        <v>11</v>
      </c>
      <c r="M64" s="6">
        <v>11</v>
      </c>
      <c r="N64" s="6">
        <v>34</v>
      </c>
      <c r="O64" s="6">
        <v>16</v>
      </c>
      <c r="P64" s="6">
        <v>6</v>
      </c>
      <c r="Q64" s="6">
        <v>11</v>
      </c>
      <c r="R64" s="7">
        <v>117</v>
      </c>
      <c r="S64" s="6">
        <v>11</v>
      </c>
      <c r="T64" s="6">
        <v>2</v>
      </c>
      <c r="U64" s="6">
        <v>5</v>
      </c>
      <c r="V64" s="6"/>
      <c r="W64" s="6">
        <v>1100</v>
      </c>
      <c r="X64" s="8"/>
      <c r="Y64" s="71"/>
      <c r="Z64" s="71"/>
      <c r="AA64" s="45"/>
      <c r="AB64" s="44"/>
      <c r="AC64" s="45"/>
      <c r="AD64" s="45"/>
      <c r="AE64" s="45"/>
      <c r="AF64" s="44"/>
    </row>
    <row r="65" spans="3:32" s="14" customFormat="1" ht="26.1" customHeight="1" x14ac:dyDescent="0.45">
      <c r="C65" s="45"/>
      <c r="D65" s="10" t="s">
        <v>93</v>
      </c>
      <c r="E65" s="11">
        <f>E63-E64</f>
        <v>22</v>
      </c>
      <c r="F65" s="11">
        <f t="shared" ref="F65:V65" si="2">F63-F64</f>
        <v>32</v>
      </c>
      <c r="G65" s="11">
        <f t="shared" si="2"/>
        <v>7</v>
      </c>
      <c r="H65" s="11">
        <f t="shared" si="2"/>
        <v>-1</v>
      </c>
      <c r="I65" s="11">
        <f t="shared" si="2"/>
        <v>-17</v>
      </c>
      <c r="J65" s="11">
        <f t="shared" si="2"/>
        <v>8</v>
      </c>
      <c r="K65" s="11">
        <f t="shared" si="2"/>
        <v>0</v>
      </c>
      <c r="L65" s="11">
        <f t="shared" si="2"/>
        <v>19</v>
      </c>
      <c r="M65" s="11">
        <f t="shared" si="2"/>
        <v>5</v>
      </c>
      <c r="N65" s="11">
        <f t="shared" si="2"/>
        <v>-10</v>
      </c>
      <c r="O65" s="11">
        <f t="shared" si="2"/>
        <v>12</v>
      </c>
      <c r="P65" s="11">
        <f t="shared" si="2"/>
        <v>11</v>
      </c>
      <c r="Q65" s="11">
        <f t="shared" si="2"/>
        <v>-3</v>
      </c>
      <c r="R65" s="12">
        <f t="shared" si="2"/>
        <v>27</v>
      </c>
      <c r="S65" s="11">
        <f t="shared" si="2"/>
        <v>-8</v>
      </c>
      <c r="T65" s="11">
        <f t="shared" si="2"/>
        <v>2</v>
      </c>
      <c r="U65" s="11">
        <f t="shared" si="2"/>
        <v>6</v>
      </c>
      <c r="V65" s="11">
        <f t="shared" si="2"/>
        <v>1</v>
      </c>
      <c r="W65" s="6">
        <f t="shared" ref="W65" si="3">SUM(E65:V65)</f>
        <v>113</v>
      </c>
      <c r="X65" s="13"/>
      <c r="Y65" s="13"/>
      <c r="Z65" s="13"/>
      <c r="AA65" s="73"/>
      <c r="AB65" s="74"/>
      <c r="AC65" s="73"/>
      <c r="AD65" s="73"/>
      <c r="AE65" s="73"/>
      <c r="AF65" s="44"/>
    </row>
    <row r="66" spans="3:32" x14ac:dyDescent="0.45">
      <c r="AE66" s="5"/>
    </row>
    <row r="68" spans="3:32" x14ac:dyDescent="0.45">
      <c r="AA68" s="74"/>
      <c r="AB68" s="73"/>
      <c r="AC68" s="73"/>
      <c r="AD68" s="73"/>
    </row>
    <row r="69" spans="3:32" x14ac:dyDescent="0.45">
      <c r="AE69" s="74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D2:AF69"/>
  <sheetViews>
    <sheetView tabSelected="1" topLeftCell="A49" zoomScale="80" zoomScaleNormal="8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>
        <v>2</v>
      </c>
      <c r="AC4" s="56">
        <v>8</v>
      </c>
      <c r="AD4" s="53">
        <f>AB4-AC4</f>
        <v>-6</v>
      </c>
      <c r="AE4" s="54">
        <f>RANK(AD4,$AD$4:$AD$49)</f>
        <v>38</v>
      </c>
    </row>
    <row r="5" spans="27:31" ht="16.95" customHeight="1" x14ac:dyDescent="0.2">
      <c r="AA5" s="55" t="s">
        <v>21</v>
      </c>
      <c r="AB5" s="56"/>
      <c r="AC5" s="56"/>
      <c r="AD5" s="57">
        <f t="shared" ref="AD5:AD52" si="0">AB5-AC5</f>
        <v>0</v>
      </c>
      <c r="AE5" s="58">
        <f t="shared" ref="AE5:AE49" si="1">RANK(AD5,$AD$4:$AD$49)</f>
        <v>11</v>
      </c>
    </row>
    <row r="6" spans="27:31" ht="16.95" customHeight="1" x14ac:dyDescent="0.2">
      <c r="AA6" s="55" t="s">
        <v>22</v>
      </c>
      <c r="AB6" s="56"/>
      <c r="AC6" s="56"/>
      <c r="AD6" s="57">
        <f t="shared" si="0"/>
        <v>0</v>
      </c>
      <c r="AE6" s="58">
        <f t="shared" si="1"/>
        <v>11</v>
      </c>
    </row>
    <row r="7" spans="27:31" ht="16.95" customHeight="1" x14ac:dyDescent="0.2">
      <c r="AA7" s="55" t="s">
        <v>11</v>
      </c>
      <c r="AB7" s="56">
        <v>1</v>
      </c>
      <c r="AC7" s="56">
        <v>2</v>
      </c>
      <c r="AD7" s="57">
        <f t="shared" si="0"/>
        <v>-1</v>
      </c>
      <c r="AE7" s="58">
        <f t="shared" si="1"/>
        <v>23</v>
      </c>
    </row>
    <row r="8" spans="27:31" ht="16.95" customHeight="1" x14ac:dyDescent="0.2">
      <c r="AA8" s="55" t="s">
        <v>12</v>
      </c>
      <c r="AB8" s="56"/>
      <c r="AC8" s="56"/>
      <c r="AD8" s="57">
        <f t="shared" si="0"/>
        <v>0</v>
      </c>
      <c r="AE8" s="58">
        <f t="shared" si="1"/>
        <v>11</v>
      </c>
    </row>
    <row r="9" spans="27:31" ht="16.95" customHeight="1" x14ac:dyDescent="0.2">
      <c r="AA9" s="55" t="s">
        <v>7</v>
      </c>
      <c r="AB9" s="56"/>
      <c r="AC9" s="56"/>
      <c r="AD9" s="57">
        <f t="shared" si="0"/>
        <v>0</v>
      </c>
      <c r="AE9" s="58">
        <f t="shared" si="1"/>
        <v>11</v>
      </c>
    </row>
    <row r="10" spans="27:31" ht="16.95" customHeight="1" x14ac:dyDescent="0.2">
      <c r="AA10" s="55" t="s">
        <v>28</v>
      </c>
      <c r="AB10" s="56"/>
      <c r="AC10" s="56">
        <v>1</v>
      </c>
      <c r="AD10" s="57">
        <f t="shared" si="0"/>
        <v>-1</v>
      </c>
      <c r="AE10" s="58">
        <f t="shared" si="1"/>
        <v>23</v>
      </c>
    </row>
    <row r="11" spans="27:31" ht="16.95" customHeight="1" x14ac:dyDescent="0.2">
      <c r="AA11" s="55" t="s">
        <v>31</v>
      </c>
      <c r="AB11" s="56">
        <v>2</v>
      </c>
      <c r="AC11" s="56">
        <v>5</v>
      </c>
      <c r="AD11" s="57">
        <f t="shared" si="0"/>
        <v>-3</v>
      </c>
      <c r="AE11" s="58">
        <f t="shared" si="1"/>
        <v>30</v>
      </c>
    </row>
    <row r="12" spans="27:31" ht="16.95" customHeight="1" x14ac:dyDescent="0.2">
      <c r="AA12" s="55" t="s">
        <v>30</v>
      </c>
      <c r="AB12" s="56">
        <v>1</v>
      </c>
      <c r="AC12" s="56">
        <v>1</v>
      </c>
      <c r="AD12" s="57">
        <f t="shared" si="0"/>
        <v>0</v>
      </c>
      <c r="AE12" s="58">
        <f t="shared" si="1"/>
        <v>11</v>
      </c>
    </row>
    <row r="13" spans="27:31" ht="16.95" customHeight="1" x14ac:dyDescent="0.2">
      <c r="AA13" s="55" t="s">
        <v>33</v>
      </c>
      <c r="AB13" s="56"/>
      <c r="AC13" s="56">
        <v>1</v>
      </c>
      <c r="AD13" s="57">
        <f t="shared" si="0"/>
        <v>-1</v>
      </c>
      <c r="AE13" s="58">
        <f t="shared" si="1"/>
        <v>23</v>
      </c>
    </row>
    <row r="14" spans="27:31" ht="16.95" customHeight="1" x14ac:dyDescent="0.2">
      <c r="AA14" s="55" t="s">
        <v>42</v>
      </c>
      <c r="AB14" s="56">
        <v>4</v>
      </c>
      <c r="AC14" s="56">
        <v>10</v>
      </c>
      <c r="AD14" s="57">
        <f t="shared" si="0"/>
        <v>-6</v>
      </c>
      <c r="AE14" s="58">
        <f t="shared" si="1"/>
        <v>38</v>
      </c>
    </row>
    <row r="15" spans="27:31" ht="16.95" customHeight="1" x14ac:dyDescent="0.2">
      <c r="AA15" s="55" t="s">
        <v>43</v>
      </c>
      <c r="AB15" s="56">
        <v>9</v>
      </c>
      <c r="AC15" s="56">
        <v>13</v>
      </c>
      <c r="AD15" s="57">
        <f t="shared" si="0"/>
        <v>-4</v>
      </c>
      <c r="AE15" s="58">
        <f t="shared" si="1"/>
        <v>35</v>
      </c>
    </row>
    <row r="16" spans="27:31" ht="16.95" customHeight="1" x14ac:dyDescent="0.2">
      <c r="AA16" s="55" t="s">
        <v>49</v>
      </c>
      <c r="AB16" s="56">
        <v>23</v>
      </c>
      <c r="AC16" s="56">
        <v>63</v>
      </c>
      <c r="AD16" s="59">
        <f t="shared" si="0"/>
        <v>-40</v>
      </c>
      <c r="AE16" s="58">
        <f t="shared" si="1"/>
        <v>46</v>
      </c>
    </row>
    <row r="17" spans="27:31" ht="16.95" customHeight="1" x14ac:dyDescent="0.2">
      <c r="AA17" s="55" t="s">
        <v>48</v>
      </c>
      <c r="AB17" s="56">
        <v>24</v>
      </c>
      <c r="AC17" s="56">
        <v>27</v>
      </c>
      <c r="AD17" s="57">
        <f t="shared" si="0"/>
        <v>-3</v>
      </c>
      <c r="AE17" s="58">
        <f t="shared" si="1"/>
        <v>30</v>
      </c>
    </row>
    <row r="18" spans="27:31" ht="16.95" customHeight="1" x14ac:dyDescent="0.2">
      <c r="AA18" s="55" t="s">
        <v>6</v>
      </c>
      <c r="AB18" s="56">
        <v>1</v>
      </c>
      <c r="AC18" s="56">
        <v>3</v>
      </c>
      <c r="AD18" s="57">
        <f t="shared" si="0"/>
        <v>-2</v>
      </c>
      <c r="AE18" s="58">
        <f t="shared" si="1"/>
        <v>29</v>
      </c>
    </row>
    <row r="19" spans="27:31" ht="16.95" customHeight="1" x14ac:dyDescent="0.2">
      <c r="AA19" s="55" t="s">
        <v>18</v>
      </c>
      <c r="AB19" s="56">
        <v>1</v>
      </c>
      <c r="AC19" s="56"/>
      <c r="AD19" s="57">
        <f t="shared" si="0"/>
        <v>1</v>
      </c>
      <c r="AE19" s="58">
        <f t="shared" si="1"/>
        <v>6</v>
      </c>
    </row>
    <row r="20" spans="27:31" ht="16.95" customHeight="1" x14ac:dyDescent="0.2">
      <c r="AA20" s="55" t="s">
        <v>8</v>
      </c>
      <c r="AB20" s="56"/>
      <c r="AC20" s="56"/>
      <c r="AD20" s="57">
        <f t="shared" si="0"/>
        <v>0</v>
      </c>
      <c r="AE20" s="58">
        <f t="shared" si="1"/>
        <v>11</v>
      </c>
    </row>
    <row r="21" spans="27:31" ht="16.95" customHeight="1" x14ac:dyDescent="0.2">
      <c r="AA21" s="55" t="s">
        <v>23</v>
      </c>
      <c r="AB21" s="56">
        <v>2</v>
      </c>
      <c r="AC21" s="56"/>
      <c r="AD21" s="57">
        <f t="shared" si="0"/>
        <v>2</v>
      </c>
      <c r="AE21" s="58">
        <f t="shared" si="1"/>
        <v>5</v>
      </c>
    </row>
    <row r="22" spans="27:31" ht="16.95" customHeight="1" x14ac:dyDescent="0.2">
      <c r="AA22" s="55" t="s">
        <v>13</v>
      </c>
      <c r="AB22" s="56"/>
      <c r="AC22" s="56"/>
      <c r="AD22" s="57">
        <f t="shared" si="0"/>
        <v>0</v>
      </c>
      <c r="AE22" s="58">
        <f t="shared" si="1"/>
        <v>11</v>
      </c>
    </row>
    <row r="23" spans="27:31" ht="16.95" customHeight="1" x14ac:dyDescent="0.2">
      <c r="AA23" s="55" t="s">
        <v>32</v>
      </c>
      <c r="AB23" s="56"/>
      <c r="AC23" s="56">
        <v>1</v>
      </c>
      <c r="AD23" s="57">
        <f t="shared" si="0"/>
        <v>-1</v>
      </c>
      <c r="AE23" s="58">
        <f t="shared" si="1"/>
        <v>23</v>
      </c>
    </row>
    <row r="24" spans="27:31" ht="16.95" customHeight="1" x14ac:dyDescent="0.2">
      <c r="AA24" s="55" t="s">
        <v>19</v>
      </c>
      <c r="AB24" s="56"/>
      <c r="AC24" s="56">
        <v>3</v>
      </c>
      <c r="AD24" s="57">
        <f t="shared" si="0"/>
        <v>-3</v>
      </c>
      <c r="AE24" s="58">
        <f t="shared" si="1"/>
        <v>30</v>
      </c>
    </row>
    <row r="25" spans="27:31" ht="16.95" customHeight="1" x14ac:dyDescent="0.2">
      <c r="AA25" s="55" t="s">
        <v>14</v>
      </c>
      <c r="AB25" s="56">
        <v>6</v>
      </c>
      <c r="AC25" s="56">
        <v>3</v>
      </c>
      <c r="AD25" s="57">
        <f t="shared" si="0"/>
        <v>3</v>
      </c>
      <c r="AE25" s="58">
        <f t="shared" si="1"/>
        <v>4</v>
      </c>
    </row>
    <row r="26" spans="27:31" ht="16.95" customHeight="1" x14ac:dyDescent="0.2">
      <c r="AA26" s="55" t="s">
        <v>45</v>
      </c>
      <c r="AB26" s="56">
        <v>11</v>
      </c>
      <c r="AC26" s="56">
        <v>17</v>
      </c>
      <c r="AD26" s="57">
        <f t="shared" si="0"/>
        <v>-6</v>
      </c>
      <c r="AE26" s="58">
        <f t="shared" si="1"/>
        <v>38</v>
      </c>
    </row>
    <row r="27" spans="27:31" ht="16.95" customHeight="1" x14ac:dyDescent="0.2">
      <c r="AA27" s="55" t="s">
        <v>37</v>
      </c>
      <c r="AB27" s="56">
        <v>1</v>
      </c>
      <c r="AC27" s="56">
        <v>2</v>
      </c>
      <c r="AD27" s="57">
        <f t="shared" si="0"/>
        <v>-1</v>
      </c>
      <c r="AE27" s="58">
        <f t="shared" si="1"/>
        <v>23</v>
      </c>
    </row>
    <row r="28" spans="27:31" ht="16.95" customHeight="1" x14ac:dyDescent="0.2">
      <c r="AA28" s="55" t="s">
        <v>35</v>
      </c>
      <c r="AB28" s="56"/>
      <c r="AC28" s="56">
        <v>3</v>
      </c>
      <c r="AD28" s="57">
        <f t="shared" si="0"/>
        <v>-3</v>
      </c>
      <c r="AE28" s="58">
        <f t="shared" si="1"/>
        <v>30</v>
      </c>
    </row>
    <row r="29" spans="27:31" ht="16.95" customHeight="1" x14ac:dyDescent="0.2">
      <c r="AA29" s="55" t="s">
        <v>16</v>
      </c>
      <c r="AB29" s="56">
        <v>1</v>
      </c>
      <c r="AC29" s="56">
        <v>2</v>
      </c>
      <c r="AD29" s="57">
        <f t="shared" si="0"/>
        <v>-1</v>
      </c>
      <c r="AE29" s="58">
        <f t="shared" si="1"/>
        <v>23</v>
      </c>
    </row>
    <row r="30" spans="27:31" ht="16.95" customHeight="1" x14ac:dyDescent="0.2">
      <c r="AA30" s="55" t="s">
        <v>40</v>
      </c>
      <c r="AB30" s="56">
        <v>9</v>
      </c>
      <c r="AC30" s="56">
        <v>21</v>
      </c>
      <c r="AD30" s="57">
        <f t="shared" si="0"/>
        <v>-12</v>
      </c>
      <c r="AE30" s="58">
        <f t="shared" si="1"/>
        <v>43</v>
      </c>
    </row>
    <row r="31" spans="27:31" ht="16.95" customHeight="1" x14ac:dyDescent="0.2">
      <c r="AA31" s="55" t="s">
        <v>47</v>
      </c>
      <c r="AB31" s="56">
        <v>10</v>
      </c>
      <c r="AC31" s="56">
        <v>9</v>
      </c>
      <c r="AD31" s="57">
        <f t="shared" si="0"/>
        <v>1</v>
      </c>
      <c r="AE31" s="58">
        <f t="shared" si="1"/>
        <v>6</v>
      </c>
    </row>
    <row r="32" spans="27:31" ht="16.95" customHeight="1" x14ac:dyDescent="0.2">
      <c r="AA32" s="55" t="s">
        <v>29</v>
      </c>
      <c r="AB32" s="56">
        <v>3</v>
      </c>
      <c r="AC32" s="56">
        <v>2</v>
      </c>
      <c r="AD32" s="57">
        <f t="shared" si="0"/>
        <v>1</v>
      </c>
      <c r="AE32" s="58">
        <f t="shared" si="1"/>
        <v>6</v>
      </c>
    </row>
    <row r="33" spans="27:31" ht="16.95" customHeight="1" x14ac:dyDescent="0.2">
      <c r="AA33" s="55" t="s">
        <v>17</v>
      </c>
      <c r="AB33" s="56"/>
      <c r="AC33" s="56"/>
      <c r="AD33" s="57">
        <f t="shared" si="0"/>
        <v>0</v>
      </c>
      <c r="AE33" s="58">
        <f t="shared" si="1"/>
        <v>11</v>
      </c>
    </row>
    <row r="34" spans="27:31" ht="16.95" customHeight="1" x14ac:dyDescent="0.2">
      <c r="AA34" s="55" t="s">
        <v>10</v>
      </c>
      <c r="AB34" s="56">
        <v>1</v>
      </c>
      <c r="AC34" s="56">
        <v>1</v>
      </c>
      <c r="AD34" s="59">
        <f t="shared" si="0"/>
        <v>0</v>
      </c>
      <c r="AE34" s="58">
        <f t="shared" si="1"/>
        <v>11</v>
      </c>
    </row>
    <row r="35" spans="27:31" ht="16.95" customHeight="1" x14ac:dyDescent="0.2">
      <c r="AA35" s="55" t="s">
        <v>25</v>
      </c>
      <c r="AB35" s="56">
        <v>2</v>
      </c>
      <c r="AC35" s="56">
        <v>2</v>
      </c>
      <c r="AD35" s="57">
        <f t="shared" si="0"/>
        <v>0</v>
      </c>
      <c r="AE35" s="58">
        <f t="shared" si="1"/>
        <v>11</v>
      </c>
    </row>
    <row r="36" spans="27:31" ht="16.95" customHeight="1" x14ac:dyDescent="0.2">
      <c r="AA36" s="55" t="s">
        <v>38</v>
      </c>
      <c r="AB36" s="56">
        <v>8</v>
      </c>
      <c r="AC36" s="56">
        <v>4</v>
      </c>
      <c r="AD36" s="57">
        <f t="shared" si="0"/>
        <v>4</v>
      </c>
      <c r="AE36" s="58">
        <f t="shared" si="1"/>
        <v>3</v>
      </c>
    </row>
    <row r="37" spans="27:31" ht="16.95" customHeight="1" x14ac:dyDescent="0.2">
      <c r="AA37" s="55" t="s">
        <v>41</v>
      </c>
      <c r="AB37" s="56">
        <v>8</v>
      </c>
      <c r="AC37" s="56">
        <v>8</v>
      </c>
      <c r="AD37" s="57">
        <f t="shared" si="0"/>
        <v>0</v>
      </c>
      <c r="AE37" s="58">
        <f t="shared" si="1"/>
        <v>11</v>
      </c>
    </row>
    <row r="38" spans="27:31" ht="16.95" customHeight="1" x14ac:dyDescent="0.2">
      <c r="AA38" s="55" t="s">
        <v>34</v>
      </c>
      <c r="AB38" s="56">
        <v>22</v>
      </c>
      <c r="AC38" s="56">
        <v>25</v>
      </c>
      <c r="AD38" s="57">
        <f t="shared" si="0"/>
        <v>-3</v>
      </c>
      <c r="AE38" s="58">
        <f t="shared" si="1"/>
        <v>30</v>
      </c>
    </row>
    <row r="39" spans="27:31" ht="16.95" customHeight="1" x14ac:dyDescent="0.2">
      <c r="AA39" s="55" t="s">
        <v>20</v>
      </c>
      <c r="AB39" s="56"/>
      <c r="AC39" s="56"/>
      <c r="AD39" s="57">
        <f t="shared" si="0"/>
        <v>0</v>
      </c>
      <c r="AE39" s="58">
        <f t="shared" si="1"/>
        <v>11</v>
      </c>
    </row>
    <row r="40" spans="27:31" ht="16.95" customHeight="1" x14ac:dyDescent="0.2">
      <c r="AA40" s="55" t="s">
        <v>26</v>
      </c>
      <c r="AB40" s="56">
        <v>1</v>
      </c>
      <c r="AC40" s="56">
        <v>7</v>
      </c>
      <c r="AD40" s="57">
        <f t="shared" si="0"/>
        <v>-6</v>
      </c>
      <c r="AE40" s="58">
        <f t="shared" si="1"/>
        <v>38</v>
      </c>
    </row>
    <row r="41" spans="27:31" ht="16.95" customHeight="1" x14ac:dyDescent="0.2">
      <c r="AA41" s="55" t="s">
        <v>27</v>
      </c>
      <c r="AB41" s="56">
        <v>1</v>
      </c>
      <c r="AC41" s="56">
        <v>8</v>
      </c>
      <c r="AD41" s="57">
        <f t="shared" si="0"/>
        <v>-7</v>
      </c>
      <c r="AE41" s="58">
        <f t="shared" si="1"/>
        <v>42</v>
      </c>
    </row>
    <row r="42" spans="27:31" ht="16.95" customHeight="1" x14ac:dyDescent="0.2">
      <c r="AA42" s="55" t="s">
        <v>15</v>
      </c>
      <c r="AB42" s="56">
        <v>1</v>
      </c>
      <c r="AC42" s="56"/>
      <c r="AD42" s="57">
        <f t="shared" si="0"/>
        <v>1</v>
      </c>
      <c r="AE42" s="58">
        <f t="shared" si="1"/>
        <v>6</v>
      </c>
    </row>
    <row r="43" spans="27:31" ht="16.95" customHeight="1" x14ac:dyDescent="0.2">
      <c r="AA43" s="55" t="s">
        <v>51</v>
      </c>
      <c r="AB43" s="56">
        <v>174</v>
      </c>
      <c r="AC43" s="56">
        <v>213</v>
      </c>
      <c r="AD43" s="57">
        <f t="shared" si="0"/>
        <v>-39</v>
      </c>
      <c r="AE43" s="58">
        <f t="shared" si="1"/>
        <v>45</v>
      </c>
    </row>
    <row r="44" spans="27:31" ht="16.95" customHeight="1" x14ac:dyDescent="0.2">
      <c r="AA44" s="55" t="s">
        <v>46</v>
      </c>
      <c r="AB44" s="56">
        <v>41</v>
      </c>
      <c r="AC44" s="56">
        <v>24</v>
      </c>
      <c r="AD44" s="57">
        <f t="shared" si="0"/>
        <v>17</v>
      </c>
      <c r="AE44" s="58">
        <f t="shared" si="1"/>
        <v>2</v>
      </c>
    </row>
    <row r="45" spans="27:31" ht="16.95" customHeight="1" x14ac:dyDescent="0.2">
      <c r="AA45" s="55" t="s">
        <v>39</v>
      </c>
      <c r="AB45" s="56">
        <v>35</v>
      </c>
      <c r="AC45" s="56">
        <v>40</v>
      </c>
      <c r="AD45" s="57">
        <f t="shared" si="0"/>
        <v>-5</v>
      </c>
      <c r="AE45" s="58">
        <f t="shared" si="1"/>
        <v>36</v>
      </c>
    </row>
    <row r="46" spans="27:31" ht="16.95" customHeight="1" x14ac:dyDescent="0.2">
      <c r="AA46" s="55" t="s">
        <v>44</v>
      </c>
      <c r="AB46" s="56">
        <v>13</v>
      </c>
      <c r="AC46" s="56">
        <v>35</v>
      </c>
      <c r="AD46" s="57">
        <f t="shared" si="0"/>
        <v>-22</v>
      </c>
      <c r="AE46" s="58">
        <f t="shared" si="1"/>
        <v>44</v>
      </c>
    </row>
    <row r="47" spans="27:31" ht="16.95" customHeight="1" x14ac:dyDescent="0.2">
      <c r="AA47" s="55" t="s">
        <v>5</v>
      </c>
      <c r="AB47" s="56">
        <v>19</v>
      </c>
      <c r="AC47" s="56">
        <v>24</v>
      </c>
      <c r="AD47" s="57">
        <f t="shared" si="0"/>
        <v>-5</v>
      </c>
      <c r="AE47" s="58">
        <f t="shared" si="1"/>
        <v>36</v>
      </c>
    </row>
    <row r="48" spans="27:31" ht="16.95" customHeight="1" x14ac:dyDescent="0.2">
      <c r="AA48" s="55" t="s">
        <v>24</v>
      </c>
      <c r="AB48" s="56">
        <v>27</v>
      </c>
      <c r="AC48" s="56">
        <v>26</v>
      </c>
      <c r="AD48" s="57">
        <f t="shared" si="0"/>
        <v>1</v>
      </c>
      <c r="AE48" s="58">
        <f t="shared" si="1"/>
        <v>6</v>
      </c>
    </row>
    <row r="49" spans="4:32" ht="16.95" customHeight="1" thickBot="1" x14ac:dyDescent="0.25">
      <c r="AA49" s="60" t="s">
        <v>9</v>
      </c>
      <c r="AB49" s="82">
        <v>39</v>
      </c>
      <c r="AC49" s="61">
        <v>21</v>
      </c>
      <c r="AD49" s="62">
        <f t="shared" si="0"/>
        <v>18</v>
      </c>
      <c r="AE49" s="63">
        <f t="shared" si="1"/>
        <v>1</v>
      </c>
    </row>
    <row r="50" spans="4:32" ht="16.95" customHeight="1" thickTop="1" x14ac:dyDescent="0.2">
      <c r="AA50" s="64" t="s">
        <v>4</v>
      </c>
      <c r="AB50" s="52">
        <v>32</v>
      </c>
      <c r="AC50" s="52">
        <v>130</v>
      </c>
      <c r="AD50" s="65">
        <f t="shared" si="0"/>
        <v>-98</v>
      </c>
      <c r="AE50" s="45"/>
    </row>
    <row r="51" spans="4:32" ht="16.95" customHeight="1" thickBot="1" x14ac:dyDescent="0.25">
      <c r="AA51" s="66" t="s">
        <v>50</v>
      </c>
      <c r="AB51" s="67">
        <v>6</v>
      </c>
      <c r="AC51" s="67">
        <v>11</v>
      </c>
      <c r="AD51" s="68">
        <f t="shared" si="0"/>
        <v>-5</v>
      </c>
      <c r="AE51" s="45"/>
    </row>
    <row r="52" spans="4:32" ht="16.95" customHeight="1" thickBot="1" x14ac:dyDescent="0.25">
      <c r="AA52" s="69" t="s">
        <v>52</v>
      </c>
      <c r="AB52" s="83">
        <v>541</v>
      </c>
      <c r="AC52" s="84">
        <v>776</v>
      </c>
      <c r="AD52" s="81">
        <f t="shared" si="0"/>
        <v>-235</v>
      </c>
      <c r="AE52" s="45"/>
    </row>
    <row r="53" spans="4:32" ht="20.100000000000001" customHeight="1" x14ac:dyDescent="0.45">
      <c r="D53" s="102" t="s">
        <v>76</v>
      </c>
      <c r="E53" s="97" t="s">
        <v>77</v>
      </c>
      <c r="F53" s="102" t="s">
        <v>78</v>
      </c>
      <c r="G53" s="102"/>
      <c r="H53" s="102"/>
      <c r="I53" s="97" t="s">
        <v>98</v>
      </c>
      <c r="J53" s="102" t="s">
        <v>79</v>
      </c>
      <c r="K53" s="102"/>
      <c r="L53" s="103"/>
      <c r="M53" s="102" t="s">
        <v>80</v>
      </c>
      <c r="N53" s="102"/>
      <c r="O53" s="103"/>
      <c r="P53" s="1"/>
      <c r="Z53" s="44"/>
      <c r="AA53" s="45"/>
      <c r="AD53" s="44"/>
      <c r="AE53" s="45"/>
    </row>
    <row r="54" spans="4:32" ht="20.100000000000001" customHeight="1" x14ac:dyDescent="0.45">
      <c r="D54" s="102"/>
      <c r="E54" s="97"/>
      <c r="F54" s="40" t="s">
        <v>52</v>
      </c>
      <c r="G54" s="40" t="s">
        <v>81</v>
      </c>
      <c r="H54" s="40" t="s">
        <v>82</v>
      </c>
      <c r="I54" s="97"/>
      <c r="J54" s="40" t="s">
        <v>83</v>
      </c>
      <c r="K54" s="40" t="s">
        <v>84</v>
      </c>
      <c r="L54" s="2" t="s">
        <v>85</v>
      </c>
      <c r="M54" s="40" t="s">
        <v>86</v>
      </c>
      <c r="N54" s="40" t="s">
        <v>87</v>
      </c>
      <c r="O54" s="2" t="s">
        <v>88</v>
      </c>
      <c r="P54" s="1"/>
      <c r="Z54" s="44"/>
      <c r="AA54" s="45"/>
      <c r="AD54" s="44"/>
      <c r="AE54" s="45"/>
    </row>
    <row r="55" spans="4:32" x14ac:dyDescent="0.45">
      <c r="D55" s="11">
        <v>11431</v>
      </c>
      <c r="E55" s="11">
        <v>-11</v>
      </c>
      <c r="F55" s="11">
        <v>29268</v>
      </c>
      <c r="G55" s="11">
        <v>14076</v>
      </c>
      <c r="H55" s="11">
        <v>15192</v>
      </c>
      <c r="I55" s="11">
        <f>L55+O55</f>
        <v>-249</v>
      </c>
      <c r="J55" s="11">
        <f>F60</f>
        <v>1508</v>
      </c>
      <c r="K55" s="11">
        <f>L60</f>
        <v>1741</v>
      </c>
      <c r="L55" s="11">
        <f>J55-K55</f>
        <v>-233</v>
      </c>
      <c r="M55" s="11">
        <f>P60</f>
        <v>259</v>
      </c>
      <c r="N55" s="11">
        <f>Q60</f>
        <v>275</v>
      </c>
      <c r="O55" s="11">
        <f>M55-N55</f>
        <v>-16</v>
      </c>
      <c r="AA55" s="45"/>
      <c r="AB55" s="44"/>
      <c r="AE55" s="45"/>
      <c r="AF55" s="44"/>
    </row>
    <row r="56" spans="4:32" s="70" customFormat="1" x14ac:dyDescent="0.45">
      <c r="D56" s="108"/>
      <c r="E56" s="108"/>
      <c r="F56" s="108"/>
      <c r="G56" s="108"/>
      <c r="H56" s="108"/>
      <c r="Y56" s="71"/>
      <c r="Z56" s="71"/>
      <c r="AA56" s="71"/>
      <c r="AB56" s="72"/>
      <c r="AC56" s="71"/>
      <c r="AD56" s="71"/>
      <c r="AE56" s="71"/>
      <c r="AF56" s="44"/>
    </row>
    <row r="57" spans="4:32" ht="14.4" x14ac:dyDescent="0.45">
      <c r="D57" s="102" t="s">
        <v>68</v>
      </c>
      <c r="E57" s="102"/>
      <c r="F57" s="102"/>
      <c r="G57" s="102"/>
      <c r="H57" s="102"/>
      <c r="I57" s="102"/>
      <c r="J57" s="102" t="s">
        <v>75</v>
      </c>
      <c r="K57" s="102"/>
      <c r="L57" s="102"/>
      <c r="M57" s="102"/>
      <c r="N57" s="102"/>
      <c r="O57" s="102"/>
      <c r="P57" s="98" t="s">
        <v>97</v>
      </c>
      <c r="Q57" s="99"/>
      <c r="R57" s="33"/>
      <c r="AA57" s="45"/>
      <c r="AB57" s="44"/>
      <c r="AE57" s="45"/>
      <c r="AF57" s="72"/>
    </row>
    <row r="58" spans="4:32" ht="14.4" x14ac:dyDescent="0.45">
      <c r="D58" s="102" t="s">
        <v>71</v>
      </c>
      <c r="E58" s="102"/>
      <c r="F58" s="102"/>
      <c r="G58" s="102" t="s">
        <v>72</v>
      </c>
      <c r="H58" s="102"/>
      <c r="I58" s="102"/>
      <c r="J58" s="102" t="s">
        <v>71</v>
      </c>
      <c r="K58" s="102"/>
      <c r="L58" s="102"/>
      <c r="M58" s="102" t="s">
        <v>72</v>
      </c>
      <c r="N58" s="102"/>
      <c r="O58" s="102"/>
      <c r="P58" s="100"/>
      <c r="Q58" s="101"/>
      <c r="R58" s="33"/>
      <c r="AA58" s="45"/>
      <c r="AB58" s="44"/>
      <c r="AE58" s="45"/>
      <c r="AF58" s="44"/>
    </row>
    <row r="59" spans="4:32" ht="14.4" x14ac:dyDescent="0.45">
      <c r="D59" s="40" t="s">
        <v>73</v>
      </c>
      <c r="E59" s="40" t="s">
        <v>74</v>
      </c>
      <c r="F59" s="40" t="s">
        <v>52</v>
      </c>
      <c r="G59" s="40" t="s">
        <v>73</v>
      </c>
      <c r="H59" s="40" t="s">
        <v>74</v>
      </c>
      <c r="I59" s="40" t="s">
        <v>52</v>
      </c>
      <c r="J59" s="40" t="s">
        <v>73</v>
      </c>
      <c r="K59" s="40" t="s">
        <v>74</v>
      </c>
      <c r="L59" s="40" t="s">
        <v>52</v>
      </c>
      <c r="M59" s="40" t="s">
        <v>73</v>
      </c>
      <c r="N59" s="40" t="s">
        <v>74</v>
      </c>
      <c r="O59" s="40" t="s">
        <v>52</v>
      </c>
      <c r="P59" s="39" t="s">
        <v>69</v>
      </c>
      <c r="Q59" s="39" t="s">
        <v>70</v>
      </c>
      <c r="AA59" s="45"/>
      <c r="AB59" s="44"/>
      <c r="AE59" s="45"/>
      <c r="AF59" s="44"/>
    </row>
    <row r="60" spans="4:32" x14ac:dyDescent="0.45">
      <c r="D60" s="43">
        <v>967</v>
      </c>
      <c r="E60" s="43">
        <v>541</v>
      </c>
      <c r="F60" s="43">
        <v>1508</v>
      </c>
      <c r="G60" s="43">
        <v>10</v>
      </c>
      <c r="H60" s="43">
        <v>34</v>
      </c>
      <c r="I60" s="43">
        <v>44</v>
      </c>
      <c r="J60" s="43">
        <v>965</v>
      </c>
      <c r="K60" s="43">
        <v>776</v>
      </c>
      <c r="L60" s="43">
        <v>1741</v>
      </c>
      <c r="M60" s="43">
        <v>15</v>
      </c>
      <c r="N60" s="43">
        <v>161</v>
      </c>
      <c r="O60" s="43">
        <v>176</v>
      </c>
      <c r="P60" s="43">
        <v>259</v>
      </c>
      <c r="Q60" s="43">
        <v>275</v>
      </c>
      <c r="AA60" s="45"/>
      <c r="AB60" s="44"/>
      <c r="AE60" s="45"/>
      <c r="AF60" s="44"/>
    </row>
    <row r="61" spans="4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4:32" s="5" customFormat="1" ht="26.1" customHeight="1" x14ac:dyDescent="0.45">
      <c r="D62" s="15"/>
      <c r="E62" s="15" t="s">
        <v>0</v>
      </c>
      <c r="F62" s="15" t="s">
        <v>53</v>
      </c>
      <c r="G62" s="15" t="s">
        <v>54</v>
      </c>
      <c r="H62" s="15" t="s">
        <v>55</v>
      </c>
      <c r="I62" s="15" t="s">
        <v>56</v>
      </c>
      <c r="J62" s="15" t="s">
        <v>57</v>
      </c>
      <c r="K62" s="15" t="s">
        <v>58</v>
      </c>
      <c r="L62" s="15" t="s">
        <v>59</v>
      </c>
      <c r="M62" s="15" t="s">
        <v>60</v>
      </c>
      <c r="N62" s="15" t="s">
        <v>61</v>
      </c>
      <c r="O62" s="15" t="s">
        <v>62</v>
      </c>
      <c r="P62" s="15" t="s">
        <v>63</v>
      </c>
      <c r="Q62" s="15" t="s">
        <v>89</v>
      </c>
      <c r="R62" s="3" t="s">
        <v>64</v>
      </c>
      <c r="S62" s="15" t="s">
        <v>65</v>
      </c>
      <c r="T62" s="15" t="s">
        <v>66</v>
      </c>
      <c r="U62" s="15" t="s">
        <v>67</v>
      </c>
      <c r="V62" s="15" t="s">
        <v>50</v>
      </c>
      <c r="W62" s="15" t="s">
        <v>90</v>
      </c>
      <c r="X62" s="4"/>
      <c r="Y62" s="4"/>
      <c r="Z62" s="4"/>
      <c r="AF62" s="72"/>
    </row>
    <row r="63" spans="4:32" s="9" customFormat="1" ht="26.1" customHeight="1" x14ac:dyDescent="0.45">
      <c r="D63" s="15" t="s">
        <v>91</v>
      </c>
      <c r="E63" s="6">
        <v>598</v>
      </c>
      <c r="F63" s="6">
        <v>68</v>
      </c>
      <c r="G63" s="6">
        <v>9</v>
      </c>
      <c r="H63" s="6">
        <v>41</v>
      </c>
      <c r="I63" s="6">
        <v>25</v>
      </c>
      <c r="J63" s="6">
        <v>7</v>
      </c>
      <c r="K63" s="6">
        <v>2</v>
      </c>
      <c r="L63" s="6">
        <v>11</v>
      </c>
      <c r="M63" s="6">
        <v>5</v>
      </c>
      <c r="N63" s="6">
        <v>23</v>
      </c>
      <c r="O63" s="6">
        <v>23</v>
      </c>
      <c r="P63" s="6">
        <v>13</v>
      </c>
      <c r="Q63" s="6">
        <v>4</v>
      </c>
      <c r="R63" s="7">
        <v>117</v>
      </c>
      <c r="S63" s="6">
        <v>5</v>
      </c>
      <c r="T63" s="6">
        <v>5</v>
      </c>
      <c r="U63" s="6">
        <v>11</v>
      </c>
      <c r="V63" s="6"/>
      <c r="W63" s="6">
        <v>967</v>
      </c>
      <c r="X63" s="8"/>
      <c r="Y63" s="71"/>
      <c r="Z63" s="71"/>
      <c r="AA63" s="45"/>
      <c r="AB63" s="44"/>
      <c r="AC63" s="45"/>
      <c r="AD63" s="45"/>
      <c r="AE63" s="45"/>
      <c r="AF63" s="5"/>
    </row>
    <row r="64" spans="4:32" s="9" customFormat="1" ht="26.1" customHeight="1" x14ac:dyDescent="0.45">
      <c r="D64" s="15" t="s">
        <v>92</v>
      </c>
      <c r="E64" s="6">
        <v>578</v>
      </c>
      <c r="F64" s="6">
        <v>61</v>
      </c>
      <c r="G64" s="6">
        <v>5</v>
      </c>
      <c r="H64" s="6">
        <v>47</v>
      </c>
      <c r="I64" s="6">
        <v>35</v>
      </c>
      <c r="J64" s="6">
        <v>12</v>
      </c>
      <c r="K64" s="6">
        <v>5</v>
      </c>
      <c r="L64" s="6">
        <v>12</v>
      </c>
      <c r="M64" s="6">
        <v>5</v>
      </c>
      <c r="N64" s="6">
        <v>20</v>
      </c>
      <c r="O64" s="6">
        <v>17</v>
      </c>
      <c r="P64" s="6">
        <v>9</v>
      </c>
      <c r="Q64" s="6">
        <v>3</v>
      </c>
      <c r="R64" s="7">
        <v>144</v>
      </c>
      <c r="S64" s="6">
        <v>4</v>
      </c>
      <c r="T64" s="6"/>
      <c r="U64" s="6">
        <v>8</v>
      </c>
      <c r="V64" s="6"/>
      <c r="W64" s="6">
        <v>965</v>
      </c>
      <c r="X64" s="8"/>
      <c r="Y64" s="71"/>
      <c r="Z64" s="71"/>
      <c r="AA64" s="45"/>
      <c r="AB64" s="44"/>
      <c r="AC64" s="45"/>
      <c r="AD64" s="45"/>
      <c r="AE64" s="45"/>
      <c r="AF64" s="44"/>
    </row>
    <row r="65" spans="4:32" s="14" customFormat="1" ht="26.1" customHeight="1" x14ac:dyDescent="0.45">
      <c r="D65" s="10" t="s">
        <v>93</v>
      </c>
      <c r="E65" s="11">
        <f>E63-E64</f>
        <v>20</v>
      </c>
      <c r="F65" s="11">
        <f t="shared" ref="F65:V65" si="2">F63-F64</f>
        <v>7</v>
      </c>
      <c r="G65" s="11">
        <f t="shared" si="2"/>
        <v>4</v>
      </c>
      <c r="H65" s="11">
        <f t="shared" si="2"/>
        <v>-6</v>
      </c>
      <c r="I65" s="11">
        <f t="shared" si="2"/>
        <v>-10</v>
      </c>
      <c r="J65" s="11">
        <f t="shared" si="2"/>
        <v>-5</v>
      </c>
      <c r="K65" s="11">
        <f t="shared" si="2"/>
        <v>-3</v>
      </c>
      <c r="L65" s="11">
        <f t="shared" si="2"/>
        <v>-1</v>
      </c>
      <c r="M65" s="11">
        <f t="shared" si="2"/>
        <v>0</v>
      </c>
      <c r="N65" s="11">
        <f t="shared" si="2"/>
        <v>3</v>
      </c>
      <c r="O65" s="11">
        <f t="shared" si="2"/>
        <v>6</v>
      </c>
      <c r="P65" s="11">
        <f t="shared" si="2"/>
        <v>4</v>
      </c>
      <c r="Q65" s="11">
        <f t="shared" si="2"/>
        <v>1</v>
      </c>
      <c r="R65" s="11">
        <f t="shared" si="2"/>
        <v>-27</v>
      </c>
      <c r="S65" s="11">
        <f t="shared" si="2"/>
        <v>1</v>
      </c>
      <c r="T65" s="11">
        <f t="shared" si="2"/>
        <v>5</v>
      </c>
      <c r="U65" s="11">
        <f t="shared" si="2"/>
        <v>3</v>
      </c>
      <c r="V65" s="11">
        <f t="shared" si="2"/>
        <v>0</v>
      </c>
      <c r="W65" s="6">
        <f t="shared" ref="W65" si="3">SUM(E65:V65)</f>
        <v>2</v>
      </c>
      <c r="X65" s="13"/>
      <c r="Y65" s="13"/>
      <c r="Z65" s="13"/>
      <c r="AA65" s="73"/>
      <c r="AB65" s="74"/>
      <c r="AC65" s="73"/>
      <c r="AD65" s="73"/>
      <c r="AE65" s="73"/>
      <c r="AF65" s="44"/>
    </row>
    <row r="66" spans="4:32" x14ac:dyDescent="0.45">
      <c r="AE66" s="5"/>
    </row>
    <row r="68" spans="4:32" x14ac:dyDescent="0.45">
      <c r="AA68" s="74"/>
      <c r="AB68" s="73"/>
      <c r="AC68" s="73"/>
      <c r="AD68" s="73"/>
    </row>
    <row r="69" spans="4:32" x14ac:dyDescent="0.45">
      <c r="AE69" s="74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C2:AF69"/>
  <sheetViews>
    <sheetView tabSelected="1" topLeftCell="A49" zoomScale="80" zoomScaleNormal="8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/>
      <c r="AC4" s="56"/>
      <c r="AD4" s="53">
        <f>AB4-AC4</f>
        <v>0</v>
      </c>
      <c r="AE4" s="54">
        <f>RANK(AD4,$AD$4:$AD$49)</f>
        <v>13</v>
      </c>
    </row>
    <row r="5" spans="27:31" ht="16.95" customHeight="1" x14ac:dyDescent="0.2">
      <c r="AA5" s="55" t="s">
        <v>21</v>
      </c>
      <c r="AB5" s="56"/>
      <c r="AC5" s="56"/>
      <c r="AD5" s="57">
        <f t="shared" ref="AD5:AD52" si="0">AB5-AC5</f>
        <v>0</v>
      </c>
      <c r="AE5" s="58">
        <f t="shared" ref="AE5:AE49" si="1">RANK(AD5,$AD$4:$AD$49)</f>
        <v>13</v>
      </c>
    </row>
    <row r="6" spans="27:31" ht="16.95" customHeight="1" x14ac:dyDescent="0.2">
      <c r="AA6" s="55" t="s">
        <v>22</v>
      </c>
      <c r="AB6" s="56"/>
      <c r="AC6" s="56"/>
      <c r="AD6" s="57">
        <f t="shared" si="0"/>
        <v>0</v>
      </c>
      <c r="AE6" s="58">
        <f t="shared" si="1"/>
        <v>13</v>
      </c>
    </row>
    <row r="7" spans="27:31" ht="16.95" customHeight="1" x14ac:dyDescent="0.2">
      <c r="AA7" s="55" t="s">
        <v>11</v>
      </c>
      <c r="AB7" s="56"/>
      <c r="AC7" s="56"/>
      <c r="AD7" s="57">
        <f t="shared" si="0"/>
        <v>0</v>
      </c>
      <c r="AE7" s="58">
        <f t="shared" si="1"/>
        <v>13</v>
      </c>
    </row>
    <row r="8" spans="27:31" ht="16.95" customHeight="1" x14ac:dyDescent="0.2">
      <c r="AA8" s="55" t="s">
        <v>12</v>
      </c>
      <c r="AB8" s="56"/>
      <c r="AC8" s="56"/>
      <c r="AD8" s="57">
        <f t="shared" si="0"/>
        <v>0</v>
      </c>
      <c r="AE8" s="58">
        <f t="shared" si="1"/>
        <v>13</v>
      </c>
    </row>
    <row r="9" spans="27:31" ht="16.95" customHeight="1" x14ac:dyDescent="0.2">
      <c r="AA9" s="55" t="s">
        <v>7</v>
      </c>
      <c r="AB9" s="56"/>
      <c r="AC9" s="56"/>
      <c r="AD9" s="57">
        <f t="shared" si="0"/>
        <v>0</v>
      </c>
      <c r="AE9" s="58">
        <f t="shared" si="1"/>
        <v>13</v>
      </c>
    </row>
    <row r="10" spans="27:31" ht="16.95" customHeight="1" x14ac:dyDescent="0.2">
      <c r="AA10" s="55" t="s">
        <v>28</v>
      </c>
      <c r="AB10" s="56"/>
      <c r="AC10" s="56"/>
      <c r="AD10" s="57">
        <f t="shared" si="0"/>
        <v>0</v>
      </c>
      <c r="AE10" s="58">
        <f t="shared" si="1"/>
        <v>13</v>
      </c>
    </row>
    <row r="11" spans="27:31" ht="16.95" customHeight="1" x14ac:dyDescent="0.2">
      <c r="AA11" s="55" t="s">
        <v>31</v>
      </c>
      <c r="AB11" s="56"/>
      <c r="AC11" s="56">
        <v>1</v>
      </c>
      <c r="AD11" s="57">
        <f t="shared" si="0"/>
        <v>-1</v>
      </c>
      <c r="AE11" s="58">
        <f t="shared" si="1"/>
        <v>36</v>
      </c>
    </row>
    <row r="12" spans="27:31" ht="16.95" customHeight="1" x14ac:dyDescent="0.2">
      <c r="AA12" s="55" t="s">
        <v>30</v>
      </c>
      <c r="AB12" s="56"/>
      <c r="AC12" s="56"/>
      <c r="AD12" s="57">
        <f t="shared" si="0"/>
        <v>0</v>
      </c>
      <c r="AE12" s="58">
        <f t="shared" si="1"/>
        <v>13</v>
      </c>
    </row>
    <row r="13" spans="27:31" ht="16.95" customHeight="1" x14ac:dyDescent="0.2">
      <c r="AA13" s="55" t="s">
        <v>33</v>
      </c>
      <c r="AB13" s="56"/>
      <c r="AC13" s="56">
        <v>1</v>
      </c>
      <c r="AD13" s="57">
        <f t="shared" si="0"/>
        <v>-1</v>
      </c>
      <c r="AE13" s="58">
        <f t="shared" si="1"/>
        <v>36</v>
      </c>
    </row>
    <row r="14" spans="27:31" ht="16.95" customHeight="1" x14ac:dyDescent="0.2">
      <c r="AA14" s="55" t="s">
        <v>42</v>
      </c>
      <c r="AB14" s="56">
        <v>4</v>
      </c>
      <c r="AC14" s="56"/>
      <c r="AD14" s="57">
        <f t="shared" si="0"/>
        <v>4</v>
      </c>
      <c r="AE14" s="58">
        <f t="shared" si="1"/>
        <v>1</v>
      </c>
    </row>
    <row r="15" spans="27:31" ht="16.95" customHeight="1" x14ac:dyDescent="0.2">
      <c r="AA15" s="55" t="s">
        <v>43</v>
      </c>
      <c r="AB15" s="56">
        <v>1</v>
      </c>
      <c r="AC15" s="56">
        <v>3</v>
      </c>
      <c r="AD15" s="57">
        <f t="shared" si="0"/>
        <v>-2</v>
      </c>
      <c r="AE15" s="58">
        <f t="shared" si="1"/>
        <v>42</v>
      </c>
    </row>
    <row r="16" spans="27:31" ht="16.95" customHeight="1" x14ac:dyDescent="0.2">
      <c r="AA16" s="55" t="s">
        <v>49</v>
      </c>
      <c r="AB16" s="56">
        <v>3</v>
      </c>
      <c r="AC16" s="56">
        <v>4</v>
      </c>
      <c r="AD16" s="59">
        <f t="shared" si="0"/>
        <v>-1</v>
      </c>
      <c r="AE16" s="58">
        <f t="shared" si="1"/>
        <v>36</v>
      </c>
    </row>
    <row r="17" spans="27:31" ht="16.95" customHeight="1" x14ac:dyDescent="0.2">
      <c r="AA17" s="55" t="s">
        <v>48</v>
      </c>
      <c r="AB17" s="56">
        <v>8</v>
      </c>
      <c r="AC17" s="56">
        <v>5</v>
      </c>
      <c r="AD17" s="57">
        <f t="shared" si="0"/>
        <v>3</v>
      </c>
      <c r="AE17" s="58">
        <f t="shared" si="1"/>
        <v>3</v>
      </c>
    </row>
    <row r="18" spans="27:31" ht="16.95" customHeight="1" x14ac:dyDescent="0.2">
      <c r="AA18" s="55" t="s">
        <v>6</v>
      </c>
      <c r="AB18" s="56"/>
      <c r="AC18" s="56"/>
      <c r="AD18" s="57">
        <f t="shared" si="0"/>
        <v>0</v>
      </c>
      <c r="AE18" s="58">
        <f t="shared" si="1"/>
        <v>13</v>
      </c>
    </row>
    <row r="19" spans="27:31" ht="16.95" customHeight="1" x14ac:dyDescent="0.2">
      <c r="AA19" s="55" t="s">
        <v>18</v>
      </c>
      <c r="AB19" s="56"/>
      <c r="AC19" s="56"/>
      <c r="AD19" s="57">
        <f t="shared" si="0"/>
        <v>0</v>
      </c>
      <c r="AE19" s="58">
        <f t="shared" si="1"/>
        <v>13</v>
      </c>
    </row>
    <row r="20" spans="27:31" ht="16.95" customHeight="1" x14ac:dyDescent="0.2">
      <c r="AA20" s="55" t="s">
        <v>8</v>
      </c>
      <c r="AB20" s="56"/>
      <c r="AC20" s="56"/>
      <c r="AD20" s="57">
        <f t="shared" si="0"/>
        <v>0</v>
      </c>
      <c r="AE20" s="58">
        <f t="shared" si="1"/>
        <v>13</v>
      </c>
    </row>
    <row r="21" spans="27:31" ht="16.95" customHeight="1" x14ac:dyDescent="0.2">
      <c r="AA21" s="55" t="s">
        <v>23</v>
      </c>
      <c r="AB21" s="56"/>
      <c r="AC21" s="56"/>
      <c r="AD21" s="57">
        <f t="shared" si="0"/>
        <v>0</v>
      </c>
      <c r="AE21" s="58">
        <f t="shared" si="1"/>
        <v>13</v>
      </c>
    </row>
    <row r="22" spans="27:31" ht="16.95" customHeight="1" x14ac:dyDescent="0.2">
      <c r="AA22" s="55" t="s">
        <v>13</v>
      </c>
      <c r="AB22" s="56"/>
      <c r="AC22" s="56"/>
      <c r="AD22" s="57">
        <f t="shared" si="0"/>
        <v>0</v>
      </c>
      <c r="AE22" s="58">
        <f t="shared" si="1"/>
        <v>13</v>
      </c>
    </row>
    <row r="23" spans="27:31" ht="16.95" customHeight="1" x14ac:dyDescent="0.2">
      <c r="AA23" s="55" t="s">
        <v>32</v>
      </c>
      <c r="AB23" s="56"/>
      <c r="AC23" s="56"/>
      <c r="AD23" s="57">
        <f t="shared" si="0"/>
        <v>0</v>
      </c>
      <c r="AE23" s="58">
        <f t="shared" si="1"/>
        <v>13</v>
      </c>
    </row>
    <row r="24" spans="27:31" ht="16.95" customHeight="1" x14ac:dyDescent="0.2">
      <c r="AA24" s="55" t="s">
        <v>19</v>
      </c>
      <c r="AB24" s="56"/>
      <c r="AC24" s="56"/>
      <c r="AD24" s="57">
        <f t="shared" si="0"/>
        <v>0</v>
      </c>
      <c r="AE24" s="58">
        <f t="shared" si="1"/>
        <v>13</v>
      </c>
    </row>
    <row r="25" spans="27:31" ht="16.95" customHeight="1" x14ac:dyDescent="0.2">
      <c r="AA25" s="55" t="s">
        <v>14</v>
      </c>
      <c r="AB25" s="56"/>
      <c r="AC25" s="56">
        <v>11</v>
      </c>
      <c r="AD25" s="57">
        <f t="shared" si="0"/>
        <v>-11</v>
      </c>
      <c r="AE25" s="58">
        <f t="shared" si="1"/>
        <v>46</v>
      </c>
    </row>
    <row r="26" spans="27:31" ht="16.95" customHeight="1" x14ac:dyDescent="0.2">
      <c r="AA26" s="55" t="s">
        <v>45</v>
      </c>
      <c r="AB26" s="56">
        <v>4</v>
      </c>
      <c r="AC26" s="56">
        <v>2</v>
      </c>
      <c r="AD26" s="57">
        <f t="shared" si="0"/>
        <v>2</v>
      </c>
      <c r="AE26" s="58">
        <f t="shared" si="1"/>
        <v>7</v>
      </c>
    </row>
    <row r="27" spans="27:31" ht="16.95" customHeight="1" x14ac:dyDescent="0.2">
      <c r="AA27" s="55" t="s">
        <v>37</v>
      </c>
      <c r="AB27" s="56">
        <v>1</v>
      </c>
      <c r="AC27" s="56"/>
      <c r="AD27" s="57">
        <f t="shared" si="0"/>
        <v>1</v>
      </c>
      <c r="AE27" s="58">
        <f t="shared" si="1"/>
        <v>12</v>
      </c>
    </row>
    <row r="28" spans="27:31" ht="16.95" customHeight="1" x14ac:dyDescent="0.2">
      <c r="AA28" s="55" t="s">
        <v>35</v>
      </c>
      <c r="AB28" s="56"/>
      <c r="AC28" s="56">
        <v>1</v>
      </c>
      <c r="AD28" s="57">
        <f t="shared" si="0"/>
        <v>-1</v>
      </c>
      <c r="AE28" s="58">
        <f t="shared" si="1"/>
        <v>36</v>
      </c>
    </row>
    <row r="29" spans="27:31" ht="16.95" customHeight="1" x14ac:dyDescent="0.2">
      <c r="AA29" s="55" t="s">
        <v>16</v>
      </c>
      <c r="AB29" s="56">
        <v>2</v>
      </c>
      <c r="AC29" s="56"/>
      <c r="AD29" s="57">
        <f t="shared" si="0"/>
        <v>2</v>
      </c>
      <c r="AE29" s="58">
        <f t="shared" si="1"/>
        <v>7</v>
      </c>
    </row>
    <row r="30" spans="27:31" ht="16.95" customHeight="1" x14ac:dyDescent="0.2">
      <c r="AA30" s="55" t="s">
        <v>40</v>
      </c>
      <c r="AB30" s="56"/>
      <c r="AC30" s="56">
        <v>1</v>
      </c>
      <c r="AD30" s="57">
        <f t="shared" si="0"/>
        <v>-1</v>
      </c>
      <c r="AE30" s="58">
        <f t="shared" si="1"/>
        <v>36</v>
      </c>
    </row>
    <row r="31" spans="27:31" ht="16.95" customHeight="1" x14ac:dyDescent="0.2">
      <c r="AA31" s="55" t="s">
        <v>47</v>
      </c>
      <c r="AB31" s="56">
        <v>2</v>
      </c>
      <c r="AC31" s="56"/>
      <c r="AD31" s="57">
        <f t="shared" si="0"/>
        <v>2</v>
      </c>
      <c r="AE31" s="58">
        <f t="shared" si="1"/>
        <v>7</v>
      </c>
    </row>
    <row r="32" spans="27:31" ht="16.95" customHeight="1" x14ac:dyDescent="0.2">
      <c r="AA32" s="55" t="s">
        <v>29</v>
      </c>
      <c r="AB32" s="56"/>
      <c r="AC32" s="56"/>
      <c r="AD32" s="57">
        <f t="shared" si="0"/>
        <v>0</v>
      </c>
      <c r="AE32" s="58">
        <f t="shared" si="1"/>
        <v>13</v>
      </c>
    </row>
    <row r="33" spans="27:31" ht="16.95" customHeight="1" x14ac:dyDescent="0.2">
      <c r="AA33" s="55" t="s">
        <v>17</v>
      </c>
      <c r="AB33" s="56"/>
      <c r="AC33" s="56"/>
      <c r="AD33" s="57">
        <f t="shared" si="0"/>
        <v>0</v>
      </c>
      <c r="AE33" s="58">
        <f t="shared" si="1"/>
        <v>13</v>
      </c>
    </row>
    <row r="34" spans="27:31" ht="16.95" customHeight="1" x14ac:dyDescent="0.2">
      <c r="AA34" s="55" t="s">
        <v>10</v>
      </c>
      <c r="AB34" s="56"/>
      <c r="AC34" s="56"/>
      <c r="AD34" s="59">
        <f t="shared" si="0"/>
        <v>0</v>
      </c>
      <c r="AE34" s="58">
        <f t="shared" si="1"/>
        <v>13</v>
      </c>
    </row>
    <row r="35" spans="27:31" ht="16.95" customHeight="1" x14ac:dyDescent="0.2">
      <c r="AA35" s="55" t="s">
        <v>25</v>
      </c>
      <c r="AB35" s="56">
        <v>3</v>
      </c>
      <c r="AC35" s="56"/>
      <c r="AD35" s="57">
        <f t="shared" si="0"/>
        <v>3</v>
      </c>
      <c r="AE35" s="58">
        <f t="shared" si="1"/>
        <v>3</v>
      </c>
    </row>
    <row r="36" spans="27:31" ht="16.95" customHeight="1" x14ac:dyDescent="0.2">
      <c r="AA36" s="55" t="s">
        <v>38</v>
      </c>
      <c r="AB36" s="56"/>
      <c r="AC36" s="56"/>
      <c r="AD36" s="57">
        <f t="shared" si="0"/>
        <v>0</v>
      </c>
      <c r="AE36" s="58">
        <f t="shared" si="1"/>
        <v>13</v>
      </c>
    </row>
    <row r="37" spans="27:31" ht="16.95" customHeight="1" x14ac:dyDescent="0.2">
      <c r="AA37" s="55" t="s">
        <v>41</v>
      </c>
      <c r="AB37" s="56">
        <v>9</v>
      </c>
      <c r="AC37" s="56">
        <v>7</v>
      </c>
      <c r="AD37" s="57">
        <f t="shared" si="0"/>
        <v>2</v>
      </c>
      <c r="AE37" s="58">
        <f t="shared" si="1"/>
        <v>7</v>
      </c>
    </row>
    <row r="38" spans="27:31" ht="16.95" customHeight="1" x14ac:dyDescent="0.2">
      <c r="AA38" s="55" t="s">
        <v>34</v>
      </c>
      <c r="AB38" s="56">
        <v>3</v>
      </c>
      <c r="AC38" s="56"/>
      <c r="AD38" s="57">
        <f t="shared" si="0"/>
        <v>3</v>
      </c>
      <c r="AE38" s="58">
        <f t="shared" si="1"/>
        <v>3</v>
      </c>
    </row>
    <row r="39" spans="27:31" ht="16.95" customHeight="1" x14ac:dyDescent="0.2">
      <c r="AA39" s="55" t="s">
        <v>20</v>
      </c>
      <c r="AB39" s="56"/>
      <c r="AC39" s="56"/>
      <c r="AD39" s="57">
        <f t="shared" si="0"/>
        <v>0</v>
      </c>
      <c r="AE39" s="58">
        <f t="shared" si="1"/>
        <v>13</v>
      </c>
    </row>
    <row r="40" spans="27:31" ht="16.95" customHeight="1" x14ac:dyDescent="0.2">
      <c r="AA40" s="55" t="s">
        <v>26</v>
      </c>
      <c r="AB40" s="56"/>
      <c r="AC40" s="56">
        <v>1</v>
      </c>
      <c r="AD40" s="57">
        <f t="shared" si="0"/>
        <v>-1</v>
      </c>
      <c r="AE40" s="58">
        <f t="shared" si="1"/>
        <v>36</v>
      </c>
    </row>
    <row r="41" spans="27:31" ht="16.95" customHeight="1" x14ac:dyDescent="0.2">
      <c r="AA41" s="55" t="s">
        <v>27</v>
      </c>
      <c r="AB41" s="56"/>
      <c r="AC41" s="56"/>
      <c r="AD41" s="57">
        <f t="shared" si="0"/>
        <v>0</v>
      </c>
      <c r="AE41" s="58">
        <f t="shared" si="1"/>
        <v>13</v>
      </c>
    </row>
    <row r="42" spans="27:31" ht="16.95" customHeight="1" x14ac:dyDescent="0.2">
      <c r="AA42" s="55" t="s">
        <v>15</v>
      </c>
      <c r="AB42" s="56"/>
      <c r="AC42" s="56"/>
      <c r="AD42" s="57">
        <f t="shared" si="0"/>
        <v>0</v>
      </c>
      <c r="AE42" s="58">
        <f t="shared" si="1"/>
        <v>13</v>
      </c>
    </row>
    <row r="43" spans="27:31" ht="16.95" customHeight="1" x14ac:dyDescent="0.2">
      <c r="AA43" s="55" t="s">
        <v>51</v>
      </c>
      <c r="AB43" s="56">
        <v>14</v>
      </c>
      <c r="AC43" s="56">
        <v>17</v>
      </c>
      <c r="AD43" s="57">
        <f t="shared" si="0"/>
        <v>-3</v>
      </c>
      <c r="AE43" s="58">
        <f t="shared" si="1"/>
        <v>43</v>
      </c>
    </row>
    <row r="44" spans="27:31" ht="16.95" customHeight="1" x14ac:dyDescent="0.2">
      <c r="AA44" s="55" t="s">
        <v>46</v>
      </c>
      <c r="AB44" s="56">
        <v>8</v>
      </c>
      <c r="AC44" s="56">
        <v>17</v>
      </c>
      <c r="AD44" s="57">
        <f t="shared" si="0"/>
        <v>-9</v>
      </c>
      <c r="AE44" s="58">
        <f t="shared" si="1"/>
        <v>45</v>
      </c>
    </row>
    <row r="45" spans="27:31" ht="16.95" customHeight="1" x14ac:dyDescent="0.2">
      <c r="AA45" s="55" t="s">
        <v>39</v>
      </c>
      <c r="AB45" s="56">
        <v>7</v>
      </c>
      <c r="AC45" s="56">
        <v>3</v>
      </c>
      <c r="AD45" s="57">
        <f t="shared" si="0"/>
        <v>4</v>
      </c>
      <c r="AE45" s="58">
        <f t="shared" si="1"/>
        <v>1</v>
      </c>
    </row>
    <row r="46" spans="27:31" ht="16.95" customHeight="1" x14ac:dyDescent="0.2">
      <c r="AA46" s="55" t="s">
        <v>44</v>
      </c>
      <c r="AB46" s="56">
        <v>3</v>
      </c>
      <c r="AC46" s="56"/>
      <c r="AD46" s="57">
        <f t="shared" si="0"/>
        <v>3</v>
      </c>
      <c r="AE46" s="58">
        <f t="shared" si="1"/>
        <v>3</v>
      </c>
    </row>
    <row r="47" spans="27:31" ht="16.95" customHeight="1" x14ac:dyDescent="0.2">
      <c r="AA47" s="55" t="s">
        <v>5</v>
      </c>
      <c r="AB47" s="56"/>
      <c r="AC47" s="56"/>
      <c r="AD47" s="57">
        <f t="shared" si="0"/>
        <v>0</v>
      </c>
      <c r="AE47" s="58">
        <f t="shared" si="1"/>
        <v>13</v>
      </c>
    </row>
    <row r="48" spans="27:31" ht="16.95" customHeight="1" x14ac:dyDescent="0.2">
      <c r="AA48" s="55" t="s">
        <v>24</v>
      </c>
      <c r="AB48" s="56"/>
      <c r="AC48" s="56">
        <v>3</v>
      </c>
      <c r="AD48" s="57">
        <f t="shared" si="0"/>
        <v>-3</v>
      </c>
      <c r="AE48" s="58">
        <f t="shared" si="1"/>
        <v>43</v>
      </c>
    </row>
    <row r="49" spans="3:32" ht="16.95" customHeight="1" thickBot="1" x14ac:dyDescent="0.25">
      <c r="AA49" s="60" t="s">
        <v>9</v>
      </c>
      <c r="AB49" s="82">
        <v>2</v>
      </c>
      <c r="AC49" s="61"/>
      <c r="AD49" s="62">
        <f t="shared" si="0"/>
        <v>2</v>
      </c>
      <c r="AE49" s="63">
        <f t="shared" si="1"/>
        <v>7</v>
      </c>
    </row>
    <row r="50" spans="3:32" ht="16.95" customHeight="1" thickTop="1" x14ac:dyDescent="0.2">
      <c r="AA50" s="64" t="s">
        <v>4</v>
      </c>
      <c r="AB50" s="52">
        <v>2</v>
      </c>
      <c r="AC50" s="52">
        <v>3</v>
      </c>
      <c r="AD50" s="65">
        <f t="shared" si="0"/>
        <v>-1</v>
      </c>
      <c r="AE50" s="45"/>
    </row>
    <row r="51" spans="3:32" ht="16.95" customHeight="1" thickBot="1" x14ac:dyDescent="0.25">
      <c r="AA51" s="66" t="s">
        <v>50</v>
      </c>
      <c r="AB51" s="67">
        <v>3</v>
      </c>
      <c r="AC51" s="67"/>
      <c r="AD51" s="68">
        <f t="shared" si="0"/>
        <v>3</v>
      </c>
      <c r="AE51" s="45"/>
    </row>
    <row r="52" spans="3:32" ht="16.95" customHeight="1" thickBot="1" x14ac:dyDescent="0.25">
      <c r="AA52" s="69" t="s">
        <v>52</v>
      </c>
      <c r="AB52" s="83">
        <v>79</v>
      </c>
      <c r="AC52" s="84">
        <v>80</v>
      </c>
      <c r="AD52" s="81">
        <f t="shared" si="0"/>
        <v>-1</v>
      </c>
      <c r="AE52" s="45"/>
    </row>
    <row r="53" spans="3:32" ht="20.100000000000001" customHeight="1" x14ac:dyDescent="0.45">
      <c r="D53" s="102" t="s">
        <v>76</v>
      </c>
      <c r="E53" s="97" t="s">
        <v>77</v>
      </c>
      <c r="F53" s="102" t="s">
        <v>78</v>
      </c>
      <c r="G53" s="102"/>
      <c r="H53" s="102"/>
      <c r="I53" s="97" t="s">
        <v>98</v>
      </c>
      <c r="J53" s="102" t="s">
        <v>79</v>
      </c>
      <c r="K53" s="102"/>
      <c r="L53" s="103"/>
      <c r="M53" s="102" t="s">
        <v>80</v>
      </c>
      <c r="N53" s="102"/>
      <c r="O53" s="103"/>
      <c r="P53" s="1"/>
    </row>
    <row r="54" spans="3:32" ht="20.100000000000001" customHeight="1" x14ac:dyDescent="0.45">
      <c r="D54" s="102"/>
      <c r="E54" s="97"/>
      <c r="F54" s="40" t="s">
        <v>52</v>
      </c>
      <c r="G54" s="40" t="s">
        <v>81</v>
      </c>
      <c r="H54" s="40" t="s">
        <v>82</v>
      </c>
      <c r="I54" s="97"/>
      <c r="J54" s="40" t="s">
        <v>83</v>
      </c>
      <c r="K54" s="40" t="s">
        <v>84</v>
      </c>
      <c r="L54" s="2" t="s">
        <v>85</v>
      </c>
      <c r="M54" s="40" t="s">
        <v>86</v>
      </c>
      <c r="N54" s="40" t="s">
        <v>87</v>
      </c>
      <c r="O54" s="2" t="s">
        <v>88</v>
      </c>
      <c r="P54" s="1"/>
    </row>
    <row r="55" spans="3:32" x14ac:dyDescent="0.45">
      <c r="D55" s="11">
        <v>2704</v>
      </c>
      <c r="E55" s="11">
        <v>-33</v>
      </c>
      <c r="F55" s="11">
        <v>7674</v>
      </c>
      <c r="G55" s="11">
        <v>3663</v>
      </c>
      <c r="H55" s="11">
        <v>4011</v>
      </c>
      <c r="I55" s="11">
        <f>L55+O55</f>
        <v>-110</v>
      </c>
      <c r="J55" s="11">
        <f>F60</f>
        <v>191</v>
      </c>
      <c r="K55" s="11">
        <f>L60</f>
        <v>217</v>
      </c>
      <c r="L55" s="11">
        <f>J55-K55</f>
        <v>-26</v>
      </c>
      <c r="M55" s="11">
        <f>P60</f>
        <v>34</v>
      </c>
      <c r="N55" s="11">
        <f>Q60</f>
        <v>118</v>
      </c>
      <c r="O55" s="11">
        <f>M55-N55</f>
        <v>-84</v>
      </c>
      <c r="AA55" s="45"/>
      <c r="AB55" s="44"/>
      <c r="AE55" s="45"/>
      <c r="AF55" s="44"/>
    </row>
    <row r="56" spans="3:32" s="70" customFormat="1" x14ac:dyDescent="0.45">
      <c r="D56" s="108"/>
      <c r="E56" s="108"/>
      <c r="F56" s="108"/>
      <c r="G56" s="108"/>
      <c r="H56" s="108"/>
      <c r="Y56" s="71"/>
      <c r="Z56" s="71"/>
      <c r="AA56" s="71"/>
      <c r="AB56" s="72"/>
      <c r="AC56" s="71"/>
      <c r="AD56" s="71"/>
      <c r="AE56" s="71"/>
      <c r="AF56" s="44"/>
    </row>
    <row r="57" spans="3:32" ht="14.4" x14ac:dyDescent="0.45">
      <c r="D57" s="102" t="s">
        <v>68</v>
      </c>
      <c r="E57" s="102"/>
      <c r="F57" s="102"/>
      <c r="G57" s="102"/>
      <c r="H57" s="102"/>
      <c r="I57" s="102"/>
      <c r="J57" s="102" t="s">
        <v>75</v>
      </c>
      <c r="K57" s="102"/>
      <c r="L57" s="102"/>
      <c r="M57" s="102"/>
      <c r="N57" s="102"/>
      <c r="O57" s="102"/>
      <c r="P57" s="98" t="s">
        <v>97</v>
      </c>
      <c r="Q57" s="99"/>
      <c r="R57" s="33"/>
      <c r="AA57" s="45"/>
      <c r="AB57" s="44"/>
      <c r="AE57" s="45"/>
      <c r="AF57" s="72"/>
    </row>
    <row r="58" spans="3:32" ht="14.4" x14ac:dyDescent="0.45">
      <c r="D58" s="102" t="s">
        <v>71</v>
      </c>
      <c r="E58" s="102"/>
      <c r="F58" s="102"/>
      <c r="G58" s="102" t="s">
        <v>72</v>
      </c>
      <c r="H58" s="102"/>
      <c r="I58" s="102"/>
      <c r="J58" s="102" t="s">
        <v>71</v>
      </c>
      <c r="K58" s="102"/>
      <c r="L58" s="102"/>
      <c r="M58" s="102" t="s">
        <v>72</v>
      </c>
      <c r="N58" s="102"/>
      <c r="O58" s="102"/>
      <c r="P58" s="100"/>
      <c r="Q58" s="101"/>
      <c r="R58" s="33"/>
      <c r="AA58" s="45"/>
      <c r="AB58" s="44"/>
      <c r="AE58" s="45"/>
      <c r="AF58" s="44"/>
    </row>
    <row r="59" spans="3:32" ht="14.4" x14ac:dyDescent="0.45">
      <c r="D59" s="40" t="s">
        <v>73</v>
      </c>
      <c r="E59" s="40" t="s">
        <v>74</v>
      </c>
      <c r="F59" s="40" t="s">
        <v>52</v>
      </c>
      <c r="G59" s="40" t="s">
        <v>73</v>
      </c>
      <c r="H59" s="40" t="s">
        <v>74</v>
      </c>
      <c r="I59" s="40" t="s">
        <v>52</v>
      </c>
      <c r="J59" s="40" t="s">
        <v>73</v>
      </c>
      <c r="K59" s="40" t="s">
        <v>74</v>
      </c>
      <c r="L59" s="40" t="s">
        <v>52</v>
      </c>
      <c r="M59" s="40" t="s">
        <v>73</v>
      </c>
      <c r="N59" s="40" t="s">
        <v>74</v>
      </c>
      <c r="O59" s="40" t="s">
        <v>52</v>
      </c>
      <c r="P59" s="39" t="s">
        <v>69</v>
      </c>
      <c r="Q59" s="39" t="s">
        <v>70</v>
      </c>
      <c r="AA59" s="45"/>
      <c r="AB59" s="44"/>
      <c r="AE59" s="45"/>
      <c r="AF59" s="44"/>
    </row>
    <row r="60" spans="3:32" x14ac:dyDescent="0.45">
      <c r="D60" s="43">
        <v>112</v>
      </c>
      <c r="E60" s="43">
        <v>79</v>
      </c>
      <c r="F60" s="43">
        <v>191</v>
      </c>
      <c r="G60" s="43">
        <v>0</v>
      </c>
      <c r="H60" s="43">
        <v>5</v>
      </c>
      <c r="I60" s="43">
        <v>5</v>
      </c>
      <c r="J60" s="43">
        <v>137</v>
      </c>
      <c r="K60" s="43">
        <v>80</v>
      </c>
      <c r="L60" s="43">
        <v>217</v>
      </c>
      <c r="M60" s="43">
        <v>0</v>
      </c>
      <c r="N60" s="43">
        <v>15</v>
      </c>
      <c r="O60" s="43">
        <v>15</v>
      </c>
      <c r="P60" s="43">
        <v>34</v>
      </c>
      <c r="Q60" s="43">
        <v>118</v>
      </c>
      <c r="AA60" s="45"/>
      <c r="AB60" s="44"/>
      <c r="AE60" s="45"/>
      <c r="AF60" s="44"/>
    </row>
    <row r="61" spans="3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3:32" s="5" customFormat="1" ht="26.1" customHeight="1" x14ac:dyDescent="0.45">
      <c r="C62" s="45"/>
      <c r="D62" s="15"/>
      <c r="E62" s="15" t="s">
        <v>0</v>
      </c>
      <c r="F62" s="15" t="s">
        <v>53</v>
      </c>
      <c r="G62" s="15" t="s">
        <v>54</v>
      </c>
      <c r="H62" s="15" t="s">
        <v>55</v>
      </c>
      <c r="I62" s="15" t="s">
        <v>56</v>
      </c>
      <c r="J62" s="15" t="s">
        <v>57</v>
      </c>
      <c r="K62" s="15" t="s">
        <v>58</v>
      </c>
      <c r="L62" s="15" t="s">
        <v>59</v>
      </c>
      <c r="M62" s="15" t="s">
        <v>60</v>
      </c>
      <c r="N62" s="15" t="s">
        <v>61</v>
      </c>
      <c r="O62" s="15" t="s">
        <v>62</v>
      </c>
      <c r="P62" s="15" t="s">
        <v>63</v>
      </c>
      <c r="Q62" s="15" t="s">
        <v>89</v>
      </c>
      <c r="R62" s="3" t="s">
        <v>64</v>
      </c>
      <c r="S62" s="15" t="s">
        <v>65</v>
      </c>
      <c r="T62" s="15" t="s">
        <v>66</v>
      </c>
      <c r="U62" s="15" t="s">
        <v>67</v>
      </c>
      <c r="V62" s="15" t="s">
        <v>50</v>
      </c>
      <c r="W62" s="15" t="s">
        <v>90</v>
      </c>
      <c r="X62" s="4"/>
      <c r="Y62" s="4"/>
      <c r="Z62" s="4"/>
      <c r="AF62" s="72"/>
    </row>
    <row r="63" spans="3:32" s="9" customFormat="1" ht="26.1" customHeight="1" x14ac:dyDescent="0.45">
      <c r="C63" s="45"/>
      <c r="D63" s="15" t="s">
        <v>94</v>
      </c>
      <c r="E63" s="6">
        <v>19</v>
      </c>
      <c r="F63" s="6">
        <v>32</v>
      </c>
      <c r="G63" s="6">
        <v>3</v>
      </c>
      <c r="H63" s="6">
        <v>5</v>
      </c>
      <c r="I63" s="6">
        <v>31</v>
      </c>
      <c r="J63" s="6"/>
      <c r="K63" s="6"/>
      <c r="L63" s="6"/>
      <c r="M63" s="6"/>
      <c r="N63" s="6"/>
      <c r="O63" s="6"/>
      <c r="P63" s="6">
        <v>2</v>
      </c>
      <c r="Q63" s="6"/>
      <c r="R63" s="7">
        <v>4</v>
      </c>
      <c r="S63" s="6">
        <v>16</v>
      </c>
      <c r="T63" s="6"/>
      <c r="U63" s="6"/>
      <c r="V63" s="6"/>
      <c r="W63" s="6">
        <v>112</v>
      </c>
      <c r="X63" s="8"/>
      <c r="Y63" s="71"/>
      <c r="Z63" s="71"/>
      <c r="AA63" s="45"/>
      <c r="AB63" s="44"/>
      <c r="AC63" s="45"/>
      <c r="AD63" s="45"/>
      <c r="AE63" s="45"/>
      <c r="AF63" s="5"/>
    </row>
    <row r="64" spans="3:32" s="9" customFormat="1" ht="26.1" customHeight="1" x14ac:dyDescent="0.45">
      <c r="C64" s="45"/>
      <c r="D64" s="15" t="s">
        <v>95</v>
      </c>
      <c r="E64" s="6">
        <v>14</v>
      </c>
      <c r="F64" s="6">
        <v>19</v>
      </c>
      <c r="G64" s="6"/>
      <c r="H64" s="6">
        <v>24</v>
      </c>
      <c r="I64" s="6">
        <v>56</v>
      </c>
      <c r="J64" s="6">
        <v>1</v>
      </c>
      <c r="K64" s="6"/>
      <c r="L64" s="6"/>
      <c r="M64" s="6"/>
      <c r="N64" s="6"/>
      <c r="O64" s="6">
        <v>1</v>
      </c>
      <c r="P64" s="6"/>
      <c r="Q64" s="6">
        <v>1</v>
      </c>
      <c r="R64" s="7">
        <v>5</v>
      </c>
      <c r="S64" s="6">
        <v>15</v>
      </c>
      <c r="T64" s="6">
        <v>1</v>
      </c>
      <c r="U64" s="6"/>
      <c r="V64" s="6"/>
      <c r="W64" s="6">
        <v>137</v>
      </c>
      <c r="X64" s="8"/>
      <c r="Y64" s="71"/>
      <c r="Z64" s="71"/>
      <c r="AA64" s="45"/>
      <c r="AB64" s="44"/>
      <c r="AC64" s="45"/>
      <c r="AD64" s="45"/>
      <c r="AE64" s="45"/>
      <c r="AF64" s="44"/>
    </row>
    <row r="65" spans="3:32" s="14" customFormat="1" ht="26.1" customHeight="1" x14ac:dyDescent="0.45">
      <c r="C65" s="45"/>
      <c r="D65" s="10" t="s">
        <v>96</v>
      </c>
      <c r="E65" s="11">
        <f>E63-E64</f>
        <v>5</v>
      </c>
      <c r="F65" s="11">
        <f t="shared" ref="F65:V65" si="2">F63-F64</f>
        <v>13</v>
      </c>
      <c r="G65" s="11">
        <f t="shared" si="2"/>
        <v>3</v>
      </c>
      <c r="H65" s="11">
        <f t="shared" si="2"/>
        <v>-19</v>
      </c>
      <c r="I65" s="11">
        <f t="shared" si="2"/>
        <v>-25</v>
      </c>
      <c r="J65" s="11">
        <f t="shared" si="2"/>
        <v>-1</v>
      </c>
      <c r="K65" s="11">
        <f t="shared" si="2"/>
        <v>0</v>
      </c>
      <c r="L65" s="11">
        <f t="shared" si="2"/>
        <v>0</v>
      </c>
      <c r="M65" s="11">
        <f t="shared" si="2"/>
        <v>0</v>
      </c>
      <c r="N65" s="11">
        <f t="shared" si="2"/>
        <v>0</v>
      </c>
      <c r="O65" s="11">
        <f t="shared" si="2"/>
        <v>-1</v>
      </c>
      <c r="P65" s="11">
        <f t="shared" si="2"/>
        <v>2</v>
      </c>
      <c r="Q65" s="11">
        <f t="shared" si="2"/>
        <v>-1</v>
      </c>
      <c r="R65" s="12">
        <f t="shared" si="2"/>
        <v>-1</v>
      </c>
      <c r="S65" s="11">
        <f t="shared" si="2"/>
        <v>1</v>
      </c>
      <c r="T65" s="11">
        <f t="shared" si="2"/>
        <v>-1</v>
      </c>
      <c r="U65" s="11">
        <f t="shared" si="2"/>
        <v>0</v>
      </c>
      <c r="V65" s="11">
        <f t="shared" si="2"/>
        <v>0</v>
      </c>
      <c r="W65" s="6">
        <f t="shared" ref="W65" si="3">SUM(E65:V65)</f>
        <v>-25</v>
      </c>
      <c r="X65" s="13"/>
      <c r="Y65" s="13"/>
      <c r="Z65" s="13"/>
      <c r="AA65" s="73"/>
      <c r="AB65" s="74"/>
      <c r="AC65" s="73"/>
      <c r="AD65" s="73"/>
      <c r="AE65" s="73"/>
      <c r="AF65" s="44"/>
    </row>
    <row r="66" spans="3:32" x14ac:dyDescent="0.45">
      <c r="AE66" s="5"/>
    </row>
    <row r="68" spans="3:32" x14ac:dyDescent="0.45">
      <c r="AA68" s="74"/>
      <c r="AB68" s="73"/>
      <c r="AC68" s="73"/>
      <c r="AD68" s="73"/>
    </row>
    <row r="69" spans="3:32" x14ac:dyDescent="0.45">
      <c r="AE69" s="74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D2:AF69"/>
  <sheetViews>
    <sheetView tabSelected="1" topLeftCell="A46" zoomScale="80" zoomScaleNormal="8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/>
      <c r="AC4" s="56"/>
      <c r="AD4" s="53">
        <f>AB4-AC4</f>
        <v>0</v>
      </c>
      <c r="AE4" s="54">
        <f>RANK(AD4,$AD$4:$AD$49)</f>
        <v>9</v>
      </c>
    </row>
    <row r="5" spans="27:31" ht="16.95" customHeight="1" x14ac:dyDescent="0.2">
      <c r="AA5" s="55" t="s">
        <v>21</v>
      </c>
      <c r="AB5" s="56"/>
      <c r="AC5" s="56"/>
      <c r="AD5" s="57">
        <f t="shared" ref="AD5:AD52" si="0">AB5-AC5</f>
        <v>0</v>
      </c>
      <c r="AE5" s="58">
        <f t="shared" ref="AE5:AE49" si="1">RANK(AD5,$AD$4:$AD$49)</f>
        <v>9</v>
      </c>
    </row>
    <row r="6" spans="27:31" ht="16.95" customHeight="1" x14ac:dyDescent="0.2">
      <c r="AA6" s="55" t="s">
        <v>22</v>
      </c>
      <c r="AB6" s="56"/>
      <c r="AC6" s="56"/>
      <c r="AD6" s="57">
        <f t="shared" si="0"/>
        <v>0</v>
      </c>
      <c r="AE6" s="58">
        <f t="shared" si="1"/>
        <v>9</v>
      </c>
    </row>
    <row r="7" spans="27:31" ht="16.95" customHeight="1" x14ac:dyDescent="0.2">
      <c r="AA7" s="55" t="s">
        <v>11</v>
      </c>
      <c r="AB7" s="56">
        <v>1</v>
      </c>
      <c r="AC7" s="56">
        <v>1</v>
      </c>
      <c r="AD7" s="57">
        <f t="shared" si="0"/>
        <v>0</v>
      </c>
      <c r="AE7" s="58">
        <f t="shared" si="1"/>
        <v>9</v>
      </c>
    </row>
    <row r="8" spans="27:31" ht="16.95" customHeight="1" x14ac:dyDescent="0.2">
      <c r="AA8" s="55" t="s">
        <v>12</v>
      </c>
      <c r="AB8" s="56"/>
      <c r="AC8" s="56">
        <v>1</v>
      </c>
      <c r="AD8" s="57">
        <f t="shared" si="0"/>
        <v>-1</v>
      </c>
      <c r="AE8" s="58">
        <f t="shared" si="1"/>
        <v>26</v>
      </c>
    </row>
    <row r="9" spans="27:31" ht="16.95" customHeight="1" x14ac:dyDescent="0.2">
      <c r="AA9" s="55" t="s">
        <v>7</v>
      </c>
      <c r="AB9" s="56"/>
      <c r="AC9" s="56">
        <v>1</v>
      </c>
      <c r="AD9" s="57">
        <f t="shared" si="0"/>
        <v>-1</v>
      </c>
      <c r="AE9" s="58">
        <f t="shared" si="1"/>
        <v>26</v>
      </c>
    </row>
    <row r="10" spans="27:31" ht="16.95" customHeight="1" x14ac:dyDescent="0.2">
      <c r="AA10" s="55" t="s">
        <v>28</v>
      </c>
      <c r="AB10" s="56"/>
      <c r="AC10" s="56"/>
      <c r="AD10" s="57">
        <f t="shared" si="0"/>
        <v>0</v>
      </c>
      <c r="AE10" s="58">
        <f t="shared" si="1"/>
        <v>9</v>
      </c>
    </row>
    <row r="11" spans="27:31" ht="16.95" customHeight="1" x14ac:dyDescent="0.2">
      <c r="AA11" s="55" t="s">
        <v>31</v>
      </c>
      <c r="AB11" s="56"/>
      <c r="AC11" s="56">
        <v>2</v>
      </c>
      <c r="AD11" s="57">
        <f t="shared" si="0"/>
        <v>-2</v>
      </c>
      <c r="AE11" s="58">
        <f t="shared" si="1"/>
        <v>34</v>
      </c>
    </row>
    <row r="12" spans="27:31" ht="16.95" customHeight="1" x14ac:dyDescent="0.2">
      <c r="AA12" s="55" t="s">
        <v>30</v>
      </c>
      <c r="AB12" s="56"/>
      <c r="AC12" s="56">
        <v>2</v>
      </c>
      <c r="AD12" s="57">
        <f t="shared" si="0"/>
        <v>-2</v>
      </c>
      <c r="AE12" s="58">
        <f t="shared" si="1"/>
        <v>34</v>
      </c>
    </row>
    <row r="13" spans="27:31" ht="16.95" customHeight="1" x14ac:dyDescent="0.2">
      <c r="AA13" s="55" t="s">
        <v>33</v>
      </c>
      <c r="AB13" s="56"/>
      <c r="AC13" s="56"/>
      <c r="AD13" s="57">
        <f t="shared" si="0"/>
        <v>0</v>
      </c>
      <c r="AE13" s="58">
        <f t="shared" si="1"/>
        <v>9</v>
      </c>
    </row>
    <row r="14" spans="27:31" ht="16.95" customHeight="1" x14ac:dyDescent="0.2">
      <c r="AA14" s="55" t="s">
        <v>42</v>
      </c>
      <c r="AB14" s="56"/>
      <c r="AC14" s="56">
        <v>1</v>
      </c>
      <c r="AD14" s="57">
        <f t="shared" si="0"/>
        <v>-1</v>
      </c>
      <c r="AE14" s="58">
        <f t="shared" si="1"/>
        <v>26</v>
      </c>
    </row>
    <row r="15" spans="27:31" ht="16.95" customHeight="1" x14ac:dyDescent="0.2">
      <c r="AA15" s="55" t="s">
        <v>43</v>
      </c>
      <c r="AB15" s="56">
        <v>3</v>
      </c>
      <c r="AC15" s="56">
        <v>4</v>
      </c>
      <c r="AD15" s="57">
        <f t="shared" si="0"/>
        <v>-1</v>
      </c>
      <c r="AE15" s="58">
        <f t="shared" si="1"/>
        <v>26</v>
      </c>
    </row>
    <row r="16" spans="27:31" ht="16.95" customHeight="1" x14ac:dyDescent="0.2">
      <c r="AA16" s="55" t="s">
        <v>49</v>
      </c>
      <c r="AB16" s="56">
        <v>17</v>
      </c>
      <c r="AC16" s="56">
        <v>15</v>
      </c>
      <c r="AD16" s="59">
        <f t="shared" si="0"/>
        <v>2</v>
      </c>
      <c r="AE16" s="58">
        <f t="shared" si="1"/>
        <v>5</v>
      </c>
    </row>
    <row r="17" spans="27:31" ht="16.95" customHeight="1" x14ac:dyDescent="0.2">
      <c r="AA17" s="55" t="s">
        <v>48</v>
      </c>
      <c r="AB17" s="56">
        <v>13</v>
      </c>
      <c r="AC17" s="56">
        <v>7</v>
      </c>
      <c r="AD17" s="57">
        <f t="shared" si="0"/>
        <v>6</v>
      </c>
      <c r="AE17" s="58">
        <f t="shared" si="1"/>
        <v>1</v>
      </c>
    </row>
    <row r="18" spans="27:31" ht="16.95" customHeight="1" x14ac:dyDescent="0.2">
      <c r="AA18" s="55" t="s">
        <v>6</v>
      </c>
      <c r="AB18" s="56"/>
      <c r="AC18" s="56"/>
      <c r="AD18" s="57">
        <f t="shared" si="0"/>
        <v>0</v>
      </c>
      <c r="AE18" s="58">
        <f t="shared" si="1"/>
        <v>9</v>
      </c>
    </row>
    <row r="19" spans="27:31" ht="16.95" customHeight="1" x14ac:dyDescent="0.2">
      <c r="AA19" s="55" t="s">
        <v>18</v>
      </c>
      <c r="AB19" s="56"/>
      <c r="AC19" s="56"/>
      <c r="AD19" s="57">
        <f t="shared" si="0"/>
        <v>0</v>
      </c>
      <c r="AE19" s="58">
        <f t="shared" si="1"/>
        <v>9</v>
      </c>
    </row>
    <row r="20" spans="27:31" ht="16.95" customHeight="1" x14ac:dyDescent="0.2">
      <c r="AA20" s="55" t="s">
        <v>8</v>
      </c>
      <c r="AB20" s="56">
        <v>3</v>
      </c>
      <c r="AC20" s="56"/>
      <c r="AD20" s="57">
        <f t="shared" si="0"/>
        <v>3</v>
      </c>
      <c r="AE20" s="58">
        <f t="shared" si="1"/>
        <v>3</v>
      </c>
    </row>
    <row r="21" spans="27:31" ht="16.95" customHeight="1" x14ac:dyDescent="0.2">
      <c r="AA21" s="55" t="s">
        <v>23</v>
      </c>
      <c r="AB21" s="56"/>
      <c r="AC21" s="56"/>
      <c r="AD21" s="57">
        <f t="shared" si="0"/>
        <v>0</v>
      </c>
      <c r="AE21" s="58">
        <f t="shared" si="1"/>
        <v>9</v>
      </c>
    </row>
    <row r="22" spans="27:31" ht="16.95" customHeight="1" x14ac:dyDescent="0.2">
      <c r="AA22" s="55" t="s">
        <v>13</v>
      </c>
      <c r="AB22" s="56">
        <v>1</v>
      </c>
      <c r="AC22" s="56"/>
      <c r="AD22" s="57">
        <f t="shared" si="0"/>
        <v>1</v>
      </c>
      <c r="AE22" s="58">
        <f t="shared" si="1"/>
        <v>7</v>
      </c>
    </row>
    <row r="23" spans="27:31" ht="16.95" customHeight="1" x14ac:dyDescent="0.2">
      <c r="AA23" s="55" t="s">
        <v>32</v>
      </c>
      <c r="AB23" s="56"/>
      <c r="AC23" s="56"/>
      <c r="AD23" s="57">
        <f t="shared" si="0"/>
        <v>0</v>
      </c>
      <c r="AE23" s="58">
        <f t="shared" si="1"/>
        <v>9</v>
      </c>
    </row>
    <row r="24" spans="27:31" ht="16.95" customHeight="1" x14ac:dyDescent="0.2">
      <c r="AA24" s="55" t="s">
        <v>19</v>
      </c>
      <c r="AB24" s="56"/>
      <c r="AC24" s="56">
        <v>1</v>
      </c>
      <c r="AD24" s="57">
        <f t="shared" si="0"/>
        <v>-1</v>
      </c>
      <c r="AE24" s="58">
        <f t="shared" si="1"/>
        <v>26</v>
      </c>
    </row>
    <row r="25" spans="27:31" ht="16.95" customHeight="1" x14ac:dyDescent="0.2">
      <c r="AA25" s="55" t="s">
        <v>14</v>
      </c>
      <c r="AB25" s="56"/>
      <c r="AC25" s="56">
        <v>2</v>
      </c>
      <c r="AD25" s="57">
        <f t="shared" si="0"/>
        <v>-2</v>
      </c>
      <c r="AE25" s="58">
        <f t="shared" si="1"/>
        <v>34</v>
      </c>
    </row>
    <row r="26" spans="27:31" ht="16.95" customHeight="1" x14ac:dyDescent="0.2">
      <c r="AA26" s="55" t="s">
        <v>45</v>
      </c>
      <c r="AB26" s="56">
        <v>4</v>
      </c>
      <c r="AC26" s="56">
        <v>7</v>
      </c>
      <c r="AD26" s="57">
        <f t="shared" si="0"/>
        <v>-3</v>
      </c>
      <c r="AE26" s="58">
        <f t="shared" si="1"/>
        <v>39</v>
      </c>
    </row>
    <row r="27" spans="27:31" ht="16.95" customHeight="1" x14ac:dyDescent="0.2">
      <c r="AA27" s="55" t="s">
        <v>37</v>
      </c>
      <c r="AB27" s="56"/>
      <c r="AC27" s="56"/>
      <c r="AD27" s="57">
        <f t="shared" si="0"/>
        <v>0</v>
      </c>
      <c r="AE27" s="58">
        <f t="shared" si="1"/>
        <v>9</v>
      </c>
    </row>
    <row r="28" spans="27:31" ht="16.95" customHeight="1" x14ac:dyDescent="0.2">
      <c r="AA28" s="55" t="s">
        <v>35</v>
      </c>
      <c r="AB28" s="56"/>
      <c r="AC28" s="56"/>
      <c r="AD28" s="57">
        <f t="shared" si="0"/>
        <v>0</v>
      </c>
      <c r="AE28" s="58">
        <f t="shared" si="1"/>
        <v>9</v>
      </c>
    </row>
    <row r="29" spans="27:31" ht="16.95" customHeight="1" x14ac:dyDescent="0.2">
      <c r="AA29" s="55" t="s">
        <v>16</v>
      </c>
      <c r="AB29" s="56">
        <v>3</v>
      </c>
      <c r="AC29" s="56">
        <v>2</v>
      </c>
      <c r="AD29" s="57">
        <f t="shared" si="0"/>
        <v>1</v>
      </c>
      <c r="AE29" s="58">
        <f t="shared" si="1"/>
        <v>7</v>
      </c>
    </row>
    <row r="30" spans="27:31" ht="16.95" customHeight="1" x14ac:dyDescent="0.2">
      <c r="AA30" s="55" t="s">
        <v>40</v>
      </c>
      <c r="AB30" s="56">
        <v>7</v>
      </c>
      <c r="AC30" s="56">
        <v>10</v>
      </c>
      <c r="AD30" s="57">
        <f t="shared" si="0"/>
        <v>-3</v>
      </c>
      <c r="AE30" s="58">
        <f t="shared" si="1"/>
        <v>39</v>
      </c>
    </row>
    <row r="31" spans="27:31" ht="16.95" customHeight="1" x14ac:dyDescent="0.2">
      <c r="AA31" s="55" t="s">
        <v>47</v>
      </c>
      <c r="AB31" s="56">
        <v>2</v>
      </c>
      <c r="AC31" s="56">
        <v>2</v>
      </c>
      <c r="AD31" s="57">
        <f t="shared" si="0"/>
        <v>0</v>
      </c>
      <c r="AE31" s="58">
        <f t="shared" si="1"/>
        <v>9</v>
      </c>
    </row>
    <row r="32" spans="27:31" ht="16.95" customHeight="1" x14ac:dyDescent="0.2">
      <c r="AA32" s="55" t="s">
        <v>29</v>
      </c>
      <c r="AB32" s="56"/>
      <c r="AC32" s="56">
        <v>2</v>
      </c>
      <c r="AD32" s="57">
        <f t="shared" si="0"/>
        <v>-2</v>
      </c>
      <c r="AE32" s="58">
        <f t="shared" si="1"/>
        <v>34</v>
      </c>
    </row>
    <row r="33" spans="27:31" ht="16.95" customHeight="1" x14ac:dyDescent="0.2">
      <c r="AA33" s="55" t="s">
        <v>17</v>
      </c>
      <c r="AB33" s="56"/>
      <c r="AC33" s="56"/>
      <c r="AD33" s="57">
        <f t="shared" si="0"/>
        <v>0</v>
      </c>
      <c r="AE33" s="58">
        <f t="shared" si="1"/>
        <v>9</v>
      </c>
    </row>
    <row r="34" spans="27:31" ht="16.95" customHeight="1" x14ac:dyDescent="0.2">
      <c r="AA34" s="55" t="s">
        <v>10</v>
      </c>
      <c r="AB34" s="56"/>
      <c r="AC34" s="56">
        <v>1</v>
      </c>
      <c r="AD34" s="59">
        <f t="shared" si="0"/>
        <v>-1</v>
      </c>
      <c r="AE34" s="58">
        <f t="shared" si="1"/>
        <v>26</v>
      </c>
    </row>
    <row r="35" spans="27:31" ht="16.95" customHeight="1" x14ac:dyDescent="0.2">
      <c r="AA35" s="55" t="s">
        <v>25</v>
      </c>
      <c r="AB35" s="56"/>
      <c r="AC35" s="56">
        <v>1</v>
      </c>
      <c r="AD35" s="57">
        <f t="shared" si="0"/>
        <v>-1</v>
      </c>
      <c r="AE35" s="58">
        <f t="shared" si="1"/>
        <v>26</v>
      </c>
    </row>
    <row r="36" spans="27:31" ht="16.95" customHeight="1" x14ac:dyDescent="0.2">
      <c r="AA36" s="55" t="s">
        <v>38</v>
      </c>
      <c r="AB36" s="56"/>
      <c r="AC36" s="56"/>
      <c r="AD36" s="57">
        <f t="shared" si="0"/>
        <v>0</v>
      </c>
      <c r="AE36" s="58">
        <f t="shared" si="1"/>
        <v>9</v>
      </c>
    </row>
    <row r="37" spans="27:31" ht="16.95" customHeight="1" x14ac:dyDescent="0.2">
      <c r="AA37" s="55" t="s">
        <v>41</v>
      </c>
      <c r="AB37" s="56">
        <v>4</v>
      </c>
      <c r="AC37" s="56">
        <v>4</v>
      </c>
      <c r="AD37" s="57">
        <f t="shared" si="0"/>
        <v>0</v>
      </c>
      <c r="AE37" s="58">
        <f t="shared" si="1"/>
        <v>9</v>
      </c>
    </row>
    <row r="38" spans="27:31" ht="16.95" customHeight="1" x14ac:dyDescent="0.2">
      <c r="AA38" s="55" t="s">
        <v>34</v>
      </c>
      <c r="AB38" s="56">
        <v>1</v>
      </c>
      <c r="AC38" s="56">
        <v>4</v>
      </c>
      <c r="AD38" s="57">
        <f t="shared" si="0"/>
        <v>-3</v>
      </c>
      <c r="AE38" s="58">
        <f t="shared" si="1"/>
        <v>39</v>
      </c>
    </row>
    <row r="39" spans="27:31" ht="16.95" customHeight="1" x14ac:dyDescent="0.2">
      <c r="AA39" s="55" t="s">
        <v>20</v>
      </c>
      <c r="AB39" s="56">
        <v>3</v>
      </c>
      <c r="AC39" s="56">
        <v>13</v>
      </c>
      <c r="AD39" s="57">
        <f t="shared" si="0"/>
        <v>-10</v>
      </c>
      <c r="AE39" s="58">
        <f t="shared" si="1"/>
        <v>43</v>
      </c>
    </row>
    <row r="40" spans="27:31" ht="16.95" customHeight="1" x14ac:dyDescent="0.2">
      <c r="AA40" s="55" t="s">
        <v>26</v>
      </c>
      <c r="AB40" s="56">
        <v>3</v>
      </c>
      <c r="AC40" s="56">
        <v>1</v>
      </c>
      <c r="AD40" s="57">
        <f t="shared" si="0"/>
        <v>2</v>
      </c>
      <c r="AE40" s="58">
        <f t="shared" si="1"/>
        <v>5</v>
      </c>
    </row>
    <row r="41" spans="27:31" ht="16.95" customHeight="1" x14ac:dyDescent="0.2">
      <c r="AA41" s="55" t="s">
        <v>27</v>
      </c>
      <c r="AB41" s="56">
        <v>1</v>
      </c>
      <c r="AC41" s="56">
        <v>3</v>
      </c>
      <c r="AD41" s="57">
        <f t="shared" si="0"/>
        <v>-2</v>
      </c>
      <c r="AE41" s="58">
        <f t="shared" si="1"/>
        <v>34</v>
      </c>
    </row>
    <row r="42" spans="27:31" ht="16.95" customHeight="1" x14ac:dyDescent="0.2">
      <c r="AA42" s="55" t="s">
        <v>15</v>
      </c>
      <c r="AB42" s="56"/>
      <c r="AC42" s="56"/>
      <c r="AD42" s="57">
        <f t="shared" si="0"/>
        <v>0</v>
      </c>
      <c r="AE42" s="58">
        <f t="shared" si="1"/>
        <v>9</v>
      </c>
    </row>
    <row r="43" spans="27:31" ht="16.95" customHeight="1" x14ac:dyDescent="0.2">
      <c r="AA43" s="55" t="s">
        <v>51</v>
      </c>
      <c r="AB43" s="56">
        <v>39</v>
      </c>
      <c r="AC43" s="56">
        <v>65</v>
      </c>
      <c r="AD43" s="57">
        <f t="shared" si="0"/>
        <v>-26</v>
      </c>
      <c r="AE43" s="58">
        <f t="shared" si="1"/>
        <v>46</v>
      </c>
    </row>
    <row r="44" spans="27:31" ht="16.95" customHeight="1" x14ac:dyDescent="0.2">
      <c r="AA44" s="55" t="s">
        <v>46</v>
      </c>
      <c r="AB44" s="56">
        <v>17</v>
      </c>
      <c r="AC44" s="56">
        <v>37</v>
      </c>
      <c r="AD44" s="57">
        <f t="shared" si="0"/>
        <v>-20</v>
      </c>
      <c r="AE44" s="58">
        <f t="shared" si="1"/>
        <v>45</v>
      </c>
    </row>
    <row r="45" spans="27:31" ht="16.95" customHeight="1" x14ac:dyDescent="0.2">
      <c r="AA45" s="55" t="s">
        <v>39</v>
      </c>
      <c r="AB45" s="56">
        <v>6</v>
      </c>
      <c r="AC45" s="56">
        <v>10</v>
      </c>
      <c r="AD45" s="57">
        <f t="shared" si="0"/>
        <v>-4</v>
      </c>
      <c r="AE45" s="58">
        <f t="shared" si="1"/>
        <v>42</v>
      </c>
    </row>
    <row r="46" spans="27:31" ht="16.95" customHeight="1" x14ac:dyDescent="0.2">
      <c r="AA46" s="55" t="s">
        <v>44</v>
      </c>
      <c r="AB46" s="56">
        <v>3</v>
      </c>
      <c r="AC46" s="56">
        <v>13</v>
      </c>
      <c r="AD46" s="57">
        <f t="shared" si="0"/>
        <v>-10</v>
      </c>
      <c r="AE46" s="58">
        <f t="shared" si="1"/>
        <v>43</v>
      </c>
    </row>
    <row r="47" spans="27:31" ht="16.95" customHeight="1" x14ac:dyDescent="0.2">
      <c r="AA47" s="55" t="s">
        <v>5</v>
      </c>
      <c r="AB47" s="56">
        <v>3</v>
      </c>
      <c r="AC47" s="56"/>
      <c r="AD47" s="57">
        <f t="shared" si="0"/>
        <v>3</v>
      </c>
      <c r="AE47" s="58">
        <f t="shared" si="1"/>
        <v>3</v>
      </c>
    </row>
    <row r="48" spans="27:31" ht="16.95" customHeight="1" x14ac:dyDescent="0.2">
      <c r="AA48" s="55" t="s">
        <v>24</v>
      </c>
      <c r="AB48" s="56">
        <v>13</v>
      </c>
      <c r="AC48" s="56">
        <v>7</v>
      </c>
      <c r="AD48" s="57">
        <f t="shared" si="0"/>
        <v>6</v>
      </c>
      <c r="AE48" s="58">
        <f t="shared" si="1"/>
        <v>1</v>
      </c>
    </row>
    <row r="49" spans="4:32" ht="16.95" customHeight="1" thickBot="1" x14ac:dyDescent="0.25">
      <c r="AA49" s="60" t="s">
        <v>9</v>
      </c>
      <c r="AB49" s="82">
        <v>4</v>
      </c>
      <c r="AC49" s="61">
        <v>5</v>
      </c>
      <c r="AD49" s="62">
        <f t="shared" si="0"/>
        <v>-1</v>
      </c>
      <c r="AE49" s="63">
        <f t="shared" si="1"/>
        <v>26</v>
      </c>
    </row>
    <row r="50" spans="4:32" ht="16.95" customHeight="1" thickTop="1" x14ac:dyDescent="0.2">
      <c r="AA50" s="64" t="s">
        <v>4</v>
      </c>
      <c r="AB50" s="52">
        <v>30</v>
      </c>
      <c r="AC50" s="52">
        <v>8</v>
      </c>
      <c r="AD50" s="65">
        <f t="shared" si="0"/>
        <v>22</v>
      </c>
      <c r="AE50" s="45"/>
    </row>
    <row r="51" spans="4:32" ht="16.95" customHeight="1" thickBot="1" x14ac:dyDescent="0.25">
      <c r="AA51" s="66" t="s">
        <v>50</v>
      </c>
      <c r="AB51" s="67">
        <v>1</v>
      </c>
      <c r="AC51" s="67"/>
      <c r="AD51" s="68">
        <f t="shared" si="0"/>
        <v>1</v>
      </c>
      <c r="AE51" s="45"/>
    </row>
    <row r="52" spans="4:32" ht="16.95" customHeight="1" thickBot="1" x14ac:dyDescent="0.25">
      <c r="AA52" s="69" t="s">
        <v>52</v>
      </c>
      <c r="AB52" s="83">
        <v>182</v>
      </c>
      <c r="AC52" s="84">
        <v>232</v>
      </c>
      <c r="AD52" s="81">
        <f t="shared" si="0"/>
        <v>-50</v>
      </c>
      <c r="AE52" s="45"/>
    </row>
    <row r="53" spans="4:32" ht="20.100000000000001" customHeight="1" x14ac:dyDescent="0.45">
      <c r="D53" s="102" t="s">
        <v>76</v>
      </c>
      <c r="E53" s="97" t="s">
        <v>77</v>
      </c>
      <c r="F53" s="102" t="s">
        <v>78</v>
      </c>
      <c r="G53" s="102"/>
      <c r="H53" s="102"/>
      <c r="I53" s="97" t="s">
        <v>98</v>
      </c>
      <c r="J53" s="102" t="s">
        <v>79</v>
      </c>
      <c r="K53" s="102"/>
      <c r="L53" s="103"/>
      <c r="M53" s="102" t="s">
        <v>80</v>
      </c>
      <c r="N53" s="102"/>
      <c r="O53" s="103"/>
      <c r="P53" s="1"/>
      <c r="Z53" s="44"/>
      <c r="AA53" s="45"/>
      <c r="AD53" s="44"/>
      <c r="AE53" s="45"/>
    </row>
    <row r="54" spans="4:32" ht="20.100000000000001" customHeight="1" x14ac:dyDescent="0.45">
      <c r="D54" s="102"/>
      <c r="E54" s="97"/>
      <c r="F54" s="40" t="s">
        <v>52</v>
      </c>
      <c r="G54" s="40" t="s">
        <v>81</v>
      </c>
      <c r="H54" s="40" t="s">
        <v>82</v>
      </c>
      <c r="I54" s="97"/>
      <c r="J54" s="40" t="s">
        <v>83</v>
      </c>
      <c r="K54" s="40" t="s">
        <v>84</v>
      </c>
      <c r="L54" s="2" t="s">
        <v>85</v>
      </c>
      <c r="M54" s="40" t="s">
        <v>86</v>
      </c>
      <c r="N54" s="40" t="s">
        <v>87</v>
      </c>
      <c r="O54" s="2" t="s">
        <v>88</v>
      </c>
      <c r="P54" s="1"/>
      <c r="Z54" s="44"/>
      <c r="AA54" s="45"/>
      <c r="AD54" s="44"/>
      <c r="AE54" s="45"/>
    </row>
    <row r="55" spans="4:32" x14ac:dyDescent="0.45">
      <c r="D55" s="11">
        <v>5197</v>
      </c>
      <c r="E55" s="11">
        <v>39</v>
      </c>
      <c r="F55" s="11">
        <v>13384</v>
      </c>
      <c r="G55" s="11">
        <v>6310</v>
      </c>
      <c r="H55" s="11">
        <v>7074</v>
      </c>
      <c r="I55" s="11">
        <f>L55+O55</f>
        <v>-101</v>
      </c>
      <c r="J55" s="11">
        <f>F60</f>
        <v>551</v>
      </c>
      <c r="K55" s="11">
        <f>L60</f>
        <v>584</v>
      </c>
      <c r="L55" s="11">
        <f>J55-K55</f>
        <v>-33</v>
      </c>
      <c r="M55" s="11">
        <f>P60</f>
        <v>102</v>
      </c>
      <c r="N55" s="11">
        <f>Q60</f>
        <v>170</v>
      </c>
      <c r="O55" s="11">
        <f>M55-N55</f>
        <v>-68</v>
      </c>
      <c r="AA55" s="45"/>
      <c r="AB55" s="44"/>
      <c r="AE55" s="45"/>
      <c r="AF55" s="44"/>
    </row>
    <row r="56" spans="4:32" s="70" customFormat="1" x14ac:dyDescent="0.45">
      <c r="D56" s="108"/>
      <c r="E56" s="108"/>
      <c r="F56" s="108"/>
      <c r="G56" s="108"/>
      <c r="H56" s="108"/>
      <c r="Y56" s="71"/>
      <c r="Z56" s="71"/>
      <c r="AA56" s="71"/>
      <c r="AB56" s="72"/>
      <c r="AC56" s="71"/>
      <c r="AD56" s="71"/>
      <c r="AE56" s="71"/>
      <c r="AF56" s="44"/>
    </row>
    <row r="57" spans="4:32" ht="14.4" x14ac:dyDescent="0.45">
      <c r="D57" s="102" t="s">
        <v>68</v>
      </c>
      <c r="E57" s="102"/>
      <c r="F57" s="102"/>
      <c r="G57" s="102"/>
      <c r="H57" s="102"/>
      <c r="I57" s="102"/>
      <c r="J57" s="102" t="s">
        <v>75</v>
      </c>
      <c r="K57" s="102"/>
      <c r="L57" s="102"/>
      <c r="M57" s="102"/>
      <c r="N57" s="102"/>
      <c r="O57" s="102"/>
      <c r="P57" s="98" t="s">
        <v>97</v>
      </c>
      <c r="Q57" s="99"/>
      <c r="R57" s="33"/>
      <c r="AA57" s="45"/>
      <c r="AB57" s="44"/>
      <c r="AE57" s="45"/>
      <c r="AF57" s="72"/>
    </row>
    <row r="58" spans="4:32" ht="14.4" x14ac:dyDescent="0.45">
      <c r="D58" s="102" t="s">
        <v>71</v>
      </c>
      <c r="E58" s="102"/>
      <c r="F58" s="102"/>
      <c r="G58" s="102" t="s">
        <v>72</v>
      </c>
      <c r="H58" s="102"/>
      <c r="I58" s="102"/>
      <c r="J58" s="102" t="s">
        <v>71</v>
      </c>
      <c r="K58" s="102"/>
      <c r="L58" s="102"/>
      <c r="M58" s="102" t="s">
        <v>72</v>
      </c>
      <c r="N58" s="102"/>
      <c r="O58" s="102"/>
      <c r="P58" s="100"/>
      <c r="Q58" s="101"/>
      <c r="R58" s="33"/>
      <c r="AA58" s="45"/>
      <c r="AB58" s="44"/>
      <c r="AE58" s="45"/>
      <c r="AF58" s="44"/>
    </row>
    <row r="59" spans="4:32" ht="14.4" x14ac:dyDescent="0.45">
      <c r="D59" s="40" t="s">
        <v>73</v>
      </c>
      <c r="E59" s="40" t="s">
        <v>74</v>
      </c>
      <c r="F59" s="40" t="s">
        <v>52</v>
      </c>
      <c r="G59" s="40" t="s">
        <v>73</v>
      </c>
      <c r="H59" s="40" t="s">
        <v>74</v>
      </c>
      <c r="I59" s="40" t="s">
        <v>52</v>
      </c>
      <c r="J59" s="40" t="s">
        <v>73</v>
      </c>
      <c r="K59" s="40" t="s">
        <v>74</v>
      </c>
      <c r="L59" s="40" t="s">
        <v>52</v>
      </c>
      <c r="M59" s="40" t="s">
        <v>73</v>
      </c>
      <c r="N59" s="40" t="s">
        <v>74</v>
      </c>
      <c r="O59" s="40" t="s">
        <v>52</v>
      </c>
      <c r="P59" s="39" t="s">
        <v>69</v>
      </c>
      <c r="Q59" s="39" t="s">
        <v>70</v>
      </c>
      <c r="AA59" s="45"/>
      <c r="AB59" s="44"/>
      <c r="AE59" s="45"/>
      <c r="AF59" s="44"/>
    </row>
    <row r="60" spans="4:32" x14ac:dyDescent="0.45">
      <c r="D60" s="43">
        <v>369</v>
      </c>
      <c r="E60" s="43">
        <v>182</v>
      </c>
      <c r="F60" s="43">
        <v>551</v>
      </c>
      <c r="G60" s="43">
        <v>1</v>
      </c>
      <c r="H60" s="43">
        <v>26</v>
      </c>
      <c r="I60" s="43">
        <v>27</v>
      </c>
      <c r="J60" s="43">
        <v>352</v>
      </c>
      <c r="K60" s="43">
        <v>232</v>
      </c>
      <c r="L60" s="43">
        <v>584</v>
      </c>
      <c r="M60" s="43">
        <v>1</v>
      </c>
      <c r="N60" s="43">
        <v>14</v>
      </c>
      <c r="O60" s="43">
        <v>15</v>
      </c>
      <c r="P60" s="43">
        <v>102</v>
      </c>
      <c r="Q60" s="43">
        <v>170</v>
      </c>
      <c r="AA60" s="45"/>
      <c r="AB60" s="44"/>
      <c r="AE60" s="45"/>
      <c r="AF60" s="44"/>
    </row>
    <row r="61" spans="4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4:32" s="5" customFormat="1" ht="26.1" customHeight="1" x14ac:dyDescent="0.45">
      <c r="D62" s="15"/>
      <c r="E62" s="15" t="s">
        <v>0</v>
      </c>
      <c r="F62" s="15" t="s">
        <v>53</v>
      </c>
      <c r="G62" s="15" t="s">
        <v>54</v>
      </c>
      <c r="H62" s="15" t="s">
        <v>55</v>
      </c>
      <c r="I62" s="15" t="s">
        <v>56</v>
      </c>
      <c r="J62" s="15" t="s">
        <v>57</v>
      </c>
      <c r="K62" s="15" t="s">
        <v>58</v>
      </c>
      <c r="L62" s="15" t="s">
        <v>59</v>
      </c>
      <c r="M62" s="15" t="s">
        <v>60</v>
      </c>
      <c r="N62" s="15" t="s">
        <v>61</v>
      </c>
      <c r="O62" s="15" t="s">
        <v>62</v>
      </c>
      <c r="P62" s="15" t="s">
        <v>63</v>
      </c>
      <c r="Q62" s="15" t="s">
        <v>89</v>
      </c>
      <c r="R62" s="3" t="s">
        <v>64</v>
      </c>
      <c r="S62" s="15" t="s">
        <v>65</v>
      </c>
      <c r="T62" s="15" t="s">
        <v>66</v>
      </c>
      <c r="U62" s="15" t="s">
        <v>67</v>
      </c>
      <c r="V62" s="15" t="s">
        <v>50</v>
      </c>
      <c r="W62" s="15" t="s">
        <v>90</v>
      </c>
      <c r="X62" s="4"/>
      <c r="Y62" s="4"/>
      <c r="Z62" s="4"/>
      <c r="AF62" s="72"/>
    </row>
    <row r="63" spans="4:32" ht="26.1" customHeight="1" x14ac:dyDescent="0.45">
      <c r="D63" s="75" t="s">
        <v>94</v>
      </c>
      <c r="E63" s="43">
        <v>66</v>
      </c>
      <c r="F63" s="43">
        <v>156</v>
      </c>
      <c r="G63" s="43">
        <v>1</v>
      </c>
      <c r="H63" s="43">
        <v>13</v>
      </c>
      <c r="I63" s="43">
        <v>35</v>
      </c>
      <c r="J63" s="43">
        <v>6</v>
      </c>
      <c r="K63" s="43">
        <v>11</v>
      </c>
      <c r="L63" s="43">
        <v>3</v>
      </c>
      <c r="M63" s="43">
        <v>5</v>
      </c>
      <c r="N63" s="43">
        <v>3</v>
      </c>
      <c r="O63" s="43">
        <v>9</v>
      </c>
      <c r="P63" s="43">
        <v>4</v>
      </c>
      <c r="Q63" s="43">
        <v>3</v>
      </c>
      <c r="R63" s="76">
        <v>6</v>
      </c>
      <c r="S63" s="43">
        <v>47</v>
      </c>
      <c r="T63" s="43">
        <v>1</v>
      </c>
      <c r="U63" s="43"/>
      <c r="V63" s="43"/>
      <c r="W63" s="43">
        <v>369</v>
      </c>
      <c r="X63" s="71"/>
      <c r="Y63" s="71"/>
      <c r="Z63" s="71"/>
      <c r="AA63" s="45"/>
      <c r="AB63" s="44"/>
      <c r="AE63" s="45"/>
      <c r="AF63" s="5"/>
    </row>
    <row r="64" spans="4:32" ht="26.1" customHeight="1" x14ac:dyDescent="0.45">
      <c r="D64" s="75" t="s">
        <v>95</v>
      </c>
      <c r="E64" s="43">
        <v>43</v>
      </c>
      <c r="F64" s="43">
        <v>112</v>
      </c>
      <c r="G64" s="43">
        <v>3</v>
      </c>
      <c r="H64" s="43">
        <v>30</v>
      </c>
      <c r="I64" s="43">
        <v>70</v>
      </c>
      <c r="J64" s="43"/>
      <c r="K64" s="43">
        <v>2</v>
      </c>
      <c r="L64" s="43">
        <v>7</v>
      </c>
      <c r="M64" s="43">
        <v>3</v>
      </c>
      <c r="N64" s="43">
        <v>4</v>
      </c>
      <c r="O64" s="43">
        <v>5</v>
      </c>
      <c r="P64" s="43">
        <v>3</v>
      </c>
      <c r="Q64" s="43">
        <v>6</v>
      </c>
      <c r="R64" s="76">
        <v>4</v>
      </c>
      <c r="S64" s="43">
        <v>50</v>
      </c>
      <c r="T64" s="43">
        <v>7</v>
      </c>
      <c r="U64" s="43">
        <v>3</v>
      </c>
      <c r="V64" s="43"/>
      <c r="W64" s="43">
        <v>352</v>
      </c>
      <c r="X64" s="71"/>
      <c r="Y64" s="71"/>
      <c r="Z64" s="71"/>
      <c r="AA64" s="45"/>
      <c r="AB64" s="44"/>
      <c r="AE64" s="45"/>
      <c r="AF64" s="44"/>
    </row>
    <row r="65" spans="4:32" s="73" customFormat="1" ht="26.1" customHeight="1" x14ac:dyDescent="0.45">
      <c r="D65" s="77" t="s">
        <v>96</v>
      </c>
      <c r="E65" s="11">
        <f>E63-E64</f>
        <v>23</v>
      </c>
      <c r="F65" s="11">
        <f t="shared" ref="F65:V65" si="2">F63-F64</f>
        <v>44</v>
      </c>
      <c r="G65" s="11">
        <f t="shared" si="2"/>
        <v>-2</v>
      </c>
      <c r="H65" s="11">
        <f t="shared" si="2"/>
        <v>-17</v>
      </c>
      <c r="I65" s="11">
        <f t="shared" si="2"/>
        <v>-35</v>
      </c>
      <c r="J65" s="11">
        <f t="shared" si="2"/>
        <v>6</v>
      </c>
      <c r="K65" s="11">
        <f t="shared" si="2"/>
        <v>9</v>
      </c>
      <c r="L65" s="11">
        <f t="shared" si="2"/>
        <v>-4</v>
      </c>
      <c r="M65" s="11">
        <f t="shared" si="2"/>
        <v>2</v>
      </c>
      <c r="N65" s="11">
        <f t="shared" si="2"/>
        <v>-1</v>
      </c>
      <c r="O65" s="11">
        <f t="shared" si="2"/>
        <v>4</v>
      </c>
      <c r="P65" s="11">
        <f t="shared" si="2"/>
        <v>1</v>
      </c>
      <c r="Q65" s="11">
        <f t="shared" si="2"/>
        <v>-3</v>
      </c>
      <c r="R65" s="11">
        <f t="shared" si="2"/>
        <v>2</v>
      </c>
      <c r="S65" s="11">
        <f t="shared" si="2"/>
        <v>-3</v>
      </c>
      <c r="T65" s="11">
        <f t="shared" si="2"/>
        <v>-6</v>
      </c>
      <c r="U65" s="11">
        <f t="shared" si="2"/>
        <v>-3</v>
      </c>
      <c r="V65" s="11">
        <f t="shared" si="2"/>
        <v>0</v>
      </c>
      <c r="W65" s="43">
        <f t="shared" ref="W65" si="3">SUM(E65:V65)</f>
        <v>17</v>
      </c>
      <c r="X65" s="13"/>
      <c r="Y65" s="13"/>
      <c r="Z65" s="13"/>
      <c r="AB65" s="74"/>
      <c r="AF65" s="44"/>
    </row>
    <row r="66" spans="4:32" x14ac:dyDescent="0.45">
      <c r="AE66" s="5"/>
    </row>
    <row r="68" spans="4:32" x14ac:dyDescent="0.45">
      <c r="AA68" s="74"/>
      <c r="AB68" s="73"/>
      <c r="AC68" s="73"/>
      <c r="AD68" s="73"/>
    </row>
    <row r="69" spans="4:32" x14ac:dyDescent="0.45">
      <c r="AE69" s="74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D2:AF69"/>
  <sheetViews>
    <sheetView tabSelected="1" topLeftCell="A43" zoomScale="80" zoomScaleNormal="8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/>
      <c r="AC4" s="56">
        <v>5</v>
      </c>
      <c r="AD4" s="53">
        <f>AB4-AC4</f>
        <v>-5</v>
      </c>
      <c r="AE4" s="54">
        <f>RANK(AD4,$AD$4:$AD$49)</f>
        <v>42</v>
      </c>
    </row>
    <row r="5" spans="27:31" ht="16.95" customHeight="1" x14ac:dyDescent="0.2">
      <c r="AA5" s="55" t="s">
        <v>21</v>
      </c>
      <c r="AB5" s="56"/>
      <c r="AC5" s="56"/>
      <c r="AD5" s="57">
        <f t="shared" ref="AD5:AD52" si="0">AB5-AC5</f>
        <v>0</v>
      </c>
      <c r="AE5" s="58">
        <f t="shared" ref="AE5:AE49" si="1">RANK(AD5,$AD$4:$AD$49)</f>
        <v>12</v>
      </c>
    </row>
    <row r="6" spans="27:31" ht="16.95" customHeight="1" x14ac:dyDescent="0.2">
      <c r="AA6" s="55" t="s">
        <v>22</v>
      </c>
      <c r="AB6" s="56"/>
      <c r="AC6" s="56"/>
      <c r="AD6" s="57">
        <f t="shared" si="0"/>
        <v>0</v>
      </c>
      <c r="AE6" s="58">
        <f t="shared" si="1"/>
        <v>12</v>
      </c>
    </row>
    <row r="7" spans="27:31" ht="16.95" customHeight="1" x14ac:dyDescent="0.2">
      <c r="AA7" s="55" t="s">
        <v>11</v>
      </c>
      <c r="AB7" s="56"/>
      <c r="AC7" s="56">
        <v>2</v>
      </c>
      <c r="AD7" s="57">
        <f t="shared" si="0"/>
        <v>-2</v>
      </c>
      <c r="AE7" s="58">
        <f t="shared" si="1"/>
        <v>32</v>
      </c>
    </row>
    <row r="8" spans="27:31" ht="16.95" customHeight="1" x14ac:dyDescent="0.2">
      <c r="AA8" s="55" t="s">
        <v>12</v>
      </c>
      <c r="AB8" s="56"/>
      <c r="AC8" s="56"/>
      <c r="AD8" s="57">
        <f t="shared" si="0"/>
        <v>0</v>
      </c>
      <c r="AE8" s="58">
        <f t="shared" si="1"/>
        <v>12</v>
      </c>
    </row>
    <row r="9" spans="27:31" ht="16.95" customHeight="1" x14ac:dyDescent="0.2">
      <c r="AA9" s="55" t="s">
        <v>7</v>
      </c>
      <c r="AB9" s="56"/>
      <c r="AC9" s="56"/>
      <c r="AD9" s="57">
        <f t="shared" si="0"/>
        <v>0</v>
      </c>
      <c r="AE9" s="58">
        <f t="shared" si="1"/>
        <v>12</v>
      </c>
    </row>
    <row r="10" spans="27:31" ht="16.95" customHeight="1" x14ac:dyDescent="0.2">
      <c r="AA10" s="55" t="s">
        <v>28</v>
      </c>
      <c r="AB10" s="56">
        <v>2</v>
      </c>
      <c r="AC10" s="56"/>
      <c r="AD10" s="57">
        <f t="shared" si="0"/>
        <v>2</v>
      </c>
      <c r="AE10" s="58">
        <f t="shared" si="1"/>
        <v>3</v>
      </c>
    </row>
    <row r="11" spans="27:31" ht="16.95" customHeight="1" x14ac:dyDescent="0.2">
      <c r="AA11" s="55" t="s">
        <v>31</v>
      </c>
      <c r="AB11" s="56">
        <v>5</v>
      </c>
      <c r="AC11" s="56"/>
      <c r="AD11" s="57">
        <f t="shared" si="0"/>
        <v>5</v>
      </c>
      <c r="AE11" s="58">
        <f t="shared" si="1"/>
        <v>1</v>
      </c>
    </row>
    <row r="12" spans="27:31" ht="16.95" customHeight="1" x14ac:dyDescent="0.2">
      <c r="AA12" s="55" t="s">
        <v>30</v>
      </c>
      <c r="AB12" s="56">
        <v>2</v>
      </c>
      <c r="AC12" s="56">
        <v>1</v>
      </c>
      <c r="AD12" s="57">
        <f t="shared" si="0"/>
        <v>1</v>
      </c>
      <c r="AE12" s="58">
        <f t="shared" si="1"/>
        <v>6</v>
      </c>
    </row>
    <row r="13" spans="27:31" ht="16.95" customHeight="1" x14ac:dyDescent="0.2">
      <c r="AA13" s="55" t="s">
        <v>33</v>
      </c>
      <c r="AB13" s="56"/>
      <c r="AC13" s="56"/>
      <c r="AD13" s="57">
        <f t="shared" si="0"/>
        <v>0</v>
      </c>
      <c r="AE13" s="58">
        <f t="shared" si="1"/>
        <v>12</v>
      </c>
    </row>
    <row r="14" spans="27:31" ht="16.95" customHeight="1" x14ac:dyDescent="0.2">
      <c r="AA14" s="55" t="s">
        <v>42</v>
      </c>
      <c r="AB14" s="56">
        <v>1</v>
      </c>
      <c r="AC14" s="56">
        <v>3</v>
      </c>
      <c r="AD14" s="57">
        <f t="shared" si="0"/>
        <v>-2</v>
      </c>
      <c r="AE14" s="58">
        <f t="shared" si="1"/>
        <v>32</v>
      </c>
    </row>
    <row r="15" spans="27:31" ht="16.95" customHeight="1" x14ac:dyDescent="0.2">
      <c r="AA15" s="55" t="s">
        <v>43</v>
      </c>
      <c r="AB15" s="56">
        <v>1</v>
      </c>
      <c r="AC15" s="56">
        <v>6</v>
      </c>
      <c r="AD15" s="57">
        <f t="shared" si="0"/>
        <v>-5</v>
      </c>
      <c r="AE15" s="58">
        <f t="shared" si="1"/>
        <v>42</v>
      </c>
    </row>
    <row r="16" spans="27:31" ht="16.95" customHeight="1" x14ac:dyDescent="0.2">
      <c r="AA16" s="55" t="s">
        <v>49</v>
      </c>
      <c r="AB16" s="56">
        <v>8</v>
      </c>
      <c r="AC16" s="56">
        <v>16</v>
      </c>
      <c r="AD16" s="59">
        <f t="shared" si="0"/>
        <v>-8</v>
      </c>
      <c r="AE16" s="58">
        <f t="shared" si="1"/>
        <v>44</v>
      </c>
    </row>
    <row r="17" spans="27:31" ht="16.95" customHeight="1" x14ac:dyDescent="0.2">
      <c r="AA17" s="55" t="s">
        <v>48</v>
      </c>
      <c r="AB17" s="56">
        <v>11</v>
      </c>
      <c r="AC17" s="56">
        <v>14</v>
      </c>
      <c r="AD17" s="57">
        <f t="shared" si="0"/>
        <v>-3</v>
      </c>
      <c r="AE17" s="58">
        <f t="shared" si="1"/>
        <v>38</v>
      </c>
    </row>
    <row r="18" spans="27:31" ht="16.95" customHeight="1" x14ac:dyDescent="0.2">
      <c r="AA18" s="55" t="s">
        <v>6</v>
      </c>
      <c r="AB18" s="56"/>
      <c r="AC18" s="56">
        <v>2</v>
      </c>
      <c r="AD18" s="57">
        <f t="shared" si="0"/>
        <v>-2</v>
      </c>
      <c r="AE18" s="58">
        <f t="shared" si="1"/>
        <v>32</v>
      </c>
    </row>
    <row r="19" spans="27:31" ht="16.95" customHeight="1" x14ac:dyDescent="0.2">
      <c r="AA19" s="55" t="s">
        <v>18</v>
      </c>
      <c r="AB19" s="56"/>
      <c r="AC19" s="56"/>
      <c r="AD19" s="57">
        <f t="shared" si="0"/>
        <v>0</v>
      </c>
      <c r="AE19" s="58">
        <f t="shared" si="1"/>
        <v>12</v>
      </c>
    </row>
    <row r="20" spans="27:31" ht="16.95" customHeight="1" x14ac:dyDescent="0.2">
      <c r="AA20" s="55" t="s">
        <v>8</v>
      </c>
      <c r="AB20" s="56"/>
      <c r="AC20" s="56"/>
      <c r="AD20" s="57">
        <f t="shared" si="0"/>
        <v>0</v>
      </c>
      <c r="AE20" s="58">
        <f t="shared" si="1"/>
        <v>12</v>
      </c>
    </row>
    <row r="21" spans="27:31" ht="16.95" customHeight="1" x14ac:dyDescent="0.2">
      <c r="AA21" s="55" t="s">
        <v>23</v>
      </c>
      <c r="AB21" s="56"/>
      <c r="AC21" s="56"/>
      <c r="AD21" s="57">
        <f t="shared" si="0"/>
        <v>0</v>
      </c>
      <c r="AE21" s="58">
        <f t="shared" si="1"/>
        <v>12</v>
      </c>
    </row>
    <row r="22" spans="27:31" ht="16.95" customHeight="1" x14ac:dyDescent="0.2">
      <c r="AA22" s="55" t="s">
        <v>13</v>
      </c>
      <c r="AB22" s="56">
        <v>1</v>
      </c>
      <c r="AC22" s="56"/>
      <c r="AD22" s="57">
        <f t="shared" si="0"/>
        <v>1</v>
      </c>
      <c r="AE22" s="58">
        <f t="shared" si="1"/>
        <v>6</v>
      </c>
    </row>
    <row r="23" spans="27:31" ht="16.95" customHeight="1" x14ac:dyDescent="0.2">
      <c r="AA23" s="55" t="s">
        <v>32</v>
      </c>
      <c r="AB23" s="56"/>
      <c r="AC23" s="56"/>
      <c r="AD23" s="57">
        <f t="shared" si="0"/>
        <v>0</v>
      </c>
      <c r="AE23" s="58">
        <f t="shared" si="1"/>
        <v>12</v>
      </c>
    </row>
    <row r="24" spans="27:31" ht="16.95" customHeight="1" x14ac:dyDescent="0.2">
      <c r="AA24" s="55" t="s">
        <v>19</v>
      </c>
      <c r="AB24" s="56">
        <v>5</v>
      </c>
      <c r="AC24" s="56">
        <v>3</v>
      </c>
      <c r="AD24" s="57">
        <f t="shared" si="0"/>
        <v>2</v>
      </c>
      <c r="AE24" s="58">
        <f t="shared" si="1"/>
        <v>3</v>
      </c>
    </row>
    <row r="25" spans="27:31" ht="16.95" customHeight="1" x14ac:dyDescent="0.2">
      <c r="AA25" s="55" t="s">
        <v>14</v>
      </c>
      <c r="AB25" s="56">
        <v>3</v>
      </c>
      <c r="AC25" s="56">
        <v>2</v>
      </c>
      <c r="AD25" s="57">
        <f t="shared" si="0"/>
        <v>1</v>
      </c>
      <c r="AE25" s="58">
        <f t="shared" si="1"/>
        <v>6</v>
      </c>
    </row>
    <row r="26" spans="27:31" ht="16.95" customHeight="1" x14ac:dyDescent="0.2">
      <c r="AA26" s="55" t="s">
        <v>45</v>
      </c>
      <c r="AB26" s="56">
        <v>4</v>
      </c>
      <c r="AC26" s="56">
        <v>6</v>
      </c>
      <c r="AD26" s="57">
        <f t="shared" si="0"/>
        <v>-2</v>
      </c>
      <c r="AE26" s="58">
        <f t="shared" si="1"/>
        <v>32</v>
      </c>
    </row>
    <row r="27" spans="27:31" ht="16.95" customHeight="1" x14ac:dyDescent="0.2">
      <c r="AA27" s="55" t="s">
        <v>37</v>
      </c>
      <c r="AB27" s="56">
        <v>1</v>
      </c>
      <c r="AC27" s="56"/>
      <c r="AD27" s="57">
        <f t="shared" si="0"/>
        <v>1</v>
      </c>
      <c r="AE27" s="58">
        <f t="shared" si="1"/>
        <v>6</v>
      </c>
    </row>
    <row r="28" spans="27:31" ht="16.95" customHeight="1" x14ac:dyDescent="0.2">
      <c r="AA28" s="55" t="s">
        <v>35</v>
      </c>
      <c r="AB28" s="56">
        <v>1</v>
      </c>
      <c r="AC28" s="56">
        <v>3</v>
      </c>
      <c r="AD28" s="57">
        <f t="shared" si="0"/>
        <v>-2</v>
      </c>
      <c r="AE28" s="58">
        <f t="shared" si="1"/>
        <v>32</v>
      </c>
    </row>
    <row r="29" spans="27:31" ht="16.95" customHeight="1" x14ac:dyDescent="0.2">
      <c r="AA29" s="55" t="s">
        <v>16</v>
      </c>
      <c r="AB29" s="56">
        <v>3</v>
      </c>
      <c r="AC29" s="56">
        <v>3</v>
      </c>
      <c r="AD29" s="57">
        <f t="shared" si="0"/>
        <v>0</v>
      </c>
      <c r="AE29" s="58">
        <f t="shared" si="1"/>
        <v>12</v>
      </c>
    </row>
    <row r="30" spans="27:31" ht="16.95" customHeight="1" x14ac:dyDescent="0.2">
      <c r="AA30" s="55" t="s">
        <v>40</v>
      </c>
      <c r="AB30" s="56">
        <v>6</v>
      </c>
      <c r="AC30" s="56">
        <v>6</v>
      </c>
      <c r="AD30" s="57">
        <f t="shared" si="0"/>
        <v>0</v>
      </c>
      <c r="AE30" s="58">
        <f t="shared" si="1"/>
        <v>12</v>
      </c>
    </row>
    <row r="31" spans="27:31" ht="16.95" customHeight="1" x14ac:dyDescent="0.2">
      <c r="AA31" s="55" t="s">
        <v>47</v>
      </c>
      <c r="AB31" s="56">
        <v>1</v>
      </c>
      <c r="AC31" s="56">
        <v>4</v>
      </c>
      <c r="AD31" s="57">
        <f t="shared" si="0"/>
        <v>-3</v>
      </c>
      <c r="AE31" s="58">
        <f t="shared" si="1"/>
        <v>38</v>
      </c>
    </row>
    <row r="32" spans="27:31" ht="16.95" customHeight="1" x14ac:dyDescent="0.2">
      <c r="AA32" s="55" t="s">
        <v>29</v>
      </c>
      <c r="AB32" s="56">
        <v>2</v>
      </c>
      <c r="AC32" s="56"/>
      <c r="AD32" s="57">
        <f t="shared" si="0"/>
        <v>2</v>
      </c>
      <c r="AE32" s="58">
        <f t="shared" si="1"/>
        <v>3</v>
      </c>
    </row>
    <row r="33" spans="27:31" ht="16.95" customHeight="1" x14ac:dyDescent="0.2">
      <c r="AA33" s="55" t="s">
        <v>17</v>
      </c>
      <c r="AB33" s="56"/>
      <c r="AC33" s="56"/>
      <c r="AD33" s="57">
        <f t="shared" si="0"/>
        <v>0</v>
      </c>
      <c r="AE33" s="58">
        <f t="shared" si="1"/>
        <v>12</v>
      </c>
    </row>
    <row r="34" spans="27:31" ht="16.95" customHeight="1" x14ac:dyDescent="0.2">
      <c r="AA34" s="55" t="s">
        <v>10</v>
      </c>
      <c r="AB34" s="56"/>
      <c r="AC34" s="56"/>
      <c r="AD34" s="59">
        <f t="shared" si="0"/>
        <v>0</v>
      </c>
      <c r="AE34" s="58">
        <f t="shared" si="1"/>
        <v>12</v>
      </c>
    </row>
    <row r="35" spans="27:31" ht="16.95" customHeight="1" x14ac:dyDescent="0.2">
      <c r="AA35" s="55" t="s">
        <v>25</v>
      </c>
      <c r="AB35" s="56"/>
      <c r="AC35" s="56">
        <v>1</v>
      </c>
      <c r="AD35" s="57">
        <f t="shared" si="0"/>
        <v>-1</v>
      </c>
      <c r="AE35" s="58">
        <f t="shared" si="1"/>
        <v>28</v>
      </c>
    </row>
    <row r="36" spans="27:31" ht="16.95" customHeight="1" x14ac:dyDescent="0.2">
      <c r="AA36" s="55" t="s">
        <v>38</v>
      </c>
      <c r="AB36" s="56"/>
      <c r="AC36" s="56">
        <v>1</v>
      </c>
      <c r="AD36" s="57">
        <f t="shared" si="0"/>
        <v>-1</v>
      </c>
      <c r="AE36" s="58">
        <f t="shared" si="1"/>
        <v>28</v>
      </c>
    </row>
    <row r="37" spans="27:31" ht="16.95" customHeight="1" x14ac:dyDescent="0.2">
      <c r="AA37" s="55" t="s">
        <v>41</v>
      </c>
      <c r="AB37" s="56">
        <v>2</v>
      </c>
      <c r="AC37" s="56">
        <v>3</v>
      </c>
      <c r="AD37" s="57">
        <f t="shared" si="0"/>
        <v>-1</v>
      </c>
      <c r="AE37" s="58">
        <f t="shared" si="1"/>
        <v>28</v>
      </c>
    </row>
    <row r="38" spans="27:31" ht="16.95" customHeight="1" x14ac:dyDescent="0.2">
      <c r="AA38" s="55" t="s">
        <v>34</v>
      </c>
      <c r="AB38" s="56"/>
      <c r="AC38" s="56">
        <v>3</v>
      </c>
      <c r="AD38" s="57">
        <f t="shared" si="0"/>
        <v>-3</v>
      </c>
      <c r="AE38" s="58">
        <f t="shared" si="1"/>
        <v>38</v>
      </c>
    </row>
    <row r="39" spans="27:31" ht="16.95" customHeight="1" x14ac:dyDescent="0.2">
      <c r="AA39" s="55" t="s">
        <v>20</v>
      </c>
      <c r="AB39" s="56"/>
      <c r="AC39" s="56">
        <v>1</v>
      </c>
      <c r="AD39" s="57">
        <f t="shared" si="0"/>
        <v>-1</v>
      </c>
      <c r="AE39" s="58">
        <f t="shared" si="1"/>
        <v>28</v>
      </c>
    </row>
    <row r="40" spans="27:31" ht="16.95" customHeight="1" x14ac:dyDescent="0.2">
      <c r="AA40" s="55" t="s">
        <v>26</v>
      </c>
      <c r="AB40" s="56">
        <v>1</v>
      </c>
      <c r="AC40" s="56"/>
      <c r="AD40" s="57">
        <f t="shared" si="0"/>
        <v>1</v>
      </c>
      <c r="AE40" s="58">
        <f t="shared" si="1"/>
        <v>6</v>
      </c>
    </row>
    <row r="41" spans="27:31" ht="16.95" customHeight="1" x14ac:dyDescent="0.2">
      <c r="AA41" s="55" t="s">
        <v>27</v>
      </c>
      <c r="AB41" s="56"/>
      <c r="AC41" s="56"/>
      <c r="AD41" s="57">
        <f t="shared" si="0"/>
        <v>0</v>
      </c>
      <c r="AE41" s="58">
        <f t="shared" si="1"/>
        <v>12</v>
      </c>
    </row>
    <row r="42" spans="27:31" ht="16.95" customHeight="1" x14ac:dyDescent="0.2">
      <c r="AA42" s="55" t="s">
        <v>15</v>
      </c>
      <c r="AB42" s="56"/>
      <c r="AC42" s="56"/>
      <c r="AD42" s="57">
        <f t="shared" si="0"/>
        <v>0</v>
      </c>
      <c r="AE42" s="58">
        <f t="shared" si="1"/>
        <v>12</v>
      </c>
    </row>
    <row r="43" spans="27:31" ht="16.95" customHeight="1" x14ac:dyDescent="0.2">
      <c r="AA43" s="55" t="s">
        <v>51</v>
      </c>
      <c r="AB43" s="56">
        <v>47</v>
      </c>
      <c r="AC43" s="56">
        <v>62</v>
      </c>
      <c r="AD43" s="57">
        <f t="shared" si="0"/>
        <v>-15</v>
      </c>
      <c r="AE43" s="58">
        <f t="shared" si="1"/>
        <v>45</v>
      </c>
    </row>
    <row r="44" spans="27:31" ht="16.95" customHeight="1" x14ac:dyDescent="0.2">
      <c r="AA44" s="55" t="s">
        <v>46</v>
      </c>
      <c r="AB44" s="56">
        <v>69</v>
      </c>
      <c r="AC44" s="56">
        <v>94</v>
      </c>
      <c r="AD44" s="57">
        <f t="shared" si="0"/>
        <v>-25</v>
      </c>
      <c r="AE44" s="58">
        <f t="shared" si="1"/>
        <v>46</v>
      </c>
    </row>
    <row r="45" spans="27:31" ht="16.95" customHeight="1" x14ac:dyDescent="0.2">
      <c r="AA45" s="55" t="s">
        <v>39</v>
      </c>
      <c r="AB45" s="56">
        <v>6</v>
      </c>
      <c r="AC45" s="56">
        <v>9</v>
      </c>
      <c r="AD45" s="57">
        <f t="shared" si="0"/>
        <v>-3</v>
      </c>
      <c r="AE45" s="58">
        <f t="shared" si="1"/>
        <v>38</v>
      </c>
    </row>
    <row r="46" spans="27:31" ht="16.95" customHeight="1" x14ac:dyDescent="0.2">
      <c r="AA46" s="55" t="s">
        <v>44</v>
      </c>
      <c r="AB46" s="56">
        <v>9</v>
      </c>
      <c r="AC46" s="56">
        <v>6</v>
      </c>
      <c r="AD46" s="57">
        <f t="shared" si="0"/>
        <v>3</v>
      </c>
      <c r="AE46" s="58">
        <f t="shared" si="1"/>
        <v>2</v>
      </c>
    </row>
    <row r="47" spans="27:31" ht="16.95" customHeight="1" x14ac:dyDescent="0.2">
      <c r="AA47" s="55" t="s">
        <v>5</v>
      </c>
      <c r="AB47" s="56">
        <v>1</v>
      </c>
      <c r="AC47" s="56">
        <v>1</v>
      </c>
      <c r="AD47" s="57">
        <f t="shared" si="0"/>
        <v>0</v>
      </c>
      <c r="AE47" s="58">
        <f t="shared" si="1"/>
        <v>12</v>
      </c>
    </row>
    <row r="48" spans="27:31" ht="16.95" customHeight="1" x14ac:dyDescent="0.2">
      <c r="AA48" s="55" t="s">
        <v>24</v>
      </c>
      <c r="AB48" s="56">
        <v>3</v>
      </c>
      <c r="AC48" s="56">
        <v>2</v>
      </c>
      <c r="AD48" s="57">
        <f t="shared" si="0"/>
        <v>1</v>
      </c>
      <c r="AE48" s="58">
        <f t="shared" si="1"/>
        <v>6</v>
      </c>
    </row>
    <row r="49" spans="4:32" ht="16.95" customHeight="1" thickBot="1" x14ac:dyDescent="0.25">
      <c r="AA49" s="60" t="s">
        <v>9</v>
      </c>
      <c r="AB49" s="82"/>
      <c r="AC49" s="61">
        <v>2</v>
      </c>
      <c r="AD49" s="62">
        <f t="shared" si="0"/>
        <v>-2</v>
      </c>
      <c r="AE49" s="63">
        <f t="shared" si="1"/>
        <v>32</v>
      </c>
    </row>
    <row r="50" spans="4:32" ht="16.95" customHeight="1" thickTop="1" x14ac:dyDescent="0.2">
      <c r="AA50" s="64" t="s">
        <v>4</v>
      </c>
      <c r="AB50" s="52">
        <v>7</v>
      </c>
      <c r="AC50" s="52">
        <v>8</v>
      </c>
      <c r="AD50" s="65">
        <f t="shared" si="0"/>
        <v>-1</v>
      </c>
      <c r="AE50" s="45"/>
    </row>
    <row r="51" spans="4:32" ht="16.95" customHeight="1" thickBot="1" x14ac:dyDescent="0.25">
      <c r="AA51" s="66" t="s">
        <v>50</v>
      </c>
      <c r="AB51" s="67"/>
      <c r="AC51" s="67">
        <v>1</v>
      </c>
      <c r="AD51" s="68">
        <f t="shared" si="0"/>
        <v>-1</v>
      </c>
      <c r="AE51" s="45"/>
    </row>
    <row r="52" spans="4:32" ht="16.95" customHeight="1" thickBot="1" x14ac:dyDescent="0.25">
      <c r="AA52" s="69" t="s">
        <v>52</v>
      </c>
      <c r="AB52" s="83">
        <v>202</v>
      </c>
      <c r="AC52" s="84">
        <v>270</v>
      </c>
      <c r="AD52" s="81">
        <f t="shared" si="0"/>
        <v>-68</v>
      </c>
      <c r="AE52" s="45"/>
    </row>
    <row r="53" spans="4:32" ht="20.100000000000001" customHeight="1" x14ac:dyDescent="0.45">
      <c r="D53" s="102" t="s">
        <v>76</v>
      </c>
      <c r="E53" s="97" t="s">
        <v>77</v>
      </c>
      <c r="F53" s="102" t="s">
        <v>78</v>
      </c>
      <c r="G53" s="102"/>
      <c r="H53" s="102"/>
      <c r="I53" s="97" t="s">
        <v>98</v>
      </c>
      <c r="J53" s="102" t="s">
        <v>79</v>
      </c>
      <c r="K53" s="102"/>
      <c r="L53" s="103"/>
      <c r="M53" s="102" t="s">
        <v>80</v>
      </c>
      <c r="N53" s="102"/>
      <c r="O53" s="103"/>
      <c r="P53" s="1"/>
      <c r="Z53" s="44"/>
      <c r="AA53" s="45"/>
      <c r="AD53" s="44"/>
      <c r="AE53" s="45"/>
    </row>
    <row r="54" spans="4:32" ht="20.100000000000001" customHeight="1" x14ac:dyDescent="0.45">
      <c r="D54" s="102"/>
      <c r="E54" s="97"/>
      <c r="F54" s="40" t="s">
        <v>52</v>
      </c>
      <c r="G54" s="40" t="s">
        <v>81</v>
      </c>
      <c r="H54" s="40" t="s">
        <v>82</v>
      </c>
      <c r="I54" s="97"/>
      <c r="J54" s="40" t="s">
        <v>83</v>
      </c>
      <c r="K54" s="40" t="s">
        <v>84</v>
      </c>
      <c r="L54" s="2" t="s">
        <v>85</v>
      </c>
      <c r="M54" s="40" t="s">
        <v>86</v>
      </c>
      <c r="N54" s="40" t="s">
        <v>87</v>
      </c>
      <c r="O54" s="2" t="s">
        <v>88</v>
      </c>
      <c r="P54" s="1"/>
      <c r="Z54" s="44"/>
      <c r="AA54" s="45"/>
      <c r="AD54" s="44"/>
      <c r="AE54" s="45"/>
    </row>
    <row r="55" spans="4:32" x14ac:dyDescent="0.45">
      <c r="D55" s="11">
        <v>5006</v>
      </c>
      <c r="E55" s="11">
        <v>25</v>
      </c>
      <c r="F55" s="11">
        <v>14291</v>
      </c>
      <c r="G55" s="11">
        <v>6758</v>
      </c>
      <c r="H55" s="11">
        <v>7533</v>
      </c>
      <c r="I55" s="11">
        <f>L55+O55</f>
        <v>-70</v>
      </c>
      <c r="J55" s="11">
        <f>F60</f>
        <v>474</v>
      </c>
      <c r="K55" s="11">
        <f>L60</f>
        <v>501</v>
      </c>
      <c r="L55" s="11">
        <f>J55-K55</f>
        <v>-27</v>
      </c>
      <c r="M55" s="11">
        <f>P60</f>
        <v>130</v>
      </c>
      <c r="N55" s="11">
        <f>Q60</f>
        <v>173</v>
      </c>
      <c r="O55" s="11">
        <f>M55-N55</f>
        <v>-43</v>
      </c>
      <c r="AA55" s="45"/>
      <c r="AB55" s="44"/>
      <c r="AE55" s="45"/>
      <c r="AF55" s="44"/>
    </row>
    <row r="56" spans="4:32" s="70" customFormat="1" x14ac:dyDescent="0.45">
      <c r="D56" s="108"/>
      <c r="E56" s="108"/>
      <c r="F56" s="108"/>
      <c r="G56" s="108"/>
      <c r="H56" s="108"/>
      <c r="Y56" s="71"/>
      <c r="Z56" s="71"/>
      <c r="AA56" s="71"/>
      <c r="AB56" s="72"/>
      <c r="AC56" s="71"/>
      <c r="AD56" s="71"/>
      <c r="AE56" s="71"/>
      <c r="AF56" s="44"/>
    </row>
    <row r="57" spans="4:32" ht="14.4" x14ac:dyDescent="0.45">
      <c r="D57" s="102" t="s">
        <v>68</v>
      </c>
      <c r="E57" s="102"/>
      <c r="F57" s="102"/>
      <c r="G57" s="102"/>
      <c r="H57" s="102"/>
      <c r="I57" s="102"/>
      <c r="J57" s="102" t="s">
        <v>75</v>
      </c>
      <c r="K57" s="102"/>
      <c r="L57" s="102"/>
      <c r="M57" s="102"/>
      <c r="N57" s="102"/>
      <c r="O57" s="102"/>
      <c r="P57" s="98" t="s">
        <v>97</v>
      </c>
      <c r="Q57" s="99"/>
      <c r="R57" s="33"/>
      <c r="AA57" s="45"/>
      <c r="AB57" s="44"/>
      <c r="AE57" s="45"/>
      <c r="AF57" s="72"/>
    </row>
    <row r="58" spans="4:32" ht="14.4" x14ac:dyDescent="0.45">
      <c r="D58" s="102" t="s">
        <v>71</v>
      </c>
      <c r="E58" s="102"/>
      <c r="F58" s="102"/>
      <c r="G58" s="102" t="s">
        <v>72</v>
      </c>
      <c r="H58" s="102"/>
      <c r="I58" s="102"/>
      <c r="J58" s="102" t="s">
        <v>71</v>
      </c>
      <c r="K58" s="102"/>
      <c r="L58" s="102"/>
      <c r="M58" s="102" t="s">
        <v>72</v>
      </c>
      <c r="N58" s="102"/>
      <c r="O58" s="102"/>
      <c r="P58" s="100"/>
      <c r="Q58" s="101"/>
      <c r="R58" s="33"/>
      <c r="AA58" s="45"/>
      <c r="AB58" s="44"/>
      <c r="AE58" s="45"/>
      <c r="AF58" s="44"/>
    </row>
    <row r="59" spans="4:32" ht="14.4" x14ac:dyDescent="0.45">
      <c r="D59" s="40" t="s">
        <v>73</v>
      </c>
      <c r="E59" s="40" t="s">
        <v>74</v>
      </c>
      <c r="F59" s="40" t="s">
        <v>52</v>
      </c>
      <c r="G59" s="40" t="s">
        <v>73</v>
      </c>
      <c r="H59" s="40" t="s">
        <v>74</v>
      </c>
      <c r="I59" s="40" t="s">
        <v>52</v>
      </c>
      <c r="J59" s="40" t="s">
        <v>73</v>
      </c>
      <c r="K59" s="40" t="s">
        <v>74</v>
      </c>
      <c r="L59" s="40" t="s">
        <v>52</v>
      </c>
      <c r="M59" s="40" t="s">
        <v>73</v>
      </c>
      <c r="N59" s="40" t="s">
        <v>74</v>
      </c>
      <c r="O59" s="40" t="s">
        <v>52</v>
      </c>
      <c r="P59" s="39" t="s">
        <v>69</v>
      </c>
      <c r="Q59" s="39" t="s">
        <v>70</v>
      </c>
      <c r="AA59" s="45"/>
      <c r="AB59" s="44"/>
      <c r="AE59" s="45"/>
      <c r="AF59" s="44"/>
    </row>
    <row r="60" spans="4:32" x14ac:dyDescent="0.45">
      <c r="D60" s="43">
        <v>272</v>
      </c>
      <c r="E60" s="43">
        <v>202</v>
      </c>
      <c r="F60" s="43">
        <v>474</v>
      </c>
      <c r="G60" s="43">
        <v>2</v>
      </c>
      <c r="H60" s="43">
        <v>5</v>
      </c>
      <c r="I60" s="43">
        <v>7</v>
      </c>
      <c r="J60" s="43">
        <v>231</v>
      </c>
      <c r="K60" s="43">
        <v>270</v>
      </c>
      <c r="L60" s="43">
        <v>501</v>
      </c>
      <c r="M60" s="43">
        <v>1</v>
      </c>
      <c r="N60" s="43">
        <v>10</v>
      </c>
      <c r="O60" s="43">
        <v>11</v>
      </c>
      <c r="P60" s="43">
        <v>130</v>
      </c>
      <c r="Q60" s="43">
        <v>173</v>
      </c>
      <c r="AA60" s="45"/>
      <c r="AB60" s="44"/>
      <c r="AE60" s="45"/>
      <c r="AF60" s="44"/>
    </row>
    <row r="61" spans="4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4:32" s="5" customFormat="1" ht="26.1" customHeight="1" x14ac:dyDescent="0.45">
      <c r="D62" s="15"/>
      <c r="E62" s="15" t="s">
        <v>0</v>
      </c>
      <c r="F62" s="15" t="s">
        <v>53</v>
      </c>
      <c r="G62" s="15" t="s">
        <v>54</v>
      </c>
      <c r="H62" s="15" t="s">
        <v>55</v>
      </c>
      <c r="I62" s="15" t="s">
        <v>56</v>
      </c>
      <c r="J62" s="15" t="s">
        <v>57</v>
      </c>
      <c r="K62" s="15" t="s">
        <v>58</v>
      </c>
      <c r="L62" s="15" t="s">
        <v>59</v>
      </c>
      <c r="M62" s="15" t="s">
        <v>60</v>
      </c>
      <c r="N62" s="15" t="s">
        <v>61</v>
      </c>
      <c r="O62" s="15" t="s">
        <v>62</v>
      </c>
      <c r="P62" s="15" t="s">
        <v>63</v>
      </c>
      <c r="Q62" s="15" t="s">
        <v>89</v>
      </c>
      <c r="R62" s="3" t="s">
        <v>64</v>
      </c>
      <c r="S62" s="15" t="s">
        <v>65</v>
      </c>
      <c r="T62" s="15" t="s">
        <v>66</v>
      </c>
      <c r="U62" s="15" t="s">
        <v>67</v>
      </c>
      <c r="V62" s="15" t="s">
        <v>50</v>
      </c>
      <c r="W62" s="15" t="s">
        <v>90</v>
      </c>
      <c r="X62" s="4"/>
      <c r="Y62" s="4"/>
      <c r="Z62" s="4"/>
      <c r="AF62" s="72"/>
    </row>
    <row r="63" spans="4:32" ht="26.1" customHeight="1" x14ac:dyDescent="0.45">
      <c r="D63" s="75" t="s">
        <v>94</v>
      </c>
      <c r="E63" s="43">
        <v>19</v>
      </c>
      <c r="F63" s="43">
        <v>149</v>
      </c>
      <c r="G63" s="43">
        <v>1</v>
      </c>
      <c r="H63" s="43">
        <v>8</v>
      </c>
      <c r="I63" s="43">
        <v>18</v>
      </c>
      <c r="J63" s="43">
        <v>2</v>
      </c>
      <c r="K63" s="43">
        <v>1</v>
      </c>
      <c r="L63" s="43">
        <v>4</v>
      </c>
      <c r="M63" s="43">
        <v>4</v>
      </c>
      <c r="N63" s="43">
        <v>2</v>
      </c>
      <c r="O63" s="43">
        <v>4</v>
      </c>
      <c r="P63" s="43">
        <v>3</v>
      </c>
      <c r="Q63" s="43">
        <v>4</v>
      </c>
      <c r="R63" s="76">
        <v>9</v>
      </c>
      <c r="S63" s="43">
        <v>37</v>
      </c>
      <c r="T63" s="43">
        <v>6</v>
      </c>
      <c r="U63" s="43"/>
      <c r="V63" s="43">
        <v>1</v>
      </c>
      <c r="W63" s="43">
        <v>272</v>
      </c>
      <c r="X63" s="71"/>
      <c r="Y63" s="71"/>
      <c r="Z63" s="71"/>
      <c r="AA63" s="45"/>
      <c r="AB63" s="44"/>
      <c r="AE63" s="45"/>
      <c r="AF63" s="5"/>
    </row>
    <row r="64" spans="4:32" ht="26.1" customHeight="1" x14ac:dyDescent="0.45">
      <c r="D64" s="75" t="s">
        <v>95</v>
      </c>
      <c r="E64" s="43">
        <v>19</v>
      </c>
      <c r="F64" s="43">
        <v>125</v>
      </c>
      <c r="G64" s="43">
        <v>1</v>
      </c>
      <c r="H64" s="43">
        <v>6</v>
      </c>
      <c r="I64" s="43">
        <v>25</v>
      </c>
      <c r="J64" s="43">
        <v>2</v>
      </c>
      <c r="K64" s="43"/>
      <c r="L64" s="43">
        <v>3</v>
      </c>
      <c r="M64" s="43">
        <v>3</v>
      </c>
      <c r="N64" s="43">
        <v>2</v>
      </c>
      <c r="O64" s="43">
        <v>2</v>
      </c>
      <c r="P64" s="43">
        <v>2</v>
      </c>
      <c r="Q64" s="43">
        <v>1</v>
      </c>
      <c r="R64" s="76"/>
      <c r="S64" s="43">
        <v>40</v>
      </c>
      <c r="T64" s="43"/>
      <c r="U64" s="43"/>
      <c r="V64" s="43"/>
      <c r="W64" s="43">
        <v>231</v>
      </c>
      <c r="X64" s="71"/>
      <c r="Y64" s="71"/>
      <c r="Z64" s="71"/>
      <c r="AA64" s="45"/>
      <c r="AB64" s="44"/>
      <c r="AE64" s="45"/>
      <c r="AF64" s="44"/>
    </row>
    <row r="65" spans="4:32" s="73" customFormat="1" ht="26.1" customHeight="1" x14ac:dyDescent="0.45">
      <c r="D65" s="77" t="s">
        <v>96</v>
      </c>
      <c r="E65" s="11">
        <f>E63-E64</f>
        <v>0</v>
      </c>
      <c r="F65" s="11">
        <f t="shared" ref="F65:V65" si="2">F63-F64</f>
        <v>24</v>
      </c>
      <c r="G65" s="11">
        <f t="shared" si="2"/>
        <v>0</v>
      </c>
      <c r="H65" s="11">
        <f t="shared" si="2"/>
        <v>2</v>
      </c>
      <c r="I65" s="11">
        <f t="shared" si="2"/>
        <v>-7</v>
      </c>
      <c r="J65" s="11">
        <f t="shared" si="2"/>
        <v>0</v>
      </c>
      <c r="K65" s="11">
        <f t="shared" si="2"/>
        <v>1</v>
      </c>
      <c r="L65" s="11">
        <f t="shared" si="2"/>
        <v>1</v>
      </c>
      <c r="M65" s="11">
        <f t="shared" si="2"/>
        <v>1</v>
      </c>
      <c r="N65" s="11">
        <f t="shared" si="2"/>
        <v>0</v>
      </c>
      <c r="O65" s="11">
        <f t="shared" si="2"/>
        <v>2</v>
      </c>
      <c r="P65" s="11">
        <f t="shared" si="2"/>
        <v>1</v>
      </c>
      <c r="Q65" s="11">
        <f t="shared" si="2"/>
        <v>3</v>
      </c>
      <c r="R65" s="11">
        <f t="shared" si="2"/>
        <v>9</v>
      </c>
      <c r="S65" s="11">
        <f t="shared" si="2"/>
        <v>-3</v>
      </c>
      <c r="T65" s="11">
        <f t="shared" si="2"/>
        <v>6</v>
      </c>
      <c r="U65" s="11">
        <f t="shared" si="2"/>
        <v>0</v>
      </c>
      <c r="V65" s="11">
        <f t="shared" si="2"/>
        <v>1</v>
      </c>
      <c r="W65" s="43">
        <f t="shared" ref="W65" si="3">SUM(E65:V65)</f>
        <v>41</v>
      </c>
      <c r="X65" s="13"/>
      <c r="Y65" s="13"/>
      <c r="Z65" s="13"/>
      <c r="AB65" s="74"/>
      <c r="AF65" s="44"/>
    </row>
    <row r="66" spans="4:32" x14ac:dyDescent="0.45">
      <c r="AE66" s="5"/>
    </row>
    <row r="68" spans="4:32" x14ac:dyDescent="0.45">
      <c r="AA68" s="74"/>
      <c r="AB68" s="73"/>
      <c r="AC68" s="73"/>
      <c r="AD68" s="73"/>
    </row>
    <row r="69" spans="4:32" x14ac:dyDescent="0.45">
      <c r="AE69" s="74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D2:AF69"/>
  <sheetViews>
    <sheetView tabSelected="1" topLeftCell="A43" zoomScale="80" zoomScaleNormal="8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/>
      <c r="AC4" s="56"/>
      <c r="AD4" s="53">
        <f>AB4-AC4</f>
        <v>0</v>
      </c>
      <c r="AE4" s="54">
        <f>RANK(AD4,$AD$4:$AD$49)</f>
        <v>10</v>
      </c>
    </row>
    <row r="5" spans="27:31" ht="16.95" customHeight="1" x14ac:dyDescent="0.2">
      <c r="AA5" s="55" t="s">
        <v>21</v>
      </c>
      <c r="AB5" s="56"/>
      <c r="AC5" s="56"/>
      <c r="AD5" s="57">
        <f t="shared" ref="AD5:AD52" si="0">AB5-AC5</f>
        <v>0</v>
      </c>
      <c r="AE5" s="58">
        <f t="shared" ref="AE5:AE49" si="1">RANK(AD5,$AD$4:$AD$49)</f>
        <v>10</v>
      </c>
    </row>
    <row r="6" spans="27:31" ht="16.95" customHeight="1" x14ac:dyDescent="0.2">
      <c r="AA6" s="55" t="s">
        <v>22</v>
      </c>
      <c r="AB6" s="56"/>
      <c r="AC6" s="56"/>
      <c r="AD6" s="57">
        <f t="shared" si="0"/>
        <v>0</v>
      </c>
      <c r="AE6" s="58">
        <f t="shared" si="1"/>
        <v>10</v>
      </c>
    </row>
    <row r="7" spans="27:31" ht="16.95" customHeight="1" x14ac:dyDescent="0.2">
      <c r="AA7" s="55" t="s">
        <v>11</v>
      </c>
      <c r="AB7" s="56"/>
      <c r="AC7" s="56"/>
      <c r="AD7" s="57">
        <f t="shared" si="0"/>
        <v>0</v>
      </c>
      <c r="AE7" s="58">
        <f t="shared" si="1"/>
        <v>10</v>
      </c>
    </row>
    <row r="8" spans="27:31" ht="16.95" customHeight="1" x14ac:dyDescent="0.2">
      <c r="AA8" s="55" t="s">
        <v>12</v>
      </c>
      <c r="AB8" s="56"/>
      <c r="AC8" s="56"/>
      <c r="AD8" s="57">
        <f t="shared" si="0"/>
        <v>0</v>
      </c>
      <c r="AE8" s="58">
        <f t="shared" si="1"/>
        <v>10</v>
      </c>
    </row>
    <row r="9" spans="27:31" ht="16.95" customHeight="1" x14ac:dyDescent="0.2">
      <c r="AA9" s="55" t="s">
        <v>7</v>
      </c>
      <c r="AB9" s="56"/>
      <c r="AC9" s="56"/>
      <c r="AD9" s="57">
        <f t="shared" si="0"/>
        <v>0</v>
      </c>
      <c r="AE9" s="58">
        <f t="shared" si="1"/>
        <v>10</v>
      </c>
    </row>
    <row r="10" spans="27:31" ht="16.95" customHeight="1" x14ac:dyDescent="0.2">
      <c r="AA10" s="55" t="s">
        <v>28</v>
      </c>
      <c r="AB10" s="56"/>
      <c r="AC10" s="56"/>
      <c r="AD10" s="57">
        <f t="shared" si="0"/>
        <v>0</v>
      </c>
      <c r="AE10" s="58">
        <f t="shared" si="1"/>
        <v>10</v>
      </c>
    </row>
    <row r="11" spans="27:31" ht="16.95" customHeight="1" x14ac:dyDescent="0.2">
      <c r="AA11" s="55" t="s">
        <v>31</v>
      </c>
      <c r="AB11" s="56"/>
      <c r="AC11" s="56"/>
      <c r="AD11" s="57">
        <f t="shared" si="0"/>
        <v>0</v>
      </c>
      <c r="AE11" s="58">
        <f t="shared" si="1"/>
        <v>10</v>
      </c>
    </row>
    <row r="12" spans="27:31" ht="16.95" customHeight="1" x14ac:dyDescent="0.2">
      <c r="AA12" s="55" t="s">
        <v>30</v>
      </c>
      <c r="AB12" s="56"/>
      <c r="AC12" s="56"/>
      <c r="AD12" s="57">
        <f t="shared" si="0"/>
        <v>0</v>
      </c>
      <c r="AE12" s="58">
        <f t="shared" si="1"/>
        <v>10</v>
      </c>
    </row>
    <row r="13" spans="27:31" ht="16.95" customHeight="1" x14ac:dyDescent="0.2">
      <c r="AA13" s="55" t="s">
        <v>33</v>
      </c>
      <c r="AB13" s="56"/>
      <c r="AC13" s="56"/>
      <c r="AD13" s="57">
        <f t="shared" si="0"/>
        <v>0</v>
      </c>
      <c r="AE13" s="58">
        <f t="shared" si="1"/>
        <v>10</v>
      </c>
    </row>
    <row r="14" spans="27:31" ht="16.95" customHeight="1" x14ac:dyDescent="0.2">
      <c r="AA14" s="55" t="s">
        <v>42</v>
      </c>
      <c r="AB14" s="56"/>
      <c r="AC14" s="56"/>
      <c r="AD14" s="57">
        <f t="shared" si="0"/>
        <v>0</v>
      </c>
      <c r="AE14" s="58">
        <f t="shared" si="1"/>
        <v>10</v>
      </c>
    </row>
    <row r="15" spans="27:31" ht="16.95" customHeight="1" x14ac:dyDescent="0.2">
      <c r="AA15" s="55" t="s">
        <v>43</v>
      </c>
      <c r="AB15" s="56">
        <v>7</v>
      </c>
      <c r="AC15" s="56"/>
      <c r="AD15" s="57">
        <f t="shared" si="0"/>
        <v>7</v>
      </c>
      <c r="AE15" s="58">
        <f t="shared" si="1"/>
        <v>1</v>
      </c>
    </row>
    <row r="16" spans="27:31" ht="16.95" customHeight="1" x14ac:dyDescent="0.2">
      <c r="AA16" s="55" t="s">
        <v>49</v>
      </c>
      <c r="AB16" s="56">
        <v>5</v>
      </c>
      <c r="AC16" s="56">
        <v>2</v>
      </c>
      <c r="AD16" s="59">
        <f t="shared" si="0"/>
        <v>3</v>
      </c>
      <c r="AE16" s="58">
        <f t="shared" si="1"/>
        <v>3</v>
      </c>
    </row>
    <row r="17" spans="27:31" ht="16.95" customHeight="1" x14ac:dyDescent="0.2">
      <c r="AA17" s="55" t="s">
        <v>48</v>
      </c>
      <c r="AB17" s="56">
        <v>1</v>
      </c>
      <c r="AC17" s="56"/>
      <c r="AD17" s="57">
        <f t="shared" si="0"/>
        <v>1</v>
      </c>
      <c r="AE17" s="58">
        <f t="shared" si="1"/>
        <v>7</v>
      </c>
    </row>
    <row r="18" spans="27:31" ht="16.95" customHeight="1" x14ac:dyDescent="0.2">
      <c r="AA18" s="55" t="s">
        <v>6</v>
      </c>
      <c r="AB18" s="56"/>
      <c r="AC18" s="56"/>
      <c r="AD18" s="57">
        <f t="shared" si="0"/>
        <v>0</v>
      </c>
      <c r="AE18" s="58">
        <f t="shared" si="1"/>
        <v>10</v>
      </c>
    </row>
    <row r="19" spans="27:31" ht="16.95" customHeight="1" x14ac:dyDescent="0.2">
      <c r="AA19" s="55" t="s">
        <v>18</v>
      </c>
      <c r="AB19" s="56"/>
      <c r="AC19" s="56"/>
      <c r="AD19" s="57">
        <f t="shared" si="0"/>
        <v>0</v>
      </c>
      <c r="AE19" s="58">
        <f t="shared" si="1"/>
        <v>10</v>
      </c>
    </row>
    <row r="20" spans="27:31" ht="16.95" customHeight="1" x14ac:dyDescent="0.2">
      <c r="AA20" s="55" t="s">
        <v>8</v>
      </c>
      <c r="AB20" s="56"/>
      <c r="AC20" s="56"/>
      <c r="AD20" s="57">
        <f t="shared" si="0"/>
        <v>0</v>
      </c>
      <c r="AE20" s="58">
        <f t="shared" si="1"/>
        <v>10</v>
      </c>
    </row>
    <row r="21" spans="27:31" ht="16.95" customHeight="1" x14ac:dyDescent="0.2">
      <c r="AA21" s="55" t="s">
        <v>23</v>
      </c>
      <c r="AB21" s="56"/>
      <c r="AC21" s="56"/>
      <c r="AD21" s="57">
        <f t="shared" si="0"/>
        <v>0</v>
      </c>
      <c r="AE21" s="58">
        <f t="shared" si="1"/>
        <v>10</v>
      </c>
    </row>
    <row r="22" spans="27:31" ht="16.95" customHeight="1" x14ac:dyDescent="0.2">
      <c r="AA22" s="55" t="s">
        <v>13</v>
      </c>
      <c r="AB22" s="56"/>
      <c r="AC22" s="56"/>
      <c r="AD22" s="57">
        <f t="shared" si="0"/>
        <v>0</v>
      </c>
      <c r="AE22" s="58">
        <f t="shared" si="1"/>
        <v>10</v>
      </c>
    </row>
    <row r="23" spans="27:31" ht="16.95" customHeight="1" x14ac:dyDescent="0.2">
      <c r="AA23" s="55" t="s">
        <v>32</v>
      </c>
      <c r="AB23" s="56"/>
      <c r="AC23" s="56"/>
      <c r="AD23" s="57">
        <f t="shared" si="0"/>
        <v>0</v>
      </c>
      <c r="AE23" s="58">
        <f t="shared" si="1"/>
        <v>10</v>
      </c>
    </row>
    <row r="24" spans="27:31" ht="16.95" customHeight="1" x14ac:dyDescent="0.2">
      <c r="AA24" s="55" t="s">
        <v>19</v>
      </c>
      <c r="AB24" s="56"/>
      <c r="AC24" s="56"/>
      <c r="AD24" s="57">
        <f t="shared" si="0"/>
        <v>0</v>
      </c>
      <c r="AE24" s="58">
        <f t="shared" si="1"/>
        <v>10</v>
      </c>
    </row>
    <row r="25" spans="27:31" ht="16.95" customHeight="1" x14ac:dyDescent="0.2">
      <c r="AA25" s="55" t="s">
        <v>14</v>
      </c>
      <c r="AB25" s="56"/>
      <c r="AC25" s="56"/>
      <c r="AD25" s="57">
        <f t="shared" si="0"/>
        <v>0</v>
      </c>
      <c r="AE25" s="58">
        <f t="shared" si="1"/>
        <v>10</v>
      </c>
    </row>
    <row r="26" spans="27:31" ht="16.95" customHeight="1" x14ac:dyDescent="0.2">
      <c r="AA26" s="55" t="s">
        <v>45</v>
      </c>
      <c r="AB26" s="56">
        <v>2</v>
      </c>
      <c r="AC26" s="56">
        <v>1</v>
      </c>
      <c r="AD26" s="57">
        <f t="shared" si="0"/>
        <v>1</v>
      </c>
      <c r="AE26" s="58">
        <f t="shared" si="1"/>
        <v>7</v>
      </c>
    </row>
    <row r="27" spans="27:31" ht="16.95" customHeight="1" x14ac:dyDescent="0.2">
      <c r="AA27" s="55" t="s">
        <v>37</v>
      </c>
      <c r="AB27" s="56"/>
      <c r="AC27" s="56"/>
      <c r="AD27" s="57">
        <f t="shared" si="0"/>
        <v>0</v>
      </c>
      <c r="AE27" s="58">
        <f t="shared" si="1"/>
        <v>10</v>
      </c>
    </row>
    <row r="28" spans="27:31" ht="16.95" customHeight="1" x14ac:dyDescent="0.2">
      <c r="AA28" s="55" t="s">
        <v>35</v>
      </c>
      <c r="AB28" s="56"/>
      <c r="AC28" s="56"/>
      <c r="AD28" s="57">
        <f t="shared" si="0"/>
        <v>0</v>
      </c>
      <c r="AE28" s="58">
        <f t="shared" si="1"/>
        <v>10</v>
      </c>
    </row>
    <row r="29" spans="27:31" ht="16.95" customHeight="1" x14ac:dyDescent="0.2">
      <c r="AA29" s="55" t="s">
        <v>16</v>
      </c>
      <c r="AB29" s="56"/>
      <c r="AC29" s="56"/>
      <c r="AD29" s="57">
        <f t="shared" si="0"/>
        <v>0</v>
      </c>
      <c r="AE29" s="58">
        <f t="shared" si="1"/>
        <v>10</v>
      </c>
    </row>
    <row r="30" spans="27:31" ht="16.95" customHeight="1" x14ac:dyDescent="0.2">
      <c r="AA30" s="55" t="s">
        <v>40</v>
      </c>
      <c r="AB30" s="56">
        <v>7</v>
      </c>
      <c r="AC30" s="56">
        <v>2</v>
      </c>
      <c r="AD30" s="57">
        <f t="shared" si="0"/>
        <v>5</v>
      </c>
      <c r="AE30" s="58">
        <f t="shared" si="1"/>
        <v>2</v>
      </c>
    </row>
    <row r="31" spans="27:31" ht="16.95" customHeight="1" x14ac:dyDescent="0.2">
      <c r="AA31" s="55" t="s">
        <v>47</v>
      </c>
      <c r="AB31" s="56">
        <v>1</v>
      </c>
      <c r="AC31" s="56"/>
      <c r="AD31" s="57">
        <f t="shared" si="0"/>
        <v>1</v>
      </c>
      <c r="AE31" s="58">
        <f t="shared" si="1"/>
        <v>7</v>
      </c>
    </row>
    <row r="32" spans="27:31" ht="16.95" customHeight="1" x14ac:dyDescent="0.2">
      <c r="AA32" s="55" t="s">
        <v>29</v>
      </c>
      <c r="AB32" s="56"/>
      <c r="AC32" s="56"/>
      <c r="AD32" s="57">
        <f t="shared" si="0"/>
        <v>0</v>
      </c>
      <c r="AE32" s="58">
        <f t="shared" si="1"/>
        <v>10</v>
      </c>
    </row>
    <row r="33" spans="27:31" ht="16.95" customHeight="1" x14ac:dyDescent="0.2">
      <c r="AA33" s="55" t="s">
        <v>17</v>
      </c>
      <c r="AB33" s="56"/>
      <c r="AC33" s="56"/>
      <c r="AD33" s="57">
        <f t="shared" si="0"/>
        <v>0</v>
      </c>
      <c r="AE33" s="58">
        <f t="shared" si="1"/>
        <v>10</v>
      </c>
    </row>
    <row r="34" spans="27:31" ht="16.95" customHeight="1" x14ac:dyDescent="0.2">
      <c r="AA34" s="55" t="s">
        <v>10</v>
      </c>
      <c r="AB34" s="56"/>
      <c r="AC34" s="56"/>
      <c r="AD34" s="59">
        <f t="shared" si="0"/>
        <v>0</v>
      </c>
      <c r="AE34" s="58">
        <f t="shared" si="1"/>
        <v>10</v>
      </c>
    </row>
    <row r="35" spans="27:31" ht="16.95" customHeight="1" x14ac:dyDescent="0.2">
      <c r="AA35" s="55" t="s">
        <v>25</v>
      </c>
      <c r="AB35" s="56"/>
      <c r="AC35" s="56"/>
      <c r="AD35" s="57">
        <f t="shared" si="0"/>
        <v>0</v>
      </c>
      <c r="AE35" s="58">
        <f t="shared" si="1"/>
        <v>10</v>
      </c>
    </row>
    <row r="36" spans="27:31" ht="16.95" customHeight="1" x14ac:dyDescent="0.2">
      <c r="AA36" s="55" t="s">
        <v>38</v>
      </c>
      <c r="AB36" s="56"/>
      <c r="AC36" s="56"/>
      <c r="AD36" s="57">
        <f t="shared" si="0"/>
        <v>0</v>
      </c>
      <c r="AE36" s="58">
        <f t="shared" si="1"/>
        <v>10</v>
      </c>
    </row>
    <row r="37" spans="27:31" ht="16.95" customHeight="1" x14ac:dyDescent="0.2">
      <c r="AA37" s="55" t="s">
        <v>41</v>
      </c>
      <c r="AB37" s="56">
        <v>2</v>
      </c>
      <c r="AC37" s="56"/>
      <c r="AD37" s="57">
        <f t="shared" si="0"/>
        <v>2</v>
      </c>
      <c r="AE37" s="58">
        <f t="shared" si="1"/>
        <v>4</v>
      </c>
    </row>
    <row r="38" spans="27:31" ht="16.95" customHeight="1" x14ac:dyDescent="0.2">
      <c r="AA38" s="55" t="s">
        <v>34</v>
      </c>
      <c r="AB38" s="56"/>
      <c r="AC38" s="56"/>
      <c r="AD38" s="57">
        <f t="shared" si="0"/>
        <v>0</v>
      </c>
      <c r="AE38" s="58">
        <f t="shared" si="1"/>
        <v>10</v>
      </c>
    </row>
    <row r="39" spans="27:31" ht="16.95" customHeight="1" x14ac:dyDescent="0.2">
      <c r="AA39" s="55" t="s">
        <v>20</v>
      </c>
      <c r="AB39" s="56"/>
      <c r="AC39" s="56"/>
      <c r="AD39" s="57">
        <f t="shared" si="0"/>
        <v>0</v>
      </c>
      <c r="AE39" s="58">
        <f t="shared" si="1"/>
        <v>10</v>
      </c>
    </row>
    <row r="40" spans="27:31" ht="16.95" customHeight="1" x14ac:dyDescent="0.2">
      <c r="AA40" s="55" t="s">
        <v>26</v>
      </c>
      <c r="AB40" s="56"/>
      <c r="AC40" s="56"/>
      <c r="AD40" s="57">
        <f t="shared" si="0"/>
        <v>0</v>
      </c>
      <c r="AE40" s="58">
        <f t="shared" si="1"/>
        <v>10</v>
      </c>
    </row>
    <row r="41" spans="27:31" ht="16.95" customHeight="1" x14ac:dyDescent="0.2">
      <c r="AA41" s="55" t="s">
        <v>27</v>
      </c>
      <c r="AB41" s="56"/>
      <c r="AC41" s="56"/>
      <c r="AD41" s="57">
        <f t="shared" si="0"/>
        <v>0</v>
      </c>
      <c r="AE41" s="58">
        <f t="shared" si="1"/>
        <v>10</v>
      </c>
    </row>
    <row r="42" spans="27:31" ht="16.95" customHeight="1" x14ac:dyDescent="0.2">
      <c r="AA42" s="55" t="s">
        <v>15</v>
      </c>
      <c r="AB42" s="56"/>
      <c r="AC42" s="56"/>
      <c r="AD42" s="57">
        <f t="shared" si="0"/>
        <v>0</v>
      </c>
      <c r="AE42" s="58">
        <f t="shared" si="1"/>
        <v>10</v>
      </c>
    </row>
    <row r="43" spans="27:31" ht="16.95" customHeight="1" x14ac:dyDescent="0.2">
      <c r="AA43" s="55" t="s">
        <v>51</v>
      </c>
      <c r="AB43" s="56">
        <v>15</v>
      </c>
      <c r="AC43" s="56">
        <v>13</v>
      </c>
      <c r="AD43" s="57">
        <f t="shared" si="0"/>
        <v>2</v>
      </c>
      <c r="AE43" s="58">
        <f t="shared" si="1"/>
        <v>4</v>
      </c>
    </row>
    <row r="44" spans="27:31" ht="16.95" customHeight="1" x14ac:dyDescent="0.2">
      <c r="AA44" s="55" t="s">
        <v>46</v>
      </c>
      <c r="AB44" s="56"/>
      <c r="AC44" s="56"/>
      <c r="AD44" s="57">
        <f t="shared" si="0"/>
        <v>0</v>
      </c>
      <c r="AE44" s="58">
        <f t="shared" si="1"/>
        <v>10</v>
      </c>
    </row>
    <row r="45" spans="27:31" ht="16.95" customHeight="1" x14ac:dyDescent="0.2">
      <c r="AA45" s="55" t="s">
        <v>39</v>
      </c>
      <c r="AB45" s="56">
        <v>2</v>
      </c>
      <c r="AC45" s="56"/>
      <c r="AD45" s="57">
        <f t="shared" si="0"/>
        <v>2</v>
      </c>
      <c r="AE45" s="58">
        <f t="shared" si="1"/>
        <v>4</v>
      </c>
    </row>
    <row r="46" spans="27:31" ht="16.95" customHeight="1" x14ac:dyDescent="0.2">
      <c r="AA46" s="55" t="s">
        <v>44</v>
      </c>
      <c r="AB46" s="56"/>
      <c r="AC46" s="56"/>
      <c r="AD46" s="57">
        <f t="shared" si="0"/>
        <v>0</v>
      </c>
      <c r="AE46" s="58">
        <f t="shared" si="1"/>
        <v>10</v>
      </c>
    </row>
    <row r="47" spans="27:31" ht="16.95" customHeight="1" x14ac:dyDescent="0.2">
      <c r="AA47" s="55" t="s">
        <v>5</v>
      </c>
      <c r="AB47" s="56"/>
      <c r="AC47" s="56"/>
      <c r="AD47" s="57">
        <f t="shared" si="0"/>
        <v>0</v>
      </c>
      <c r="AE47" s="58">
        <f t="shared" si="1"/>
        <v>10</v>
      </c>
    </row>
    <row r="48" spans="27:31" ht="16.95" customHeight="1" x14ac:dyDescent="0.2">
      <c r="AA48" s="55" t="s">
        <v>24</v>
      </c>
      <c r="AB48" s="56"/>
      <c r="AC48" s="56">
        <v>3</v>
      </c>
      <c r="AD48" s="57">
        <f t="shared" si="0"/>
        <v>-3</v>
      </c>
      <c r="AE48" s="58">
        <f t="shared" si="1"/>
        <v>46</v>
      </c>
    </row>
    <row r="49" spans="4:32" ht="16.95" customHeight="1" thickBot="1" x14ac:dyDescent="0.25">
      <c r="AA49" s="60" t="s">
        <v>9</v>
      </c>
      <c r="AB49" s="82">
        <v>1</v>
      </c>
      <c r="AC49" s="61">
        <v>3</v>
      </c>
      <c r="AD49" s="62">
        <f t="shared" si="0"/>
        <v>-2</v>
      </c>
      <c r="AE49" s="63">
        <f t="shared" si="1"/>
        <v>45</v>
      </c>
    </row>
    <row r="50" spans="4:32" ht="16.95" customHeight="1" thickTop="1" x14ac:dyDescent="0.2">
      <c r="AA50" s="64" t="s">
        <v>4</v>
      </c>
      <c r="AB50" s="52"/>
      <c r="AC50" s="52">
        <v>2</v>
      </c>
      <c r="AD50" s="65">
        <f t="shared" si="0"/>
        <v>-2</v>
      </c>
      <c r="AE50" s="45"/>
    </row>
    <row r="51" spans="4:32" ht="16.95" customHeight="1" thickBot="1" x14ac:dyDescent="0.25">
      <c r="AA51" s="66" t="s">
        <v>50</v>
      </c>
      <c r="AB51" s="67">
        <v>1</v>
      </c>
      <c r="AC51" s="67"/>
      <c r="AD51" s="68">
        <f t="shared" si="0"/>
        <v>1</v>
      </c>
      <c r="AE51" s="45"/>
    </row>
    <row r="52" spans="4:32" ht="16.95" customHeight="1" thickBot="1" x14ac:dyDescent="0.25">
      <c r="AA52" s="69" t="s">
        <v>52</v>
      </c>
      <c r="AB52" s="83">
        <v>44</v>
      </c>
      <c r="AC52" s="84">
        <v>26</v>
      </c>
      <c r="AD52" s="81">
        <f t="shared" si="0"/>
        <v>18</v>
      </c>
      <c r="AE52" s="45"/>
    </row>
    <row r="53" spans="4:32" ht="20.100000000000001" customHeight="1" x14ac:dyDescent="0.45">
      <c r="D53" s="102" t="s">
        <v>76</v>
      </c>
      <c r="E53" s="97" t="s">
        <v>77</v>
      </c>
      <c r="F53" s="102" t="s">
        <v>78</v>
      </c>
      <c r="G53" s="102"/>
      <c r="H53" s="102"/>
      <c r="I53" s="97" t="s">
        <v>98</v>
      </c>
      <c r="J53" s="102" t="s">
        <v>79</v>
      </c>
      <c r="K53" s="102"/>
      <c r="L53" s="103"/>
      <c r="M53" s="102" t="s">
        <v>80</v>
      </c>
      <c r="N53" s="102"/>
      <c r="O53" s="103"/>
      <c r="P53" s="1"/>
      <c r="Z53" s="44"/>
      <c r="AA53" s="45"/>
      <c r="AD53" s="44"/>
      <c r="AE53" s="45"/>
    </row>
    <row r="54" spans="4:32" ht="20.100000000000001" customHeight="1" x14ac:dyDescent="0.45">
      <c r="D54" s="102"/>
      <c r="E54" s="97"/>
      <c r="F54" s="40" t="s">
        <v>52</v>
      </c>
      <c r="G54" s="40" t="s">
        <v>81</v>
      </c>
      <c r="H54" s="40" t="s">
        <v>82</v>
      </c>
      <c r="I54" s="97"/>
      <c r="J54" s="40" t="s">
        <v>83</v>
      </c>
      <c r="K54" s="40" t="s">
        <v>84</v>
      </c>
      <c r="L54" s="2" t="s">
        <v>85</v>
      </c>
      <c r="M54" s="40" t="s">
        <v>86</v>
      </c>
      <c r="N54" s="40" t="s">
        <v>87</v>
      </c>
      <c r="O54" s="2" t="s">
        <v>88</v>
      </c>
      <c r="P54" s="1"/>
      <c r="Z54" s="44"/>
      <c r="AA54" s="45"/>
      <c r="AD54" s="44"/>
      <c r="AE54" s="45"/>
    </row>
    <row r="55" spans="4:32" x14ac:dyDescent="0.45">
      <c r="D55" s="11">
        <v>1122</v>
      </c>
      <c r="E55" s="11">
        <v>-8</v>
      </c>
      <c r="F55" s="11">
        <v>2280</v>
      </c>
      <c r="G55" s="11">
        <v>1051</v>
      </c>
      <c r="H55" s="11">
        <v>1229</v>
      </c>
      <c r="I55" s="11">
        <f>L55+O55</f>
        <v>-35</v>
      </c>
      <c r="J55" s="11">
        <f>F60</f>
        <v>89</v>
      </c>
      <c r="K55" s="11">
        <f>L60</f>
        <v>76</v>
      </c>
      <c r="L55" s="11">
        <f>J55-K55</f>
        <v>13</v>
      </c>
      <c r="M55" s="11">
        <f>P60</f>
        <v>10</v>
      </c>
      <c r="N55" s="11">
        <f>Q60</f>
        <v>58</v>
      </c>
      <c r="O55" s="11">
        <f>M55-N55</f>
        <v>-48</v>
      </c>
      <c r="AA55" s="45"/>
      <c r="AB55" s="44"/>
      <c r="AE55" s="45"/>
      <c r="AF55" s="44"/>
    </row>
    <row r="56" spans="4:32" s="70" customFormat="1" x14ac:dyDescent="0.45">
      <c r="D56" s="108"/>
      <c r="E56" s="108"/>
      <c r="F56" s="108"/>
      <c r="G56" s="108"/>
      <c r="H56" s="108"/>
      <c r="Y56" s="71"/>
      <c r="Z56" s="71"/>
      <c r="AA56" s="71"/>
      <c r="AB56" s="72"/>
      <c r="AC56" s="71"/>
      <c r="AD56" s="71"/>
      <c r="AE56" s="71"/>
      <c r="AF56" s="44"/>
    </row>
    <row r="57" spans="4:32" ht="14.4" x14ac:dyDescent="0.45">
      <c r="D57" s="102" t="s">
        <v>68</v>
      </c>
      <c r="E57" s="102"/>
      <c r="F57" s="102"/>
      <c r="G57" s="102"/>
      <c r="H57" s="102"/>
      <c r="I57" s="102"/>
      <c r="J57" s="102" t="s">
        <v>75</v>
      </c>
      <c r="K57" s="102"/>
      <c r="L57" s="102"/>
      <c r="M57" s="102"/>
      <c r="N57" s="102"/>
      <c r="O57" s="102"/>
      <c r="P57" s="98" t="s">
        <v>97</v>
      </c>
      <c r="Q57" s="99"/>
      <c r="R57" s="33"/>
      <c r="AA57" s="45"/>
      <c r="AB57" s="44"/>
      <c r="AE57" s="45"/>
      <c r="AF57" s="72"/>
    </row>
    <row r="58" spans="4:32" ht="14.4" x14ac:dyDescent="0.45">
      <c r="D58" s="102" t="s">
        <v>71</v>
      </c>
      <c r="E58" s="102"/>
      <c r="F58" s="102"/>
      <c r="G58" s="102" t="s">
        <v>72</v>
      </c>
      <c r="H58" s="102"/>
      <c r="I58" s="102"/>
      <c r="J58" s="102" t="s">
        <v>71</v>
      </c>
      <c r="K58" s="102"/>
      <c r="L58" s="102"/>
      <c r="M58" s="102" t="s">
        <v>72</v>
      </c>
      <c r="N58" s="102"/>
      <c r="O58" s="102"/>
      <c r="P58" s="100"/>
      <c r="Q58" s="101"/>
      <c r="R58" s="33"/>
      <c r="AA58" s="45"/>
      <c r="AB58" s="44"/>
      <c r="AE58" s="45"/>
      <c r="AF58" s="44"/>
    </row>
    <row r="59" spans="4:32" ht="14.4" x14ac:dyDescent="0.45">
      <c r="D59" s="40" t="s">
        <v>73</v>
      </c>
      <c r="E59" s="40" t="s">
        <v>74</v>
      </c>
      <c r="F59" s="40" t="s">
        <v>52</v>
      </c>
      <c r="G59" s="40" t="s">
        <v>73</v>
      </c>
      <c r="H59" s="40" t="s">
        <v>74</v>
      </c>
      <c r="I59" s="40" t="s">
        <v>52</v>
      </c>
      <c r="J59" s="40" t="s">
        <v>73</v>
      </c>
      <c r="K59" s="40" t="s">
        <v>74</v>
      </c>
      <c r="L59" s="40" t="s">
        <v>52</v>
      </c>
      <c r="M59" s="40" t="s">
        <v>73</v>
      </c>
      <c r="N59" s="40" t="s">
        <v>74</v>
      </c>
      <c r="O59" s="40" t="s">
        <v>52</v>
      </c>
      <c r="P59" s="39" t="s">
        <v>69</v>
      </c>
      <c r="Q59" s="39" t="s">
        <v>70</v>
      </c>
      <c r="AA59" s="45"/>
      <c r="AB59" s="44"/>
      <c r="AE59" s="45"/>
      <c r="AF59" s="44"/>
    </row>
    <row r="60" spans="4:32" x14ac:dyDescent="0.45">
      <c r="D60" s="43">
        <v>45</v>
      </c>
      <c r="E60" s="43">
        <v>44</v>
      </c>
      <c r="F60" s="43">
        <v>89</v>
      </c>
      <c r="G60" s="43">
        <v>0</v>
      </c>
      <c r="H60" s="43">
        <v>0</v>
      </c>
      <c r="I60" s="43">
        <v>0</v>
      </c>
      <c r="J60" s="43">
        <v>50</v>
      </c>
      <c r="K60" s="43">
        <v>26</v>
      </c>
      <c r="L60" s="43">
        <v>76</v>
      </c>
      <c r="M60" s="43">
        <v>0</v>
      </c>
      <c r="N60" s="43">
        <v>0</v>
      </c>
      <c r="O60" s="43">
        <v>0</v>
      </c>
      <c r="P60" s="43">
        <v>10</v>
      </c>
      <c r="Q60" s="43">
        <v>58</v>
      </c>
      <c r="AA60" s="45"/>
      <c r="AB60" s="44"/>
      <c r="AE60" s="45"/>
      <c r="AF60" s="44"/>
    </row>
    <row r="61" spans="4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4:32" s="5" customFormat="1" ht="26.1" customHeight="1" x14ac:dyDescent="0.45">
      <c r="D62" s="15"/>
      <c r="E62" s="15" t="s">
        <v>0</v>
      </c>
      <c r="F62" s="15" t="s">
        <v>53</v>
      </c>
      <c r="G62" s="15" t="s">
        <v>54</v>
      </c>
      <c r="H62" s="15" t="s">
        <v>55</v>
      </c>
      <c r="I62" s="15" t="s">
        <v>56</v>
      </c>
      <c r="J62" s="15" t="s">
        <v>57</v>
      </c>
      <c r="K62" s="15" t="s">
        <v>58</v>
      </c>
      <c r="L62" s="15" t="s">
        <v>59</v>
      </c>
      <c r="M62" s="15" t="s">
        <v>60</v>
      </c>
      <c r="N62" s="15" t="s">
        <v>61</v>
      </c>
      <c r="O62" s="15" t="s">
        <v>62</v>
      </c>
      <c r="P62" s="15" t="s">
        <v>63</v>
      </c>
      <c r="Q62" s="15" t="s">
        <v>89</v>
      </c>
      <c r="R62" s="3" t="s">
        <v>64</v>
      </c>
      <c r="S62" s="15" t="s">
        <v>65</v>
      </c>
      <c r="T62" s="15" t="s">
        <v>66</v>
      </c>
      <c r="U62" s="15" t="s">
        <v>67</v>
      </c>
      <c r="V62" s="15" t="s">
        <v>50</v>
      </c>
      <c r="W62" s="15" t="s">
        <v>90</v>
      </c>
      <c r="X62" s="4"/>
      <c r="Y62" s="4"/>
      <c r="Z62" s="4"/>
      <c r="AF62" s="72"/>
    </row>
    <row r="63" spans="4:32" ht="26.1" customHeight="1" x14ac:dyDescent="0.45">
      <c r="D63" s="75" t="s">
        <v>94</v>
      </c>
      <c r="E63" s="43">
        <v>3</v>
      </c>
      <c r="F63" s="43">
        <v>27</v>
      </c>
      <c r="G63" s="43"/>
      <c r="H63" s="43">
        <v>2</v>
      </c>
      <c r="I63" s="43">
        <v>1</v>
      </c>
      <c r="J63" s="43">
        <v>2</v>
      </c>
      <c r="K63" s="43"/>
      <c r="L63" s="43"/>
      <c r="M63" s="43">
        <v>2</v>
      </c>
      <c r="N63" s="43"/>
      <c r="O63" s="43">
        <v>1</v>
      </c>
      <c r="P63" s="43"/>
      <c r="Q63" s="43">
        <v>1</v>
      </c>
      <c r="R63" s="76">
        <v>1</v>
      </c>
      <c r="S63" s="43">
        <v>5</v>
      </c>
      <c r="T63" s="43"/>
      <c r="U63" s="43"/>
      <c r="V63" s="43"/>
      <c r="W63" s="43">
        <v>45</v>
      </c>
      <c r="X63" s="71"/>
      <c r="Y63" s="71"/>
      <c r="Z63" s="71"/>
      <c r="AA63" s="45"/>
      <c r="AB63" s="44"/>
      <c r="AE63" s="45"/>
      <c r="AF63" s="5"/>
    </row>
    <row r="64" spans="4:32" ht="26.1" customHeight="1" x14ac:dyDescent="0.45">
      <c r="D64" s="75" t="s">
        <v>95</v>
      </c>
      <c r="E64" s="43">
        <v>10</v>
      </c>
      <c r="F64" s="43">
        <v>18</v>
      </c>
      <c r="G64" s="43">
        <v>9</v>
      </c>
      <c r="H64" s="43">
        <v>1</v>
      </c>
      <c r="I64" s="43">
        <v>1</v>
      </c>
      <c r="J64" s="43">
        <v>2</v>
      </c>
      <c r="K64" s="43"/>
      <c r="L64" s="43"/>
      <c r="M64" s="43">
        <v>2</v>
      </c>
      <c r="N64" s="43"/>
      <c r="O64" s="43"/>
      <c r="P64" s="43"/>
      <c r="Q64" s="43"/>
      <c r="R64" s="76">
        <v>1</v>
      </c>
      <c r="S64" s="43">
        <v>2</v>
      </c>
      <c r="T64" s="43">
        <v>1</v>
      </c>
      <c r="U64" s="43">
        <v>3</v>
      </c>
      <c r="V64" s="43"/>
      <c r="W64" s="43">
        <v>50</v>
      </c>
      <c r="X64" s="71"/>
      <c r="Y64" s="71"/>
      <c r="Z64" s="71"/>
      <c r="AA64" s="45"/>
      <c r="AB64" s="44"/>
      <c r="AE64" s="45"/>
      <c r="AF64" s="44"/>
    </row>
    <row r="65" spans="4:32" s="73" customFormat="1" ht="26.1" customHeight="1" x14ac:dyDescent="0.45">
      <c r="D65" s="77" t="s">
        <v>96</v>
      </c>
      <c r="E65" s="11">
        <f>E63-E64</f>
        <v>-7</v>
      </c>
      <c r="F65" s="11">
        <f t="shared" ref="F65:V65" si="2">F63-F64</f>
        <v>9</v>
      </c>
      <c r="G65" s="11">
        <f t="shared" si="2"/>
        <v>-9</v>
      </c>
      <c r="H65" s="11">
        <f t="shared" si="2"/>
        <v>1</v>
      </c>
      <c r="I65" s="11">
        <f t="shared" si="2"/>
        <v>0</v>
      </c>
      <c r="J65" s="11">
        <f t="shared" si="2"/>
        <v>0</v>
      </c>
      <c r="K65" s="11">
        <f t="shared" si="2"/>
        <v>0</v>
      </c>
      <c r="L65" s="11">
        <f t="shared" si="2"/>
        <v>0</v>
      </c>
      <c r="M65" s="11">
        <f t="shared" si="2"/>
        <v>0</v>
      </c>
      <c r="N65" s="11">
        <f t="shared" si="2"/>
        <v>0</v>
      </c>
      <c r="O65" s="11">
        <f t="shared" si="2"/>
        <v>1</v>
      </c>
      <c r="P65" s="11">
        <f t="shared" si="2"/>
        <v>0</v>
      </c>
      <c r="Q65" s="11">
        <f t="shared" si="2"/>
        <v>1</v>
      </c>
      <c r="R65" s="11">
        <f t="shared" si="2"/>
        <v>0</v>
      </c>
      <c r="S65" s="11">
        <f t="shared" si="2"/>
        <v>3</v>
      </c>
      <c r="T65" s="11">
        <f t="shared" si="2"/>
        <v>-1</v>
      </c>
      <c r="U65" s="11">
        <f t="shared" si="2"/>
        <v>-3</v>
      </c>
      <c r="V65" s="11">
        <f t="shared" si="2"/>
        <v>0</v>
      </c>
      <c r="W65" s="43">
        <f t="shared" ref="W65" si="3">SUM(E65:V65)</f>
        <v>-5</v>
      </c>
      <c r="X65" s="13"/>
      <c r="Y65" s="13"/>
      <c r="Z65" s="13"/>
      <c r="AB65" s="74"/>
      <c r="AF65" s="44"/>
    </row>
    <row r="66" spans="4:32" x14ac:dyDescent="0.45">
      <c r="AE66" s="5"/>
    </row>
    <row r="68" spans="4:32" x14ac:dyDescent="0.45">
      <c r="AA68" s="74"/>
      <c r="AB68" s="73"/>
      <c r="AC68" s="73"/>
      <c r="AD68" s="73"/>
    </row>
    <row r="69" spans="4:32" x14ac:dyDescent="0.45">
      <c r="AE69" s="74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AE69"/>
  <sheetViews>
    <sheetView tabSelected="1" topLeftCell="A46" zoomScale="70" zoomScaleNormal="7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>
        <v>51</v>
      </c>
      <c r="AC4" s="56">
        <v>63</v>
      </c>
      <c r="AD4" s="53">
        <f>AB4-AC4</f>
        <v>-12</v>
      </c>
      <c r="AE4" s="54">
        <f>RANK(AD4,$AD$4:$AD$49)</f>
        <v>30</v>
      </c>
    </row>
    <row r="5" spans="27:31" ht="16.95" customHeight="1" x14ac:dyDescent="0.2">
      <c r="AA5" s="55" t="s">
        <v>21</v>
      </c>
      <c r="AB5" s="56">
        <v>43</v>
      </c>
      <c r="AC5" s="56">
        <v>52</v>
      </c>
      <c r="AD5" s="57">
        <f t="shared" ref="AD5:AD52" si="0">AB5-AC5</f>
        <v>-9</v>
      </c>
      <c r="AE5" s="58">
        <f t="shared" ref="AE5:AE49" si="1">RANK(AD5,$AD$4:$AD$49)</f>
        <v>23</v>
      </c>
    </row>
    <row r="6" spans="27:31" ht="16.95" customHeight="1" x14ac:dyDescent="0.2">
      <c r="AA6" s="55" t="s">
        <v>22</v>
      </c>
      <c r="AB6" s="56">
        <v>5</v>
      </c>
      <c r="AC6" s="56">
        <v>5</v>
      </c>
      <c r="AD6" s="57">
        <f t="shared" si="0"/>
        <v>0</v>
      </c>
      <c r="AE6" s="58">
        <f t="shared" si="1"/>
        <v>11</v>
      </c>
    </row>
    <row r="7" spans="27:31" ht="16.95" customHeight="1" x14ac:dyDescent="0.2">
      <c r="AA7" s="55" t="s">
        <v>11</v>
      </c>
      <c r="AB7" s="56">
        <v>19</v>
      </c>
      <c r="AC7" s="56">
        <v>28</v>
      </c>
      <c r="AD7" s="57">
        <f t="shared" si="0"/>
        <v>-9</v>
      </c>
      <c r="AE7" s="58">
        <f t="shared" si="1"/>
        <v>23</v>
      </c>
    </row>
    <row r="8" spans="27:31" ht="16.95" customHeight="1" x14ac:dyDescent="0.2">
      <c r="AA8" s="55" t="s">
        <v>12</v>
      </c>
      <c r="AB8" s="56">
        <v>1</v>
      </c>
      <c r="AC8" s="56">
        <v>10</v>
      </c>
      <c r="AD8" s="57">
        <f t="shared" si="0"/>
        <v>-9</v>
      </c>
      <c r="AE8" s="58">
        <f t="shared" si="1"/>
        <v>23</v>
      </c>
    </row>
    <row r="9" spans="27:31" ht="16.95" customHeight="1" x14ac:dyDescent="0.2">
      <c r="AA9" s="55" t="s">
        <v>7</v>
      </c>
      <c r="AB9" s="56">
        <v>4</v>
      </c>
      <c r="AC9" s="56">
        <v>12</v>
      </c>
      <c r="AD9" s="57">
        <f t="shared" si="0"/>
        <v>-8</v>
      </c>
      <c r="AE9" s="58">
        <f t="shared" si="1"/>
        <v>22</v>
      </c>
    </row>
    <row r="10" spans="27:31" ht="16.95" customHeight="1" x14ac:dyDescent="0.2">
      <c r="AA10" s="55" t="s">
        <v>28</v>
      </c>
      <c r="AB10" s="56">
        <v>12</v>
      </c>
      <c r="AC10" s="56">
        <v>15</v>
      </c>
      <c r="AD10" s="57">
        <f t="shared" si="0"/>
        <v>-3</v>
      </c>
      <c r="AE10" s="58">
        <f t="shared" si="1"/>
        <v>13</v>
      </c>
    </row>
    <row r="11" spans="27:31" ht="16.95" customHeight="1" x14ac:dyDescent="0.2">
      <c r="AA11" s="55" t="s">
        <v>31</v>
      </c>
      <c r="AB11" s="56">
        <v>21</v>
      </c>
      <c r="AC11" s="56">
        <v>42</v>
      </c>
      <c r="AD11" s="57">
        <f t="shared" si="0"/>
        <v>-21</v>
      </c>
      <c r="AE11" s="58">
        <f t="shared" si="1"/>
        <v>35</v>
      </c>
    </row>
    <row r="12" spans="27:31" ht="16.95" customHeight="1" x14ac:dyDescent="0.2">
      <c r="AA12" s="55" t="s">
        <v>30</v>
      </c>
      <c r="AB12" s="56">
        <v>22</v>
      </c>
      <c r="AC12" s="56">
        <v>18</v>
      </c>
      <c r="AD12" s="57">
        <f t="shared" si="0"/>
        <v>4</v>
      </c>
      <c r="AE12" s="58">
        <f t="shared" si="1"/>
        <v>5</v>
      </c>
    </row>
    <row r="13" spans="27:31" ht="16.95" customHeight="1" x14ac:dyDescent="0.2">
      <c r="AA13" s="55" t="s">
        <v>33</v>
      </c>
      <c r="AB13" s="56">
        <v>7</v>
      </c>
      <c r="AC13" s="56">
        <v>12</v>
      </c>
      <c r="AD13" s="57">
        <f t="shared" si="0"/>
        <v>-5</v>
      </c>
      <c r="AE13" s="58">
        <f t="shared" si="1"/>
        <v>18</v>
      </c>
    </row>
    <row r="14" spans="27:31" ht="16.95" customHeight="1" x14ac:dyDescent="0.2">
      <c r="AA14" s="55" t="s">
        <v>42</v>
      </c>
      <c r="AB14" s="56">
        <v>121</v>
      </c>
      <c r="AC14" s="56">
        <v>165</v>
      </c>
      <c r="AD14" s="57">
        <f t="shared" si="0"/>
        <v>-44</v>
      </c>
      <c r="AE14" s="58">
        <f t="shared" si="1"/>
        <v>37</v>
      </c>
    </row>
    <row r="15" spans="27:31" ht="16.95" customHeight="1" x14ac:dyDescent="0.2">
      <c r="AA15" s="55" t="s">
        <v>43</v>
      </c>
      <c r="AB15" s="56">
        <v>77</v>
      </c>
      <c r="AC15" s="56">
        <v>163</v>
      </c>
      <c r="AD15" s="57">
        <f t="shared" si="0"/>
        <v>-86</v>
      </c>
      <c r="AE15" s="58">
        <f t="shared" si="1"/>
        <v>42</v>
      </c>
    </row>
    <row r="16" spans="27:31" ht="16.95" customHeight="1" x14ac:dyDescent="0.2">
      <c r="AA16" s="55" t="s">
        <v>49</v>
      </c>
      <c r="AB16" s="56">
        <v>303</v>
      </c>
      <c r="AC16" s="56">
        <v>411</v>
      </c>
      <c r="AD16" s="59">
        <f t="shared" si="0"/>
        <v>-108</v>
      </c>
      <c r="AE16" s="58">
        <f t="shared" si="1"/>
        <v>43</v>
      </c>
    </row>
    <row r="17" spans="27:31" ht="16.95" customHeight="1" x14ac:dyDescent="0.2">
      <c r="AA17" s="55" t="s">
        <v>48</v>
      </c>
      <c r="AB17" s="56">
        <v>369</v>
      </c>
      <c r="AC17" s="56">
        <v>507</v>
      </c>
      <c r="AD17" s="57">
        <f t="shared" si="0"/>
        <v>-138</v>
      </c>
      <c r="AE17" s="58">
        <f t="shared" si="1"/>
        <v>45</v>
      </c>
    </row>
    <row r="18" spans="27:31" ht="16.95" customHeight="1" x14ac:dyDescent="0.2">
      <c r="AA18" s="55" t="s">
        <v>6</v>
      </c>
      <c r="AB18" s="56">
        <v>4</v>
      </c>
      <c r="AC18" s="56">
        <v>8</v>
      </c>
      <c r="AD18" s="57">
        <f t="shared" si="0"/>
        <v>-4</v>
      </c>
      <c r="AE18" s="58">
        <f t="shared" si="1"/>
        <v>16</v>
      </c>
    </row>
    <row r="19" spans="27:31" ht="16.95" customHeight="1" x14ac:dyDescent="0.2">
      <c r="AA19" s="55" t="s">
        <v>18</v>
      </c>
      <c r="AB19" s="56">
        <v>7</v>
      </c>
      <c r="AC19" s="56">
        <v>6</v>
      </c>
      <c r="AD19" s="57">
        <f t="shared" si="0"/>
        <v>1</v>
      </c>
      <c r="AE19" s="58">
        <f t="shared" si="1"/>
        <v>9</v>
      </c>
    </row>
    <row r="20" spans="27:31" ht="16.95" customHeight="1" x14ac:dyDescent="0.2">
      <c r="AA20" s="55" t="s">
        <v>8</v>
      </c>
      <c r="AB20" s="56">
        <v>12</v>
      </c>
      <c r="AC20" s="56">
        <v>4</v>
      </c>
      <c r="AD20" s="57">
        <f t="shared" si="0"/>
        <v>8</v>
      </c>
      <c r="AE20" s="58">
        <f t="shared" si="1"/>
        <v>4</v>
      </c>
    </row>
    <row r="21" spans="27:31" ht="16.95" customHeight="1" x14ac:dyDescent="0.2">
      <c r="AA21" s="55" t="s">
        <v>23</v>
      </c>
      <c r="AB21" s="56">
        <v>4</v>
      </c>
      <c r="AC21" s="56">
        <v>8</v>
      </c>
      <c r="AD21" s="57">
        <f t="shared" si="0"/>
        <v>-4</v>
      </c>
      <c r="AE21" s="58">
        <f t="shared" si="1"/>
        <v>16</v>
      </c>
    </row>
    <row r="22" spans="27:31" ht="16.95" customHeight="1" x14ac:dyDescent="0.2">
      <c r="AA22" s="55" t="s">
        <v>13</v>
      </c>
      <c r="AB22" s="56">
        <v>7</v>
      </c>
      <c r="AC22" s="56">
        <v>9</v>
      </c>
      <c r="AD22" s="57">
        <f t="shared" si="0"/>
        <v>-2</v>
      </c>
      <c r="AE22" s="58">
        <f t="shared" si="1"/>
        <v>12</v>
      </c>
    </row>
    <row r="23" spans="27:31" ht="16.95" customHeight="1" x14ac:dyDescent="0.2">
      <c r="AA23" s="55" t="s">
        <v>32</v>
      </c>
      <c r="AB23" s="56">
        <v>5</v>
      </c>
      <c r="AC23" s="56">
        <v>15</v>
      </c>
      <c r="AD23" s="57">
        <f t="shared" si="0"/>
        <v>-10</v>
      </c>
      <c r="AE23" s="58">
        <f t="shared" si="1"/>
        <v>28</v>
      </c>
    </row>
    <row r="24" spans="27:31" ht="16.95" customHeight="1" x14ac:dyDescent="0.2">
      <c r="AA24" s="55" t="s">
        <v>19</v>
      </c>
      <c r="AB24" s="56">
        <v>13</v>
      </c>
      <c r="AC24" s="56">
        <v>18</v>
      </c>
      <c r="AD24" s="57">
        <f t="shared" si="0"/>
        <v>-5</v>
      </c>
      <c r="AE24" s="58">
        <f t="shared" si="1"/>
        <v>18</v>
      </c>
    </row>
    <row r="25" spans="27:31" ht="16.95" customHeight="1" x14ac:dyDescent="0.2">
      <c r="AA25" s="55" t="s">
        <v>14</v>
      </c>
      <c r="AB25" s="56">
        <v>55</v>
      </c>
      <c r="AC25" s="56">
        <v>52</v>
      </c>
      <c r="AD25" s="57">
        <f t="shared" si="0"/>
        <v>3</v>
      </c>
      <c r="AE25" s="58">
        <f t="shared" si="1"/>
        <v>6</v>
      </c>
    </row>
    <row r="26" spans="27:31" ht="16.95" customHeight="1" x14ac:dyDescent="0.2">
      <c r="AA26" s="55" t="s">
        <v>45</v>
      </c>
      <c r="AB26" s="56">
        <v>181</v>
      </c>
      <c r="AC26" s="56">
        <v>190</v>
      </c>
      <c r="AD26" s="57">
        <f t="shared" si="0"/>
        <v>-9</v>
      </c>
      <c r="AE26" s="58">
        <f t="shared" si="1"/>
        <v>23</v>
      </c>
    </row>
    <row r="27" spans="27:31" ht="16.95" customHeight="1" x14ac:dyDescent="0.2">
      <c r="AA27" s="55" t="s">
        <v>37</v>
      </c>
      <c r="AB27" s="56">
        <v>35</v>
      </c>
      <c r="AC27" s="56">
        <v>25</v>
      </c>
      <c r="AD27" s="57">
        <f t="shared" si="0"/>
        <v>10</v>
      </c>
      <c r="AE27" s="58">
        <f t="shared" si="1"/>
        <v>2</v>
      </c>
    </row>
    <row r="28" spans="27:31" ht="16.95" customHeight="1" x14ac:dyDescent="0.2">
      <c r="AA28" s="55" t="s">
        <v>35</v>
      </c>
      <c r="AB28" s="56">
        <v>24</v>
      </c>
      <c r="AC28" s="56">
        <v>33</v>
      </c>
      <c r="AD28" s="57">
        <f t="shared" si="0"/>
        <v>-9</v>
      </c>
      <c r="AE28" s="58">
        <f t="shared" si="1"/>
        <v>23</v>
      </c>
    </row>
    <row r="29" spans="27:31" ht="16.95" customHeight="1" x14ac:dyDescent="0.2">
      <c r="AA29" s="55" t="s">
        <v>16</v>
      </c>
      <c r="AB29" s="56">
        <v>120</v>
      </c>
      <c r="AC29" s="56">
        <v>126</v>
      </c>
      <c r="AD29" s="57">
        <f t="shared" si="0"/>
        <v>-6</v>
      </c>
      <c r="AE29" s="58">
        <f t="shared" si="1"/>
        <v>21</v>
      </c>
    </row>
    <row r="30" spans="27:31" ht="16.95" customHeight="1" x14ac:dyDescent="0.2">
      <c r="AA30" s="55" t="s">
        <v>40</v>
      </c>
      <c r="AB30" s="56">
        <v>130</v>
      </c>
      <c r="AC30" s="56">
        <v>204</v>
      </c>
      <c r="AD30" s="57">
        <f t="shared" si="0"/>
        <v>-74</v>
      </c>
      <c r="AE30" s="58">
        <f t="shared" si="1"/>
        <v>40</v>
      </c>
    </row>
    <row r="31" spans="27:31" ht="16.95" customHeight="1" x14ac:dyDescent="0.2">
      <c r="AA31" s="55" t="s">
        <v>47</v>
      </c>
      <c r="AB31" s="56">
        <v>67</v>
      </c>
      <c r="AC31" s="56">
        <v>113</v>
      </c>
      <c r="AD31" s="57">
        <f t="shared" si="0"/>
        <v>-46</v>
      </c>
      <c r="AE31" s="58">
        <f t="shared" si="1"/>
        <v>38</v>
      </c>
    </row>
    <row r="32" spans="27:31" ht="16.95" customHeight="1" x14ac:dyDescent="0.2">
      <c r="AA32" s="55" t="s">
        <v>29</v>
      </c>
      <c r="AB32" s="56">
        <v>19</v>
      </c>
      <c r="AC32" s="56">
        <v>16</v>
      </c>
      <c r="AD32" s="57">
        <f t="shared" si="0"/>
        <v>3</v>
      </c>
      <c r="AE32" s="58">
        <f t="shared" si="1"/>
        <v>6</v>
      </c>
    </row>
    <row r="33" spans="27:31" ht="16.95" customHeight="1" x14ac:dyDescent="0.2">
      <c r="AA33" s="55" t="s">
        <v>17</v>
      </c>
      <c r="AB33" s="56">
        <v>6</v>
      </c>
      <c r="AC33" s="56">
        <v>9</v>
      </c>
      <c r="AD33" s="57">
        <f t="shared" si="0"/>
        <v>-3</v>
      </c>
      <c r="AE33" s="58">
        <f t="shared" si="1"/>
        <v>13</v>
      </c>
    </row>
    <row r="34" spans="27:31" ht="16.95" customHeight="1" x14ac:dyDescent="0.2">
      <c r="AA34" s="55" t="s">
        <v>10</v>
      </c>
      <c r="AB34" s="56">
        <v>15</v>
      </c>
      <c r="AC34" s="56">
        <v>14</v>
      </c>
      <c r="AD34" s="59">
        <f t="shared" si="0"/>
        <v>1</v>
      </c>
      <c r="AE34" s="58">
        <f t="shared" si="1"/>
        <v>9</v>
      </c>
    </row>
    <row r="35" spans="27:31" ht="16.95" customHeight="1" x14ac:dyDescent="0.2">
      <c r="AA35" s="55" t="s">
        <v>25</v>
      </c>
      <c r="AB35" s="56">
        <v>17</v>
      </c>
      <c r="AC35" s="56">
        <v>34</v>
      </c>
      <c r="AD35" s="57">
        <f t="shared" si="0"/>
        <v>-17</v>
      </c>
      <c r="AE35" s="58">
        <f t="shared" si="1"/>
        <v>33</v>
      </c>
    </row>
    <row r="36" spans="27:31" ht="16.95" customHeight="1" x14ac:dyDescent="0.2">
      <c r="AA36" s="55" t="s">
        <v>38</v>
      </c>
      <c r="AB36" s="56">
        <v>22</v>
      </c>
      <c r="AC36" s="56">
        <v>53</v>
      </c>
      <c r="AD36" s="57">
        <f t="shared" si="0"/>
        <v>-31</v>
      </c>
      <c r="AE36" s="58">
        <f t="shared" si="1"/>
        <v>36</v>
      </c>
    </row>
    <row r="37" spans="27:31" ht="16.95" customHeight="1" x14ac:dyDescent="0.2">
      <c r="AA37" s="55" t="s">
        <v>41</v>
      </c>
      <c r="AB37" s="56">
        <v>333</v>
      </c>
      <c r="AC37" s="56">
        <v>294</v>
      </c>
      <c r="AD37" s="57">
        <f t="shared" si="0"/>
        <v>39</v>
      </c>
      <c r="AE37" s="58">
        <f t="shared" si="1"/>
        <v>1</v>
      </c>
    </row>
    <row r="38" spans="27:31" ht="16.95" customHeight="1" x14ac:dyDescent="0.2">
      <c r="AA38" s="55" t="s">
        <v>34</v>
      </c>
      <c r="AB38" s="56">
        <v>107</v>
      </c>
      <c r="AC38" s="56">
        <v>187</v>
      </c>
      <c r="AD38" s="57">
        <f t="shared" si="0"/>
        <v>-80</v>
      </c>
      <c r="AE38" s="58">
        <f t="shared" si="1"/>
        <v>41</v>
      </c>
    </row>
    <row r="39" spans="27:31" ht="16.95" customHeight="1" x14ac:dyDescent="0.2">
      <c r="AA39" s="55" t="s">
        <v>20</v>
      </c>
      <c r="AB39" s="56">
        <v>15</v>
      </c>
      <c r="AC39" s="56">
        <v>13</v>
      </c>
      <c r="AD39" s="57">
        <f t="shared" si="0"/>
        <v>2</v>
      </c>
      <c r="AE39" s="58">
        <f t="shared" si="1"/>
        <v>8</v>
      </c>
    </row>
    <row r="40" spans="27:31" ht="16.95" customHeight="1" x14ac:dyDescent="0.2">
      <c r="AA40" s="55" t="s">
        <v>26</v>
      </c>
      <c r="AB40" s="56">
        <v>21</v>
      </c>
      <c r="AC40" s="56">
        <v>26</v>
      </c>
      <c r="AD40" s="57">
        <f t="shared" si="0"/>
        <v>-5</v>
      </c>
      <c r="AE40" s="58">
        <f t="shared" si="1"/>
        <v>18</v>
      </c>
    </row>
    <row r="41" spans="27:31" ht="16.95" customHeight="1" x14ac:dyDescent="0.2">
      <c r="AA41" s="55" t="s">
        <v>27</v>
      </c>
      <c r="AB41" s="56">
        <v>22</v>
      </c>
      <c r="AC41" s="56">
        <v>34</v>
      </c>
      <c r="AD41" s="57">
        <f t="shared" si="0"/>
        <v>-12</v>
      </c>
      <c r="AE41" s="58">
        <f t="shared" si="1"/>
        <v>30</v>
      </c>
    </row>
    <row r="42" spans="27:31" ht="16.95" customHeight="1" x14ac:dyDescent="0.2">
      <c r="AA42" s="55" t="s">
        <v>15</v>
      </c>
      <c r="AB42" s="56">
        <v>7</v>
      </c>
      <c r="AC42" s="56">
        <v>10</v>
      </c>
      <c r="AD42" s="57">
        <f t="shared" si="0"/>
        <v>-3</v>
      </c>
      <c r="AE42" s="58">
        <f t="shared" si="1"/>
        <v>13</v>
      </c>
    </row>
    <row r="43" spans="27:31" ht="16.95" customHeight="1" x14ac:dyDescent="0.2">
      <c r="AA43" s="55" t="s">
        <v>51</v>
      </c>
      <c r="AB43" s="56">
        <v>1084</v>
      </c>
      <c r="AC43" s="56">
        <v>1876</v>
      </c>
      <c r="AD43" s="57">
        <f t="shared" si="0"/>
        <v>-792</v>
      </c>
      <c r="AE43" s="58">
        <f t="shared" si="1"/>
        <v>46</v>
      </c>
    </row>
    <row r="44" spans="27:31" ht="16.95" customHeight="1" x14ac:dyDescent="0.2">
      <c r="AA44" s="55" t="s">
        <v>46</v>
      </c>
      <c r="AB44" s="56">
        <v>435</v>
      </c>
      <c r="AC44" s="56">
        <v>549</v>
      </c>
      <c r="AD44" s="57">
        <f t="shared" si="0"/>
        <v>-114</v>
      </c>
      <c r="AE44" s="58">
        <f t="shared" si="1"/>
        <v>44</v>
      </c>
    </row>
    <row r="45" spans="27:31" ht="16.95" customHeight="1" x14ac:dyDescent="0.2">
      <c r="AA45" s="55" t="s">
        <v>39</v>
      </c>
      <c r="AB45" s="56">
        <v>205</v>
      </c>
      <c r="AC45" s="56">
        <v>261</v>
      </c>
      <c r="AD45" s="57">
        <f t="shared" si="0"/>
        <v>-56</v>
      </c>
      <c r="AE45" s="58">
        <f t="shared" si="1"/>
        <v>39</v>
      </c>
    </row>
    <row r="46" spans="27:31" ht="16.95" customHeight="1" x14ac:dyDescent="0.2">
      <c r="AA46" s="55" t="s">
        <v>44</v>
      </c>
      <c r="AB46" s="56">
        <v>159</v>
      </c>
      <c r="AC46" s="56">
        <v>174</v>
      </c>
      <c r="AD46" s="57">
        <f t="shared" si="0"/>
        <v>-15</v>
      </c>
      <c r="AE46" s="58">
        <f t="shared" si="1"/>
        <v>32</v>
      </c>
    </row>
    <row r="47" spans="27:31" ht="16.95" customHeight="1" x14ac:dyDescent="0.2">
      <c r="AA47" s="55" t="s">
        <v>5</v>
      </c>
      <c r="AB47" s="56">
        <v>117</v>
      </c>
      <c r="AC47" s="56">
        <v>107</v>
      </c>
      <c r="AD47" s="57">
        <f t="shared" si="0"/>
        <v>10</v>
      </c>
      <c r="AE47" s="58">
        <f t="shared" si="1"/>
        <v>2</v>
      </c>
    </row>
    <row r="48" spans="27:31" ht="16.95" customHeight="1" x14ac:dyDescent="0.2">
      <c r="AA48" s="55" t="s">
        <v>24</v>
      </c>
      <c r="AB48" s="56">
        <v>269</v>
      </c>
      <c r="AC48" s="56">
        <v>286</v>
      </c>
      <c r="AD48" s="57">
        <f t="shared" si="0"/>
        <v>-17</v>
      </c>
      <c r="AE48" s="58">
        <f t="shared" si="1"/>
        <v>33</v>
      </c>
    </row>
    <row r="49" spans="3:31" ht="16.95" customHeight="1" thickBot="1" x14ac:dyDescent="0.25">
      <c r="AA49" s="60" t="s">
        <v>9</v>
      </c>
      <c r="AB49" s="82">
        <v>176</v>
      </c>
      <c r="AC49" s="61">
        <v>186</v>
      </c>
      <c r="AD49" s="62">
        <f t="shared" si="0"/>
        <v>-10</v>
      </c>
      <c r="AE49" s="63">
        <f t="shared" si="1"/>
        <v>28</v>
      </c>
    </row>
    <row r="50" spans="3:31" ht="16.95" customHeight="1" thickTop="1" x14ac:dyDescent="0.2">
      <c r="AA50" s="64" t="s">
        <v>4</v>
      </c>
      <c r="AB50" s="52">
        <v>316</v>
      </c>
      <c r="AC50" s="52">
        <v>238</v>
      </c>
      <c r="AD50" s="65">
        <f t="shared" si="0"/>
        <v>78</v>
      </c>
      <c r="AE50" s="45"/>
    </row>
    <row r="51" spans="3:31" ht="16.95" customHeight="1" thickBot="1" x14ac:dyDescent="0.25">
      <c r="AA51" s="66" t="s">
        <v>50</v>
      </c>
      <c r="AB51" s="67">
        <v>236</v>
      </c>
      <c r="AC51" s="67">
        <v>177</v>
      </c>
      <c r="AD51" s="68">
        <f t="shared" si="0"/>
        <v>59</v>
      </c>
      <c r="AE51" s="45"/>
    </row>
    <row r="52" spans="3:31" ht="16.95" customHeight="1" thickBot="1" x14ac:dyDescent="0.25">
      <c r="AA52" s="69" t="s">
        <v>52</v>
      </c>
      <c r="AB52" s="83">
        <v>5300</v>
      </c>
      <c r="AC52" s="84">
        <v>6858</v>
      </c>
      <c r="AD52" s="81">
        <f t="shared" si="0"/>
        <v>-1558</v>
      </c>
      <c r="AE52" s="45"/>
    </row>
    <row r="53" spans="3:31" ht="20.100000000000001" customHeight="1" x14ac:dyDescent="0.45">
      <c r="D53" s="102" t="s">
        <v>76</v>
      </c>
      <c r="E53" s="97" t="s">
        <v>77</v>
      </c>
      <c r="F53" s="102" t="s">
        <v>78</v>
      </c>
      <c r="G53" s="102"/>
      <c r="H53" s="102"/>
      <c r="I53" s="97" t="s">
        <v>98</v>
      </c>
      <c r="J53" s="102" t="s">
        <v>79</v>
      </c>
      <c r="K53" s="102"/>
      <c r="L53" s="102"/>
      <c r="M53" s="102" t="s">
        <v>80</v>
      </c>
      <c r="N53" s="102"/>
      <c r="O53" s="102"/>
      <c r="P53" s="1"/>
    </row>
    <row r="54" spans="3:31" ht="20.100000000000001" customHeight="1" x14ac:dyDescent="0.45">
      <c r="D54" s="102"/>
      <c r="E54" s="97"/>
      <c r="F54" s="40" t="s">
        <v>52</v>
      </c>
      <c r="G54" s="40" t="s">
        <v>81</v>
      </c>
      <c r="H54" s="40" t="s">
        <v>82</v>
      </c>
      <c r="I54" s="97"/>
      <c r="J54" s="40" t="s">
        <v>83</v>
      </c>
      <c r="K54" s="40" t="s">
        <v>84</v>
      </c>
      <c r="L54" s="2" t="s">
        <v>85</v>
      </c>
      <c r="M54" s="40" t="s">
        <v>86</v>
      </c>
      <c r="N54" s="40" t="s">
        <v>87</v>
      </c>
      <c r="O54" s="2" t="s">
        <v>88</v>
      </c>
      <c r="P54" s="1"/>
    </row>
    <row r="55" spans="3:31" x14ac:dyDescent="0.45">
      <c r="D55" s="11">
        <v>103964</v>
      </c>
      <c r="E55" s="11">
        <v>-358</v>
      </c>
      <c r="F55" s="80">
        <v>242763</v>
      </c>
      <c r="G55" s="80">
        <v>114912</v>
      </c>
      <c r="H55" s="80">
        <v>127851</v>
      </c>
      <c r="I55" s="11">
        <f>L55+O55</f>
        <v>-3219</v>
      </c>
      <c r="J55" s="11">
        <f>F60</f>
        <v>8321</v>
      </c>
      <c r="K55" s="11">
        <f>L60</f>
        <v>10149</v>
      </c>
      <c r="L55" s="11">
        <f>J55-K55</f>
        <v>-1828</v>
      </c>
      <c r="M55" s="11">
        <f>P60</f>
        <v>1909</v>
      </c>
      <c r="N55" s="11">
        <f>Q60</f>
        <v>3300</v>
      </c>
      <c r="O55" s="11">
        <f>M55-N55</f>
        <v>-1391</v>
      </c>
    </row>
    <row r="56" spans="3:31" s="70" customFormat="1" x14ac:dyDescent="0.45">
      <c r="X56" s="71"/>
      <c r="Y56" s="71"/>
      <c r="Z56" s="71"/>
      <c r="AA56" s="72"/>
      <c r="AB56" s="71"/>
      <c r="AC56" s="71"/>
      <c r="AD56" s="71"/>
      <c r="AE56" s="44"/>
    </row>
    <row r="57" spans="3:31" ht="14.4" x14ac:dyDescent="0.45">
      <c r="D57" s="102" t="s">
        <v>68</v>
      </c>
      <c r="E57" s="102"/>
      <c r="F57" s="102"/>
      <c r="G57" s="102"/>
      <c r="H57" s="102"/>
      <c r="I57" s="102"/>
      <c r="J57" s="102" t="s">
        <v>75</v>
      </c>
      <c r="K57" s="102"/>
      <c r="L57" s="102"/>
      <c r="M57" s="102"/>
      <c r="N57" s="102"/>
      <c r="O57" s="102"/>
      <c r="P57" s="98" t="s">
        <v>97</v>
      </c>
      <c r="Q57" s="99"/>
      <c r="AE57" s="72"/>
    </row>
    <row r="58" spans="3:31" ht="14.4" x14ac:dyDescent="0.45">
      <c r="D58" s="102" t="s">
        <v>71</v>
      </c>
      <c r="E58" s="102"/>
      <c r="F58" s="102"/>
      <c r="G58" s="102" t="s">
        <v>72</v>
      </c>
      <c r="H58" s="102"/>
      <c r="I58" s="102"/>
      <c r="J58" s="102" t="s">
        <v>71</v>
      </c>
      <c r="K58" s="102"/>
      <c r="L58" s="102"/>
      <c r="M58" s="102" t="s">
        <v>72</v>
      </c>
      <c r="N58" s="102"/>
      <c r="O58" s="102"/>
      <c r="P58" s="100"/>
      <c r="Q58" s="101"/>
    </row>
    <row r="59" spans="3:31" ht="14.4" x14ac:dyDescent="0.45">
      <c r="D59" s="40" t="s">
        <v>73</v>
      </c>
      <c r="E59" s="40" t="s">
        <v>74</v>
      </c>
      <c r="F59" s="40" t="s">
        <v>52</v>
      </c>
      <c r="G59" s="40" t="s">
        <v>73</v>
      </c>
      <c r="H59" s="40" t="s">
        <v>74</v>
      </c>
      <c r="I59" s="40" t="s">
        <v>52</v>
      </c>
      <c r="J59" s="40" t="s">
        <v>73</v>
      </c>
      <c r="K59" s="40" t="s">
        <v>74</v>
      </c>
      <c r="L59" s="40" t="s">
        <v>52</v>
      </c>
      <c r="M59" s="40" t="s">
        <v>73</v>
      </c>
      <c r="N59" s="40" t="s">
        <v>74</v>
      </c>
      <c r="O59" s="40" t="s">
        <v>52</v>
      </c>
      <c r="P59" s="40" t="s">
        <v>69</v>
      </c>
      <c r="Q59" s="40" t="s">
        <v>70</v>
      </c>
    </row>
    <row r="60" spans="3:31" x14ac:dyDescent="0.45">
      <c r="D60" s="43">
        <v>3021</v>
      </c>
      <c r="E60" s="43">
        <v>5300</v>
      </c>
      <c r="F60" s="43">
        <v>8321</v>
      </c>
      <c r="G60" s="43">
        <v>25</v>
      </c>
      <c r="H60" s="43">
        <v>350</v>
      </c>
      <c r="I60" s="43">
        <v>375</v>
      </c>
      <c r="J60" s="43">
        <v>3291</v>
      </c>
      <c r="K60" s="43">
        <v>6858</v>
      </c>
      <c r="L60" s="43">
        <v>10149</v>
      </c>
      <c r="M60" s="43">
        <v>37</v>
      </c>
      <c r="N60" s="43">
        <v>515</v>
      </c>
      <c r="O60" s="43">
        <v>552</v>
      </c>
      <c r="P60" s="43">
        <v>1909</v>
      </c>
      <c r="Q60" s="43">
        <v>3300</v>
      </c>
    </row>
    <row r="61" spans="3:31" s="70" customFormat="1" x14ac:dyDescent="0.45">
      <c r="X61" s="71"/>
      <c r="Y61" s="71"/>
      <c r="Z61" s="71"/>
      <c r="AA61" s="72"/>
      <c r="AB61" s="71"/>
      <c r="AC61" s="71"/>
      <c r="AD61" s="71"/>
      <c r="AE61" s="44"/>
    </row>
    <row r="62" spans="3:31" s="5" customFormat="1" ht="26.1" customHeight="1" x14ac:dyDescent="0.45">
      <c r="C62" s="45"/>
      <c r="D62" s="15"/>
      <c r="E62" s="15" t="s">
        <v>0</v>
      </c>
      <c r="F62" s="15" t="s">
        <v>53</v>
      </c>
      <c r="G62" s="15" t="s">
        <v>54</v>
      </c>
      <c r="H62" s="15" t="s">
        <v>55</v>
      </c>
      <c r="I62" s="15" t="s">
        <v>56</v>
      </c>
      <c r="J62" s="15" t="s">
        <v>57</v>
      </c>
      <c r="K62" s="15" t="s">
        <v>58</v>
      </c>
      <c r="L62" s="15" t="s">
        <v>59</v>
      </c>
      <c r="M62" s="15" t="s">
        <v>60</v>
      </c>
      <c r="N62" s="15" t="s">
        <v>61</v>
      </c>
      <c r="O62" s="15" t="s">
        <v>62</v>
      </c>
      <c r="P62" s="3" t="s">
        <v>63</v>
      </c>
      <c r="Q62" s="15" t="s">
        <v>89</v>
      </c>
      <c r="R62" s="15" t="s">
        <v>64</v>
      </c>
      <c r="S62" s="15" t="s">
        <v>65</v>
      </c>
      <c r="T62" s="15" t="s">
        <v>66</v>
      </c>
      <c r="U62" s="15" t="s">
        <v>67</v>
      </c>
      <c r="V62" s="15" t="s">
        <v>50</v>
      </c>
      <c r="W62" s="15" t="s">
        <v>90</v>
      </c>
      <c r="X62" s="4"/>
      <c r="Y62" s="4"/>
      <c r="AE62" s="72"/>
    </row>
    <row r="63" spans="3:31" s="9" customFormat="1" ht="26.1" customHeight="1" x14ac:dyDescent="0.45">
      <c r="C63" s="45"/>
      <c r="D63" s="15" t="s">
        <v>91</v>
      </c>
      <c r="E63" s="6">
        <v>764</v>
      </c>
      <c r="F63" s="34"/>
      <c r="G63" s="6">
        <v>55</v>
      </c>
      <c r="H63" s="6">
        <v>204</v>
      </c>
      <c r="I63" s="6">
        <v>309</v>
      </c>
      <c r="J63" s="6">
        <v>221</v>
      </c>
      <c r="K63" s="6">
        <v>134</v>
      </c>
      <c r="L63" s="6">
        <v>83</v>
      </c>
      <c r="M63" s="6">
        <v>42</v>
      </c>
      <c r="N63" s="6">
        <v>99</v>
      </c>
      <c r="O63" s="6">
        <v>222</v>
      </c>
      <c r="P63" s="7">
        <v>59</v>
      </c>
      <c r="Q63" s="6">
        <v>41</v>
      </c>
      <c r="R63" s="6">
        <v>126</v>
      </c>
      <c r="S63" s="6">
        <v>258</v>
      </c>
      <c r="T63" s="6">
        <v>333</v>
      </c>
      <c r="U63" s="6">
        <v>71</v>
      </c>
      <c r="V63" s="6"/>
      <c r="W63" s="6">
        <v>3021</v>
      </c>
      <c r="X63" s="71"/>
      <c r="Y63" s="71"/>
      <c r="Z63" s="45"/>
      <c r="AA63" s="44"/>
      <c r="AB63" s="45"/>
      <c r="AC63" s="45"/>
      <c r="AD63" s="45"/>
      <c r="AE63" s="5"/>
    </row>
    <row r="64" spans="3:31" s="9" customFormat="1" ht="26.1" customHeight="1" x14ac:dyDescent="0.45">
      <c r="C64" s="45"/>
      <c r="D64" s="15" t="s">
        <v>92</v>
      </c>
      <c r="E64" s="6">
        <v>917</v>
      </c>
      <c r="F64" s="34"/>
      <c r="G64" s="6">
        <v>69</v>
      </c>
      <c r="H64" s="6">
        <v>233</v>
      </c>
      <c r="I64" s="6">
        <v>409</v>
      </c>
      <c r="J64" s="6">
        <v>148</v>
      </c>
      <c r="K64" s="6">
        <v>95</v>
      </c>
      <c r="L64" s="6">
        <v>91</v>
      </c>
      <c r="M64" s="6">
        <v>48</v>
      </c>
      <c r="N64" s="6">
        <v>75</v>
      </c>
      <c r="O64" s="6">
        <v>167</v>
      </c>
      <c r="P64" s="7">
        <v>56</v>
      </c>
      <c r="Q64" s="6">
        <v>49</v>
      </c>
      <c r="R64" s="6">
        <v>173</v>
      </c>
      <c r="S64" s="6">
        <v>341</v>
      </c>
      <c r="T64" s="6">
        <v>364</v>
      </c>
      <c r="U64" s="6">
        <v>56</v>
      </c>
      <c r="V64" s="6"/>
      <c r="W64" s="6">
        <v>3291</v>
      </c>
      <c r="X64" s="71"/>
      <c r="Y64" s="71"/>
      <c r="Z64" s="45"/>
      <c r="AA64" s="44"/>
      <c r="AB64" s="45"/>
      <c r="AC64" s="45"/>
      <c r="AD64" s="45"/>
      <c r="AE64" s="44"/>
    </row>
    <row r="65" spans="3:31" s="14" customFormat="1" ht="26.1" customHeight="1" x14ac:dyDescent="0.45">
      <c r="C65" s="45"/>
      <c r="D65" s="10" t="s">
        <v>93</v>
      </c>
      <c r="E65" s="11">
        <f>E63-E64</f>
        <v>-153</v>
      </c>
      <c r="F65" s="34"/>
      <c r="G65" s="11">
        <f>G63-G64</f>
        <v>-14</v>
      </c>
      <c r="H65" s="11">
        <f t="shared" ref="H65:V65" si="2">H63-H64</f>
        <v>-29</v>
      </c>
      <c r="I65" s="11">
        <f t="shared" si="2"/>
        <v>-100</v>
      </c>
      <c r="J65" s="11">
        <f t="shared" si="2"/>
        <v>73</v>
      </c>
      <c r="K65" s="11">
        <f t="shared" si="2"/>
        <v>39</v>
      </c>
      <c r="L65" s="11">
        <f t="shared" si="2"/>
        <v>-8</v>
      </c>
      <c r="M65" s="11">
        <f t="shared" si="2"/>
        <v>-6</v>
      </c>
      <c r="N65" s="11">
        <f t="shared" si="2"/>
        <v>24</v>
      </c>
      <c r="O65" s="11">
        <f t="shared" si="2"/>
        <v>55</v>
      </c>
      <c r="P65" s="11">
        <f t="shared" si="2"/>
        <v>3</v>
      </c>
      <c r="Q65" s="11">
        <f t="shared" si="2"/>
        <v>-8</v>
      </c>
      <c r="R65" s="11">
        <f t="shared" si="2"/>
        <v>-47</v>
      </c>
      <c r="S65" s="11">
        <f t="shared" si="2"/>
        <v>-83</v>
      </c>
      <c r="T65" s="11">
        <f t="shared" si="2"/>
        <v>-31</v>
      </c>
      <c r="U65" s="11">
        <f t="shared" si="2"/>
        <v>15</v>
      </c>
      <c r="V65" s="11">
        <f t="shared" si="2"/>
        <v>0</v>
      </c>
      <c r="W65" s="6">
        <f t="shared" ref="W65" si="3">SUM(E65:V65)</f>
        <v>-270</v>
      </c>
      <c r="X65" s="13"/>
      <c r="Y65" s="13"/>
      <c r="Z65" s="73"/>
      <c r="AA65" s="74"/>
      <c r="AB65" s="73"/>
      <c r="AC65" s="73"/>
      <c r="AD65" s="73"/>
      <c r="AE65" s="44"/>
    </row>
    <row r="66" spans="3:31" x14ac:dyDescent="0.45">
      <c r="AE66" s="5"/>
    </row>
    <row r="68" spans="3:31" x14ac:dyDescent="0.45">
      <c r="AA68" s="74"/>
      <c r="AB68" s="73"/>
      <c r="AC68" s="73"/>
      <c r="AD68" s="73"/>
    </row>
    <row r="69" spans="3:31" x14ac:dyDescent="0.45">
      <c r="AE69" s="74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C2:AF69"/>
  <sheetViews>
    <sheetView tabSelected="1" topLeftCell="A49" zoomScale="80" zoomScaleNormal="8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>
        <v>3</v>
      </c>
      <c r="AC4" s="56">
        <v>2</v>
      </c>
      <c r="AD4" s="53">
        <f>AB4-AC4</f>
        <v>1</v>
      </c>
      <c r="AE4" s="54">
        <f>RANK(AD4,$AD$4:$AD$49)</f>
        <v>10</v>
      </c>
    </row>
    <row r="5" spans="27:31" ht="16.95" customHeight="1" x14ac:dyDescent="0.2">
      <c r="AA5" s="55" t="s">
        <v>21</v>
      </c>
      <c r="AB5" s="56">
        <v>1</v>
      </c>
      <c r="AC5" s="56">
        <v>4</v>
      </c>
      <c r="AD5" s="57">
        <f t="shared" ref="AD5:AD52" si="0">AB5-AC5</f>
        <v>-3</v>
      </c>
      <c r="AE5" s="58">
        <f t="shared" ref="AE5:AE49" si="1">RANK(AD5,$AD$4:$AD$49)</f>
        <v>36</v>
      </c>
    </row>
    <row r="6" spans="27:31" ht="16.95" customHeight="1" x14ac:dyDescent="0.2">
      <c r="AA6" s="55" t="s">
        <v>22</v>
      </c>
      <c r="AB6" s="56"/>
      <c r="AC6" s="56"/>
      <c r="AD6" s="57">
        <f t="shared" si="0"/>
        <v>0</v>
      </c>
      <c r="AE6" s="58">
        <f t="shared" si="1"/>
        <v>14</v>
      </c>
    </row>
    <row r="7" spans="27:31" ht="16.95" customHeight="1" x14ac:dyDescent="0.2">
      <c r="AA7" s="55" t="s">
        <v>11</v>
      </c>
      <c r="AB7" s="56">
        <v>2</v>
      </c>
      <c r="AC7" s="56">
        <v>2</v>
      </c>
      <c r="AD7" s="57">
        <f t="shared" si="0"/>
        <v>0</v>
      </c>
      <c r="AE7" s="58">
        <f t="shared" si="1"/>
        <v>14</v>
      </c>
    </row>
    <row r="8" spans="27:31" ht="16.95" customHeight="1" x14ac:dyDescent="0.2">
      <c r="AA8" s="55" t="s">
        <v>12</v>
      </c>
      <c r="AB8" s="56"/>
      <c r="AC8" s="56">
        <v>3</v>
      </c>
      <c r="AD8" s="57">
        <f t="shared" si="0"/>
        <v>-3</v>
      </c>
      <c r="AE8" s="58">
        <f t="shared" si="1"/>
        <v>36</v>
      </c>
    </row>
    <row r="9" spans="27:31" ht="16.95" customHeight="1" x14ac:dyDescent="0.2">
      <c r="AA9" s="55" t="s">
        <v>7</v>
      </c>
      <c r="AB9" s="56"/>
      <c r="AC9" s="56"/>
      <c r="AD9" s="57">
        <f t="shared" si="0"/>
        <v>0</v>
      </c>
      <c r="AE9" s="58">
        <f t="shared" si="1"/>
        <v>14</v>
      </c>
    </row>
    <row r="10" spans="27:31" ht="16.95" customHeight="1" x14ac:dyDescent="0.2">
      <c r="AA10" s="55" t="s">
        <v>28</v>
      </c>
      <c r="AB10" s="56"/>
      <c r="AC10" s="56"/>
      <c r="AD10" s="57">
        <f t="shared" si="0"/>
        <v>0</v>
      </c>
      <c r="AE10" s="58">
        <f t="shared" si="1"/>
        <v>14</v>
      </c>
    </row>
    <row r="11" spans="27:31" ht="16.95" customHeight="1" x14ac:dyDescent="0.2">
      <c r="AA11" s="55" t="s">
        <v>31</v>
      </c>
      <c r="AB11" s="56">
        <v>1</v>
      </c>
      <c r="AC11" s="56">
        <v>2</v>
      </c>
      <c r="AD11" s="57">
        <f t="shared" si="0"/>
        <v>-1</v>
      </c>
      <c r="AE11" s="58">
        <f t="shared" si="1"/>
        <v>29</v>
      </c>
    </row>
    <row r="12" spans="27:31" ht="16.95" customHeight="1" x14ac:dyDescent="0.2">
      <c r="AA12" s="55" t="s">
        <v>30</v>
      </c>
      <c r="AB12" s="56">
        <v>4</v>
      </c>
      <c r="AC12" s="56"/>
      <c r="AD12" s="57">
        <f t="shared" si="0"/>
        <v>4</v>
      </c>
      <c r="AE12" s="58">
        <f t="shared" si="1"/>
        <v>4</v>
      </c>
    </row>
    <row r="13" spans="27:31" ht="16.95" customHeight="1" x14ac:dyDescent="0.2">
      <c r="AA13" s="55" t="s">
        <v>33</v>
      </c>
      <c r="AB13" s="56"/>
      <c r="AC13" s="56">
        <v>1</v>
      </c>
      <c r="AD13" s="57">
        <f t="shared" si="0"/>
        <v>-1</v>
      </c>
      <c r="AE13" s="58">
        <f t="shared" si="1"/>
        <v>29</v>
      </c>
    </row>
    <row r="14" spans="27:31" ht="16.95" customHeight="1" x14ac:dyDescent="0.2">
      <c r="AA14" s="55" t="s">
        <v>42</v>
      </c>
      <c r="AB14" s="56">
        <v>1</v>
      </c>
      <c r="AC14" s="56">
        <v>3</v>
      </c>
      <c r="AD14" s="57">
        <f t="shared" si="0"/>
        <v>-2</v>
      </c>
      <c r="AE14" s="58">
        <f t="shared" si="1"/>
        <v>34</v>
      </c>
    </row>
    <row r="15" spans="27:31" ht="16.95" customHeight="1" x14ac:dyDescent="0.2">
      <c r="AA15" s="55" t="s">
        <v>43</v>
      </c>
      <c r="AB15" s="56">
        <v>9</v>
      </c>
      <c r="AC15" s="56">
        <v>3</v>
      </c>
      <c r="AD15" s="57">
        <f t="shared" si="0"/>
        <v>6</v>
      </c>
      <c r="AE15" s="58">
        <f t="shared" si="1"/>
        <v>3</v>
      </c>
    </row>
    <row r="16" spans="27:31" ht="16.95" customHeight="1" x14ac:dyDescent="0.2">
      <c r="AA16" s="55" t="s">
        <v>49</v>
      </c>
      <c r="AB16" s="56">
        <v>4</v>
      </c>
      <c r="AC16" s="56">
        <v>7</v>
      </c>
      <c r="AD16" s="59">
        <f t="shared" si="0"/>
        <v>-3</v>
      </c>
      <c r="AE16" s="58">
        <f t="shared" si="1"/>
        <v>36</v>
      </c>
    </row>
    <row r="17" spans="27:31" ht="16.95" customHeight="1" x14ac:dyDescent="0.2">
      <c r="AA17" s="55" t="s">
        <v>48</v>
      </c>
      <c r="AB17" s="56">
        <v>9</v>
      </c>
      <c r="AC17" s="56">
        <v>7</v>
      </c>
      <c r="AD17" s="57">
        <f t="shared" si="0"/>
        <v>2</v>
      </c>
      <c r="AE17" s="58">
        <f t="shared" si="1"/>
        <v>7</v>
      </c>
    </row>
    <row r="18" spans="27:31" ht="16.95" customHeight="1" x14ac:dyDescent="0.2">
      <c r="AA18" s="55" t="s">
        <v>6</v>
      </c>
      <c r="AB18" s="56">
        <v>8</v>
      </c>
      <c r="AC18" s="56"/>
      <c r="AD18" s="57">
        <f t="shared" si="0"/>
        <v>8</v>
      </c>
      <c r="AE18" s="58">
        <f t="shared" si="1"/>
        <v>1</v>
      </c>
    </row>
    <row r="19" spans="27:31" ht="16.95" customHeight="1" x14ac:dyDescent="0.2">
      <c r="AA19" s="55" t="s">
        <v>18</v>
      </c>
      <c r="AB19" s="56"/>
      <c r="AC19" s="56"/>
      <c r="AD19" s="57">
        <f t="shared" si="0"/>
        <v>0</v>
      </c>
      <c r="AE19" s="58">
        <f t="shared" si="1"/>
        <v>14</v>
      </c>
    </row>
    <row r="20" spans="27:31" ht="16.95" customHeight="1" x14ac:dyDescent="0.2">
      <c r="AA20" s="55" t="s">
        <v>8</v>
      </c>
      <c r="AB20" s="56"/>
      <c r="AC20" s="56"/>
      <c r="AD20" s="57">
        <f t="shared" si="0"/>
        <v>0</v>
      </c>
      <c r="AE20" s="58">
        <f t="shared" si="1"/>
        <v>14</v>
      </c>
    </row>
    <row r="21" spans="27:31" ht="16.95" customHeight="1" x14ac:dyDescent="0.2">
      <c r="AA21" s="55" t="s">
        <v>23</v>
      </c>
      <c r="AB21" s="56"/>
      <c r="AC21" s="56">
        <v>1</v>
      </c>
      <c r="AD21" s="57">
        <f t="shared" si="0"/>
        <v>-1</v>
      </c>
      <c r="AE21" s="58">
        <f t="shared" si="1"/>
        <v>29</v>
      </c>
    </row>
    <row r="22" spans="27:31" ht="16.95" customHeight="1" x14ac:dyDescent="0.2">
      <c r="AA22" s="55" t="s">
        <v>13</v>
      </c>
      <c r="AB22" s="56"/>
      <c r="AC22" s="56">
        <v>2</v>
      </c>
      <c r="AD22" s="57">
        <f t="shared" si="0"/>
        <v>-2</v>
      </c>
      <c r="AE22" s="58">
        <f t="shared" si="1"/>
        <v>34</v>
      </c>
    </row>
    <row r="23" spans="27:31" ht="16.95" customHeight="1" x14ac:dyDescent="0.2">
      <c r="AA23" s="55" t="s">
        <v>32</v>
      </c>
      <c r="AB23" s="56"/>
      <c r="AC23" s="56">
        <v>1</v>
      </c>
      <c r="AD23" s="57">
        <f t="shared" si="0"/>
        <v>-1</v>
      </c>
      <c r="AE23" s="58">
        <f t="shared" si="1"/>
        <v>29</v>
      </c>
    </row>
    <row r="24" spans="27:31" ht="16.95" customHeight="1" x14ac:dyDescent="0.2">
      <c r="AA24" s="55" t="s">
        <v>19</v>
      </c>
      <c r="AB24" s="56"/>
      <c r="AC24" s="56"/>
      <c r="AD24" s="57">
        <f t="shared" si="0"/>
        <v>0</v>
      </c>
      <c r="AE24" s="58">
        <f t="shared" si="1"/>
        <v>14</v>
      </c>
    </row>
    <row r="25" spans="27:31" ht="16.95" customHeight="1" x14ac:dyDescent="0.2">
      <c r="AA25" s="55" t="s">
        <v>14</v>
      </c>
      <c r="AB25" s="56">
        <v>1</v>
      </c>
      <c r="AC25" s="56"/>
      <c r="AD25" s="57">
        <f t="shared" si="0"/>
        <v>1</v>
      </c>
      <c r="AE25" s="58">
        <f t="shared" si="1"/>
        <v>10</v>
      </c>
    </row>
    <row r="26" spans="27:31" ht="16.95" customHeight="1" x14ac:dyDescent="0.2">
      <c r="AA26" s="55" t="s">
        <v>45</v>
      </c>
      <c r="AB26" s="56">
        <v>3</v>
      </c>
      <c r="AC26" s="56">
        <v>10</v>
      </c>
      <c r="AD26" s="57">
        <f t="shared" si="0"/>
        <v>-7</v>
      </c>
      <c r="AE26" s="58">
        <f t="shared" si="1"/>
        <v>44</v>
      </c>
    </row>
    <row r="27" spans="27:31" ht="16.95" customHeight="1" x14ac:dyDescent="0.2">
      <c r="AA27" s="55" t="s">
        <v>37</v>
      </c>
      <c r="AB27" s="56">
        <v>2</v>
      </c>
      <c r="AC27" s="56"/>
      <c r="AD27" s="57">
        <f t="shared" si="0"/>
        <v>2</v>
      </c>
      <c r="AE27" s="58">
        <f t="shared" si="1"/>
        <v>7</v>
      </c>
    </row>
    <row r="28" spans="27:31" ht="16.95" customHeight="1" x14ac:dyDescent="0.2">
      <c r="AA28" s="55" t="s">
        <v>35</v>
      </c>
      <c r="AB28" s="56">
        <v>3</v>
      </c>
      <c r="AC28" s="56"/>
      <c r="AD28" s="57">
        <f t="shared" si="0"/>
        <v>3</v>
      </c>
      <c r="AE28" s="58">
        <f t="shared" si="1"/>
        <v>6</v>
      </c>
    </row>
    <row r="29" spans="27:31" ht="16.95" customHeight="1" x14ac:dyDescent="0.2">
      <c r="AA29" s="55" t="s">
        <v>16</v>
      </c>
      <c r="AB29" s="56"/>
      <c r="AC29" s="56">
        <v>3</v>
      </c>
      <c r="AD29" s="57">
        <f t="shared" si="0"/>
        <v>-3</v>
      </c>
      <c r="AE29" s="58">
        <f t="shared" si="1"/>
        <v>36</v>
      </c>
    </row>
    <row r="30" spans="27:31" ht="16.95" customHeight="1" x14ac:dyDescent="0.2">
      <c r="AA30" s="55" t="s">
        <v>40</v>
      </c>
      <c r="AB30" s="56">
        <v>5</v>
      </c>
      <c r="AC30" s="56">
        <v>4</v>
      </c>
      <c r="AD30" s="57">
        <f t="shared" si="0"/>
        <v>1</v>
      </c>
      <c r="AE30" s="58">
        <f t="shared" si="1"/>
        <v>10</v>
      </c>
    </row>
    <row r="31" spans="27:31" ht="16.95" customHeight="1" x14ac:dyDescent="0.2">
      <c r="AA31" s="55" t="s">
        <v>47</v>
      </c>
      <c r="AB31" s="56">
        <v>3</v>
      </c>
      <c r="AC31" s="56">
        <v>7</v>
      </c>
      <c r="AD31" s="57">
        <f t="shared" si="0"/>
        <v>-4</v>
      </c>
      <c r="AE31" s="58">
        <f t="shared" si="1"/>
        <v>42</v>
      </c>
    </row>
    <row r="32" spans="27:31" ht="16.95" customHeight="1" x14ac:dyDescent="0.2">
      <c r="AA32" s="55" t="s">
        <v>29</v>
      </c>
      <c r="AB32" s="56"/>
      <c r="AC32" s="56"/>
      <c r="AD32" s="57">
        <f t="shared" si="0"/>
        <v>0</v>
      </c>
      <c r="AE32" s="58">
        <f t="shared" si="1"/>
        <v>14</v>
      </c>
    </row>
    <row r="33" spans="27:31" ht="16.95" customHeight="1" x14ac:dyDescent="0.2">
      <c r="AA33" s="55" t="s">
        <v>17</v>
      </c>
      <c r="AB33" s="56"/>
      <c r="AC33" s="56"/>
      <c r="AD33" s="57">
        <f t="shared" si="0"/>
        <v>0</v>
      </c>
      <c r="AE33" s="58">
        <f t="shared" si="1"/>
        <v>14</v>
      </c>
    </row>
    <row r="34" spans="27:31" ht="16.95" customHeight="1" x14ac:dyDescent="0.2">
      <c r="AA34" s="55" t="s">
        <v>10</v>
      </c>
      <c r="AB34" s="56"/>
      <c r="AC34" s="56"/>
      <c r="AD34" s="59">
        <f t="shared" si="0"/>
        <v>0</v>
      </c>
      <c r="AE34" s="58">
        <f t="shared" si="1"/>
        <v>14</v>
      </c>
    </row>
    <row r="35" spans="27:31" ht="16.95" customHeight="1" x14ac:dyDescent="0.2">
      <c r="AA35" s="55" t="s">
        <v>25</v>
      </c>
      <c r="AB35" s="56">
        <v>1</v>
      </c>
      <c r="AC35" s="56">
        <v>1</v>
      </c>
      <c r="AD35" s="57">
        <f t="shared" si="0"/>
        <v>0</v>
      </c>
      <c r="AE35" s="58">
        <f t="shared" si="1"/>
        <v>14</v>
      </c>
    </row>
    <row r="36" spans="27:31" ht="16.95" customHeight="1" x14ac:dyDescent="0.2">
      <c r="AA36" s="55" t="s">
        <v>38</v>
      </c>
      <c r="AB36" s="56">
        <v>3</v>
      </c>
      <c r="AC36" s="56">
        <v>1</v>
      </c>
      <c r="AD36" s="57">
        <f t="shared" si="0"/>
        <v>2</v>
      </c>
      <c r="AE36" s="58">
        <f t="shared" si="1"/>
        <v>7</v>
      </c>
    </row>
    <row r="37" spans="27:31" ht="16.95" customHeight="1" x14ac:dyDescent="0.2">
      <c r="AA37" s="55" t="s">
        <v>41</v>
      </c>
      <c r="AB37" s="56">
        <v>10</v>
      </c>
      <c r="AC37" s="56">
        <v>2</v>
      </c>
      <c r="AD37" s="57">
        <f t="shared" si="0"/>
        <v>8</v>
      </c>
      <c r="AE37" s="58">
        <f t="shared" si="1"/>
        <v>1</v>
      </c>
    </row>
    <row r="38" spans="27:31" ht="16.95" customHeight="1" x14ac:dyDescent="0.2">
      <c r="AA38" s="55" t="s">
        <v>34</v>
      </c>
      <c r="AB38" s="56">
        <v>2</v>
      </c>
      <c r="AC38" s="56">
        <v>2</v>
      </c>
      <c r="AD38" s="57">
        <f t="shared" si="0"/>
        <v>0</v>
      </c>
      <c r="AE38" s="58">
        <f t="shared" si="1"/>
        <v>14</v>
      </c>
    </row>
    <row r="39" spans="27:31" ht="16.95" customHeight="1" x14ac:dyDescent="0.2">
      <c r="AA39" s="55" t="s">
        <v>20</v>
      </c>
      <c r="AB39" s="56"/>
      <c r="AC39" s="56">
        <v>1</v>
      </c>
      <c r="AD39" s="57">
        <f t="shared" si="0"/>
        <v>-1</v>
      </c>
      <c r="AE39" s="58">
        <f t="shared" si="1"/>
        <v>29</v>
      </c>
    </row>
    <row r="40" spans="27:31" ht="16.95" customHeight="1" x14ac:dyDescent="0.2">
      <c r="AA40" s="55" t="s">
        <v>26</v>
      </c>
      <c r="AB40" s="56">
        <v>4</v>
      </c>
      <c r="AC40" s="56"/>
      <c r="AD40" s="57">
        <f t="shared" si="0"/>
        <v>4</v>
      </c>
      <c r="AE40" s="58">
        <f t="shared" si="1"/>
        <v>4</v>
      </c>
    </row>
    <row r="41" spans="27:31" ht="16.95" customHeight="1" x14ac:dyDescent="0.2">
      <c r="AA41" s="55" t="s">
        <v>27</v>
      </c>
      <c r="AB41" s="56"/>
      <c r="AC41" s="56"/>
      <c r="AD41" s="57">
        <f t="shared" si="0"/>
        <v>0</v>
      </c>
      <c r="AE41" s="58">
        <f t="shared" si="1"/>
        <v>14</v>
      </c>
    </row>
    <row r="42" spans="27:31" ht="16.95" customHeight="1" x14ac:dyDescent="0.2">
      <c r="AA42" s="55" t="s">
        <v>15</v>
      </c>
      <c r="AB42" s="56"/>
      <c r="AC42" s="56"/>
      <c r="AD42" s="57">
        <f t="shared" si="0"/>
        <v>0</v>
      </c>
      <c r="AE42" s="58">
        <f t="shared" si="1"/>
        <v>14</v>
      </c>
    </row>
    <row r="43" spans="27:31" ht="16.95" customHeight="1" x14ac:dyDescent="0.2">
      <c r="AA43" s="55" t="s">
        <v>51</v>
      </c>
      <c r="AB43" s="56">
        <v>58</v>
      </c>
      <c r="AC43" s="56">
        <v>67</v>
      </c>
      <c r="AD43" s="57">
        <f t="shared" si="0"/>
        <v>-9</v>
      </c>
      <c r="AE43" s="58">
        <f t="shared" si="1"/>
        <v>45</v>
      </c>
    </row>
    <row r="44" spans="27:31" ht="16.95" customHeight="1" x14ac:dyDescent="0.2">
      <c r="AA44" s="55" t="s">
        <v>46</v>
      </c>
      <c r="AB44" s="56">
        <v>14</v>
      </c>
      <c r="AC44" s="56">
        <v>17</v>
      </c>
      <c r="AD44" s="57">
        <f t="shared" si="0"/>
        <v>-3</v>
      </c>
      <c r="AE44" s="58">
        <f t="shared" si="1"/>
        <v>36</v>
      </c>
    </row>
    <row r="45" spans="27:31" ht="16.95" customHeight="1" x14ac:dyDescent="0.2">
      <c r="AA45" s="55" t="s">
        <v>39</v>
      </c>
      <c r="AB45" s="56">
        <v>5</v>
      </c>
      <c r="AC45" s="56">
        <v>9</v>
      </c>
      <c r="AD45" s="57">
        <f t="shared" si="0"/>
        <v>-4</v>
      </c>
      <c r="AE45" s="58">
        <f t="shared" si="1"/>
        <v>42</v>
      </c>
    </row>
    <row r="46" spans="27:31" ht="16.95" customHeight="1" x14ac:dyDescent="0.2">
      <c r="AA46" s="55" t="s">
        <v>44</v>
      </c>
      <c r="AB46" s="56">
        <v>2</v>
      </c>
      <c r="AC46" s="56">
        <v>11</v>
      </c>
      <c r="AD46" s="57">
        <f t="shared" si="0"/>
        <v>-9</v>
      </c>
      <c r="AE46" s="58">
        <f t="shared" si="1"/>
        <v>45</v>
      </c>
    </row>
    <row r="47" spans="27:31" ht="16.95" customHeight="1" x14ac:dyDescent="0.2">
      <c r="AA47" s="55" t="s">
        <v>5</v>
      </c>
      <c r="AB47" s="56">
        <v>2</v>
      </c>
      <c r="AC47" s="56">
        <v>1</v>
      </c>
      <c r="AD47" s="57">
        <f t="shared" si="0"/>
        <v>1</v>
      </c>
      <c r="AE47" s="58">
        <f t="shared" si="1"/>
        <v>10</v>
      </c>
    </row>
    <row r="48" spans="27:31" ht="16.95" customHeight="1" x14ac:dyDescent="0.2">
      <c r="AA48" s="55" t="s">
        <v>24</v>
      </c>
      <c r="AB48" s="56">
        <v>8</v>
      </c>
      <c r="AC48" s="56">
        <v>8</v>
      </c>
      <c r="AD48" s="57">
        <f t="shared" si="0"/>
        <v>0</v>
      </c>
      <c r="AE48" s="58">
        <f t="shared" si="1"/>
        <v>14</v>
      </c>
    </row>
    <row r="49" spans="3:32" ht="16.95" customHeight="1" thickBot="1" x14ac:dyDescent="0.25">
      <c r="AA49" s="60" t="s">
        <v>9</v>
      </c>
      <c r="AB49" s="82">
        <v>2</v>
      </c>
      <c r="AC49" s="61">
        <v>5</v>
      </c>
      <c r="AD49" s="62">
        <f t="shared" si="0"/>
        <v>-3</v>
      </c>
      <c r="AE49" s="63">
        <f t="shared" si="1"/>
        <v>36</v>
      </c>
    </row>
    <row r="50" spans="3:32" ht="16.95" customHeight="1" thickTop="1" x14ac:dyDescent="0.2">
      <c r="AA50" s="64" t="s">
        <v>4</v>
      </c>
      <c r="AB50" s="52">
        <v>11</v>
      </c>
      <c r="AC50" s="52">
        <v>5</v>
      </c>
      <c r="AD50" s="65">
        <f t="shared" si="0"/>
        <v>6</v>
      </c>
      <c r="AE50" s="45"/>
    </row>
    <row r="51" spans="3:32" ht="16.95" customHeight="1" thickBot="1" x14ac:dyDescent="0.25">
      <c r="AA51" s="66" t="s">
        <v>50</v>
      </c>
      <c r="AB51" s="67"/>
      <c r="AC51" s="67"/>
      <c r="AD51" s="68">
        <f t="shared" si="0"/>
        <v>0</v>
      </c>
      <c r="AE51" s="45"/>
    </row>
    <row r="52" spans="3:32" ht="16.95" customHeight="1" thickBot="1" x14ac:dyDescent="0.25">
      <c r="AA52" s="69" t="s">
        <v>52</v>
      </c>
      <c r="AB52" s="83">
        <v>181</v>
      </c>
      <c r="AC52" s="84">
        <v>192</v>
      </c>
      <c r="AD52" s="81">
        <f t="shared" si="0"/>
        <v>-11</v>
      </c>
      <c r="AE52" s="45"/>
    </row>
    <row r="53" spans="3:32" ht="20.100000000000001" customHeight="1" x14ac:dyDescent="0.45">
      <c r="D53" s="102" t="s">
        <v>76</v>
      </c>
      <c r="E53" s="97" t="s">
        <v>77</v>
      </c>
      <c r="F53" s="102" t="s">
        <v>78</v>
      </c>
      <c r="G53" s="102"/>
      <c r="H53" s="102"/>
      <c r="I53" s="97" t="s">
        <v>98</v>
      </c>
      <c r="J53" s="102" t="s">
        <v>79</v>
      </c>
      <c r="K53" s="102"/>
      <c r="L53" s="103"/>
      <c r="M53" s="102" t="s">
        <v>80</v>
      </c>
      <c r="N53" s="102"/>
      <c r="O53" s="103"/>
      <c r="P53" s="1"/>
      <c r="AA53" s="45"/>
      <c r="AB53" s="44"/>
      <c r="AE53" s="45"/>
      <c r="AF53" s="44"/>
    </row>
    <row r="54" spans="3:32" ht="20.100000000000001" customHeight="1" x14ac:dyDescent="0.45">
      <c r="D54" s="102"/>
      <c r="E54" s="97"/>
      <c r="F54" s="40" t="s">
        <v>52</v>
      </c>
      <c r="G54" s="40" t="s">
        <v>81</v>
      </c>
      <c r="H54" s="40" t="s">
        <v>82</v>
      </c>
      <c r="I54" s="97"/>
      <c r="J54" s="40" t="s">
        <v>83</v>
      </c>
      <c r="K54" s="40" t="s">
        <v>84</v>
      </c>
      <c r="L54" s="2" t="s">
        <v>85</v>
      </c>
      <c r="M54" s="40" t="s">
        <v>86</v>
      </c>
      <c r="N54" s="40" t="s">
        <v>87</v>
      </c>
      <c r="O54" s="2" t="s">
        <v>88</v>
      </c>
      <c r="P54" s="1"/>
      <c r="AA54" s="45"/>
      <c r="AB54" s="44"/>
      <c r="AE54" s="45"/>
      <c r="AF54" s="44"/>
    </row>
    <row r="55" spans="3:32" x14ac:dyDescent="0.45">
      <c r="D55" s="11">
        <v>5462</v>
      </c>
      <c r="E55" s="11">
        <v>86</v>
      </c>
      <c r="F55" s="11">
        <v>13939</v>
      </c>
      <c r="G55" s="11">
        <v>6614</v>
      </c>
      <c r="H55" s="11">
        <v>7325</v>
      </c>
      <c r="I55" s="11">
        <f>L55+O55</f>
        <v>84</v>
      </c>
      <c r="J55" s="11">
        <f>F60</f>
        <v>696</v>
      </c>
      <c r="K55" s="11">
        <f>L60</f>
        <v>623</v>
      </c>
      <c r="L55" s="11">
        <f>J55-K55</f>
        <v>73</v>
      </c>
      <c r="M55" s="11">
        <f>P60</f>
        <v>143</v>
      </c>
      <c r="N55" s="11">
        <f>Q60</f>
        <v>132</v>
      </c>
      <c r="O55" s="11">
        <f>M55-N55</f>
        <v>11</v>
      </c>
      <c r="AA55" s="45"/>
      <c r="AB55" s="44"/>
      <c r="AE55" s="45"/>
      <c r="AF55" s="44"/>
    </row>
    <row r="56" spans="3:32" s="70" customFormat="1" x14ac:dyDescent="0.45">
      <c r="Y56" s="71"/>
      <c r="Z56" s="71"/>
      <c r="AA56" s="71"/>
      <c r="AB56" s="72"/>
      <c r="AC56" s="71"/>
      <c r="AD56" s="71"/>
      <c r="AE56" s="71"/>
      <c r="AF56" s="44"/>
    </row>
    <row r="57" spans="3:32" ht="14.4" x14ac:dyDescent="0.45">
      <c r="D57" s="102" t="s">
        <v>68</v>
      </c>
      <c r="E57" s="102"/>
      <c r="F57" s="102"/>
      <c r="G57" s="102"/>
      <c r="H57" s="102"/>
      <c r="I57" s="102"/>
      <c r="J57" s="102" t="s">
        <v>75</v>
      </c>
      <c r="K57" s="102"/>
      <c r="L57" s="102"/>
      <c r="M57" s="102"/>
      <c r="N57" s="102"/>
      <c r="O57" s="102"/>
      <c r="P57" s="98" t="s">
        <v>97</v>
      </c>
      <c r="Q57" s="99"/>
      <c r="R57" s="33"/>
      <c r="AA57" s="45"/>
      <c r="AB57" s="44"/>
      <c r="AE57" s="45"/>
      <c r="AF57" s="72"/>
    </row>
    <row r="58" spans="3:32" ht="14.4" x14ac:dyDescent="0.45">
      <c r="D58" s="102" t="s">
        <v>71</v>
      </c>
      <c r="E58" s="102"/>
      <c r="F58" s="102"/>
      <c r="G58" s="102" t="s">
        <v>72</v>
      </c>
      <c r="H58" s="102"/>
      <c r="I58" s="102"/>
      <c r="J58" s="102" t="s">
        <v>71</v>
      </c>
      <c r="K58" s="102"/>
      <c r="L58" s="102"/>
      <c r="M58" s="102" t="s">
        <v>72</v>
      </c>
      <c r="N58" s="102"/>
      <c r="O58" s="102"/>
      <c r="P58" s="100"/>
      <c r="Q58" s="101"/>
      <c r="R58" s="33"/>
      <c r="AA58" s="45"/>
      <c r="AB58" s="44"/>
      <c r="AE58" s="45"/>
      <c r="AF58" s="44"/>
    </row>
    <row r="59" spans="3:32" ht="14.4" x14ac:dyDescent="0.45">
      <c r="D59" s="40" t="s">
        <v>73</v>
      </c>
      <c r="E59" s="40" t="s">
        <v>74</v>
      </c>
      <c r="F59" s="40" t="s">
        <v>52</v>
      </c>
      <c r="G59" s="40" t="s">
        <v>73</v>
      </c>
      <c r="H59" s="40" t="s">
        <v>74</v>
      </c>
      <c r="I59" s="40" t="s">
        <v>52</v>
      </c>
      <c r="J59" s="40" t="s">
        <v>73</v>
      </c>
      <c r="K59" s="40" t="s">
        <v>74</v>
      </c>
      <c r="L59" s="40" t="s">
        <v>52</v>
      </c>
      <c r="M59" s="40" t="s">
        <v>73</v>
      </c>
      <c r="N59" s="40" t="s">
        <v>74</v>
      </c>
      <c r="O59" s="40" t="s">
        <v>52</v>
      </c>
      <c r="P59" s="39" t="s">
        <v>69</v>
      </c>
      <c r="Q59" s="39" t="s">
        <v>70</v>
      </c>
      <c r="AA59" s="45"/>
      <c r="AB59" s="44"/>
      <c r="AE59" s="45"/>
      <c r="AF59" s="44"/>
    </row>
    <row r="60" spans="3:32" x14ac:dyDescent="0.45">
      <c r="D60" s="43">
        <v>515</v>
      </c>
      <c r="E60" s="43">
        <v>181</v>
      </c>
      <c r="F60" s="43">
        <v>696</v>
      </c>
      <c r="G60" s="43">
        <v>1</v>
      </c>
      <c r="H60" s="43">
        <v>24</v>
      </c>
      <c r="I60" s="43">
        <v>25</v>
      </c>
      <c r="J60" s="43">
        <v>431</v>
      </c>
      <c r="K60" s="43">
        <v>192</v>
      </c>
      <c r="L60" s="43">
        <v>623</v>
      </c>
      <c r="M60" s="43">
        <v>2</v>
      </c>
      <c r="N60" s="43">
        <v>6</v>
      </c>
      <c r="O60" s="43">
        <v>8</v>
      </c>
      <c r="P60" s="43">
        <v>143</v>
      </c>
      <c r="Q60" s="43">
        <v>132</v>
      </c>
      <c r="AA60" s="45"/>
      <c r="AB60" s="44"/>
      <c r="AE60" s="45"/>
      <c r="AF60" s="44"/>
    </row>
    <row r="61" spans="3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3:32" s="5" customFormat="1" ht="26.1" customHeight="1" x14ac:dyDescent="0.45">
      <c r="C62" s="45"/>
      <c r="D62" s="15"/>
      <c r="E62" s="15" t="s">
        <v>0</v>
      </c>
      <c r="F62" s="15" t="s">
        <v>53</v>
      </c>
      <c r="G62" s="15" t="s">
        <v>54</v>
      </c>
      <c r="H62" s="15" t="s">
        <v>55</v>
      </c>
      <c r="I62" s="15" t="s">
        <v>56</v>
      </c>
      <c r="J62" s="15" t="s">
        <v>57</v>
      </c>
      <c r="K62" s="15" t="s">
        <v>58</v>
      </c>
      <c r="L62" s="15" t="s">
        <v>59</v>
      </c>
      <c r="M62" s="15" t="s">
        <v>60</v>
      </c>
      <c r="N62" s="15" t="s">
        <v>61</v>
      </c>
      <c r="O62" s="15" t="s">
        <v>62</v>
      </c>
      <c r="P62" s="15" t="s">
        <v>63</v>
      </c>
      <c r="Q62" s="15" t="s">
        <v>89</v>
      </c>
      <c r="R62" s="3" t="s">
        <v>64</v>
      </c>
      <c r="S62" s="15" t="s">
        <v>65</v>
      </c>
      <c r="T62" s="15" t="s">
        <v>66</v>
      </c>
      <c r="U62" s="15" t="s">
        <v>67</v>
      </c>
      <c r="V62" s="15" t="s">
        <v>50</v>
      </c>
      <c r="W62" s="15" t="s">
        <v>90</v>
      </c>
      <c r="X62" s="4"/>
      <c r="Y62" s="4"/>
      <c r="Z62" s="4"/>
      <c r="AF62" s="72"/>
    </row>
    <row r="63" spans="3:32" ht="26.1" customHeight="1" x14ac:dyDescent="0.45">
      <c r="D63" s="75" t="s">
        <v>94</v>
      </c>
      <c r="E63" s="43">
        <v>40</v>
      </c>
      <c r="F63" s="43">
        <v>339</v>
      </c>
      <c r="G63" s="43">
        <v>5</v>
      </c>
      <c r="H63" s="43">
        <v>8</v>
      </c>
      <c r="I63" s="43">
        <v>12</v>
      </c>
      <c r="J63" s="43">
        <v>28</v>
      </c>
      <c r="K63" s="43">
        <v>31</v>
      </c>
      <c r="L63" s="43">
        <v>7</v>
      </c>
      <c r="M63" s="43">
        <v>10</v>
      </c>
      <c r="N63" s="43">
        <v>11</v>
      </c>
      <c r="O63" s="43">
        <v>7</v>
      </c>
      <c r="P63" s="43">
        <v>2</v>
      </c>
      <c r="Q63" s="43">
        <v>4</v>
      </c>
      <c r="R63" s="76">
        <v>1</v>
      </c>
      <c r="S63" s="43">
        <v>2</v>
      </c>
      <c r="T63" s="43">
        <v>1</v>
      </c>
      <c r="U63" s="43">
        <v>7</v>
      </c>
      <c r="V63" s="43"/>
      <c r="W63" s="43">
        <v>515</v>
      </c>
      <c r="X63" s="71"/>
      <c r="Y63" s="71"/>
      <c r="Z63" s="71"/>
      <c r="AA63" s="45"/>
      <c r="AB63" s="44"/>
      <c r="AE63" s="45"/>
      <c r="AF63" s="5"/>
    </row>
    <row r="64" spans="3:32" ht="26.1" customHeight="1" x14ac:dyDescent="0.45">
      <c r="D64" s="75" t="s">
        <v>95</v>
      </c>
      <c r="E64" s="43">
        <v>25</v>
      </c>
      <c r="F64" s="43">
        <v>315</v>
      </c>
      <c r="G64" s="43"/>
      <c r="H64" s="43">
        <v>4</v>
      </c>
      <c r="I64" s="43">
        <v>11</v>
      </c>
      <c r="J64" s="43">
        <v>15</v>
      </c>
      <c r="K64" s="43">
        <v>24</v>
      </c>
      <c r="L64" s="43">
        <v>4</v>
      </c>
      <c r="M64" s="43">
        <v>5</v>
      </c>
      <c r="N64" s="43">
        <v>1</v>
      </c>
      <c r="O64" s="43">
        <v>9</v>
      </c>
      <c r="P64" s="43">
        <v>1</v>
      </c>
      <c r="Q64" s="43"/>
      <c r="R64" s="76">
        <v>9</v>
      </c>
      <c r="S64" s="43">
        <v>5</v>
      </c>
      <c r="T64" s="43"/>
      <c r="U64" s="43">
        <v>3</v>
      </c>
      <c r="V64" s="43"/>
      <c r="W64" s="43">
        <v>431</v>
      </c>
      <c r="X64" s="71"/>
      <c r="Y64" s="71"/>
      <c r="Z64" s="71"/>
      <c r="AA64" s="45"/>
      <c r="AB64" s="44"/>
      <c r="AE64" s="45"/>
      <c r="AF64" s="44"/>
    </row>
    <row r="65" spans="3:32" s="73" customFormat="1" ht="26.1" customHeight="1" x14ac:dyDescent="0.45">
      <c r="C65" s="45"/>
      <c r="D65" s="77" t="s">
        <v>96</v>
      </c>
      <c r="E65" s="11">
        <f>E63-E64</f>
        <v>15</v>
      </c>
      <c r="F65" s="11">
        <f t="shared" ref="F65:V65" si="2">F63-F64</f>
        <v>24</v>
      </c>
      <c r="G65" s="11">
        <f t="shared" si="2"/>
        <v>5</v>
      </c>
      <c r="H65" s="11">
        <f t="shared" si="2"/>
        <v>4</v>
      </c>
      <c r="I65" s="11">
        <f t="shared" si="2"/>
        <v>1</v>
      </c>
      <c r="J65" s="11">
        <f t="shared" si="2"/>
        <v>13</v>
      </c>
      <c r="K65" s="11">
        <f t="shared" si="2"/>
        <v>7</v>
      </c>
      <c r="L65" s="11">
        <f t="shared" si="2"/>
        <v>3</v>
      </c>
      <c r="M65" s="11">
        <f t="shared" si="2"/>
        <v>5</v>
      </c>
      <c r="N65" s="11">
        <f t="shared" si="2"/>
        <v>10</v>
      </c>
      <c r="O65" s="11">
        <f t="shared" si="2"/>
        <v>-2</v>
      </c>
      <c r="P65" s="11">
        <f t="shared" si="2"/>
        <v>1</v>
      </c>
      <c r="Q65" s="11">
        <f t="shared" si="2"/>
        <v>4</v>
      </c>
      <c r="R65" s="11">
        <f t="shared" si="2"/>
        <v>-8</v>
      </c>
      <c r="S65" s="11">
        <f t="shared" si="2"/>
        <v>-3</v>
      </c>
      <c r="T65" s="11">
        <f t="shared" si="2"/>
        <v>1</v>
      </c>
      <c r="U65" s="11">
        <f t="shared" si="2"/>
        <v>4</v>
      </c>
      <c r="V65" s="11">
        <f t="shared" si="2"/>
        <v>0</v>
      </c>
      <c r="W65" s="43">
        <f t="shared" ref="W65" si="3">SUM(E65:V65)</f>
        <v>84</v>
      </c>
      <c r="X65" s="13"/>
      <c r="Y65" s="13"/>
      <c r="Z65" s="13"/>
      <c r="AB65" s="74"/>
      <c r="AF65" s="44"/>
    </row>
    <row r="66" spans="3:32" x14ac:dyDescent="0.45">
      <c r="AE66" s="5"/>
    </row>
    <row r="68" spans="3:32" x14ac:dyDescent="0.45">
      <c r="AA68" s="74"/>
      <c r="AB68" s="73"/>
      <c r="AC68" s="73"/>
      <c r="AD68" s="73"/>
    </row>
    <row r="69" spans="3:32" x14ac:dyDescent="0.45">
      <c r="AE69" s="74"/>
    </row>
  </sheetData>
  <mergeCells count="13">
    <mergeCell ref="P57:Q58"/>
    <mergeCell ref="D57:I57"/>
    <mergeCell ref="J57:O57"/>
    <mergeCell ref="D58:F58"/>
    <mergeCell ref="G58:I58"/>
    <mergeCell ref="J58:L58"/>
    <mergeCell ref="M58:O58"/>
    <mergeCell ref="M53:O53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D2:AF69"/>
  <sheetViews>
    <sheetView tabSelected="1" topLeftCell="A40" zoomScale="80" zoomScaleNormal="8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/>
      <c r="AC4" s="56">
        <v>1</v>
      </c>
      <c r="AD4" s="53">
        <f>AB4-AC4</f>
        <v>-1</v>
      </c>
      <c r="AE4" s="54">
        <f>RANK(AD4,$AD$4:$AD$49)</f>
        <v>33</v>
      </c>
    </row>
    <row r="5" spans="27:31" ht="16.95" customHeight="1" x14ac:dyDescent="0.2">
      <c r="AA5" s="55" t="s">
        <v>21</v>
      </c>
      <c r="AB5" s="56">
        <v>1</v>
      </c>
      <c r="AC5" s="56"/>
      <c r="AD5" s="57">
        <f t="shared" ref="AD5:AD52" si="0">AB5-AC5</f>
        <v>1</v>
      </c>
      <c r="AE5" s="58">
        <f t="shared" ref="AE5:AE49" si="1">RANK(AD5,$AD$4:$AD$49)</f>
        <v>15</v>
      </c>
    </row>
    <row r="6" spans="27:31" ht="16.95" customHeight="1" x14ac:dyDescent="0.2">
      <c r="AA6" s="55" t="s">
        <v>22</v>
      </c>
      <c r="AB6" s="56"/>
      <c r="AC6" s="56"/>
      <c r="AD6" s="57">
        <f t="shared" si="0"/>
        <v>0</v>
      </c>
      <c r="AE6" s="58">
        <f t="shared" si="1"/>
        <v>21</v>
      </c>
    </row>
    <row r="7" spans="27:31" ht="16.95" customHeight="1" x14ac:dyDescent="0.2">
      <c r="AA7" s="55" t="s">
        <v>11</v>
      </c>
      <c r="AB7" s="56">
        <v>3</v>
      </c>
      <c r="AC7" s="56"/>
      <c r="AD7" s="57">
        <f t="shared" si="0"/>
        <v>3</v>
      </c>
      <c r="AE7" s="58">
        <f t="shared" si="1"/>
        <v>9</v>
      </c>
    </row>
    <row r="8" spans="27:31" ht="16.95" customHeight="1" x14ac:dyDescent="0.2">
      <c r="AA8" s="55" t="s">
        <v>12</v>
      </c>
      <c r="AB8" s="56">
        <v>2</v>
      </c>
      <c r="AC8" s="56"/>
      <c r="AD8" s="57">
        <f t="shared" si="0"/>
        <v>2</v>
      </c>
      <c r="AE8" s="58">
        <f t="shared" si="1"/>
        <v>11</v>
      </c>
    </row>
    <row r="9" spans="27:31" ht="16.95" customHeight="1" x14ac:dyDescent="0.2">
      <c r="AA9" s="55" t="s">
        <v>7</v>
      </c>
      <c r="AB9" s="56"/>
      <c r="AC9" s="56">
        <v>1</v>
      </c>
      <c r="AD9" s="57">
        <f t="shared" si="0"/>
        <v>-1</v>
      </c>
      <c r="AE9" s="58">
        <f t="shared" si="1"/>
        <v>33</v>
      </c>
    </row>
    <row r="10" spans="27:31" ht="16.95" customHeight="1" x14ac:dyDescent="0.2">
      <c r="AA10" s="55" t="s">
        <v>28</v>
      </c>
      <c r="AB10" s="56"/>
      <c r="AC10" s="56"/>
      <c r="AD10" s="57">
        <f t="shared" si="0"/>
        <v>0</v>
      </c>
      <c r="AE10" s="58">
        <f t="shared" si="1"/>
        <v>21</v>
      </c>
    </row>
    <row r="11" spans="27:31" ht="16.95" customHeight="1" x14ac:dyDescent="0.2">
      <c r="AA11" s="55" t="s">
        <v>31</v>
      </c>
      <c r="AB11" s="56"/>
      <c r="AC11" s="56">
        <v>2</v>
      </c>
      <c r="AD11" s="57">
        <f t="shared" si="0"/>
        <v>-2</v>
      </c>
      <c r="AE11" s="58">
        <f t="shared" si="1"/>
        <v>39</v>
      </c>
    </row>
    <row r="12" spans="27:31" ht="16.95" customHeight="1" x14ac:dyDescent="0.2">
      <c r="AA12" s="55" t="s">
        <v>30</v>
      </c>
      <c r="AB12" s="56"/>
      <c r="AC12" s="56"/>
      <c r="AD12" s="57">
        <f t="shared" si="0"/>
        <v>0</v>
      </c>
      <c r="AE12" s="58">
        <f t="shared" si="1"/>
        <v>21</v>
      </c>
    </row>
    <row r="13" spans="27:31" ht="16.95" customHeight="1" x14ac:dyDescent="0.2">
      <c r="AA13" s="55" t="s">
        <v>33</v>
      </c>
      <c r="AB13" s="56"/>
      <c r="AC13" s="56">
        <v>4</v>
      </c>
      <c r="AD13" s="57">
        <f t="shared" si="0"/>
        <v>-4</v>
      </c>
      <c r="AE13" s="58">
        <f t="shared" si="1"/>
        <v>42</v>
      </c>
    </row>
    <row r="14" spans="27:31" ht="16.95" customHeight="1" x14ac:dyDescent="0.2">
      <c r="AA14" s="55" t="s">
        <v>42</v>
      </c>
      <c r="AB14" s="56">
        <v>13</v>
      </c>
      <c r="AC14" s="56">
        <v>2</v>
      </c>
      <c r="AD14" s="57">
        <f t="shared" si="0"/>
        <v>11</v>
      </c>
      <c r="AE14" s="58">
        <f t="shared" si="1"/>
        <v>1</v>
      </c>
    </row>
    <row r="15" spans="27:31" ht="16.95" customHeight="1" x14ac:dyDescent="0.2">
      <c r="AA15" s="55" t="s">
        <v>43</v>
      </c>
      <c r="AB15" s="56">
        <v>2</v>
      </c>
      <c r="AC15" s="56">
        <v>6</v>
      </c>
      <c r="AD15" s="57">
        <f t="shared" si="0"/>
        <v>-4</v>
      </c>
      <c r="AE15" s="58">
        <f t="shared" si="1"/>
        <v>42</v>
      </c>
    </row>
    <row r="16" spans="27:31" ht="16.95" customHeight="1" x14ac:dyDescent="0.2">
      <c r="AA16" s="55" t="s">
        <v>49</v>
      </c>
      <c r="AB16" s="56">
        <v>17</v>
      </c>
      <c r="AC16" s="56">
        <v>31</v>
      </c>
      <c r="AD16" s="59">
        <f t="shared" si="0"/>
        <v>-14</v>
      </c>
      <c r="AE16" s="58">
        <f t="shared" si="1"/>
        <v>45</v>
      </c>
    </row>
    <row r="17" spans="27:31" ht="16.95" customHeight="1" x14ac:dyDescent="0.2">
      <c r="AA17" s="55" t="s">
        <v>48</v>
      </c>
      <c r="AB17" s="56">
        <v>11</v>
      </c>
      <c r="AC17" s="56">
        <v>5</v>
      </c>
      <c r="AD17" s="57">
        <f t="shared" si="0"/>
        <v>6</v>
      </c>
      <c r="AE17" s="58">
        <f t="shared" si="1"/>
        <v>2</v>
      </c>
    </row>
    <row r="18" spans="27:31" ht="16.95" customHeight="1" x14ac:dyDescent="0.2">
      <c r="AA18" s="55" t="s">
        <v>6</v>
      </c>
      <c r="AB18" s="56"/>
      <c r="AC18" s="56"/>
      <c r="AD18" s="57">
        <f t="shared" si="0"/>
        <v>0</v>
      </c>
      <c r="AE18" s="58">
        <f t="shared" si="1"/>
        <v>21</v>
      </c>
    </row>
    <row r="19" spans="27:31" ht="16.95" customHeight="1" x14ac:dyDescent="0.2">
      <c r="AA19" s="55" t="s">
        <v>18</v>
      </c>
      <c r="AB19" s="56"/>
      <c r="AC19" s="56"/>
      <c r="AD19" s="57">
        <f t="shared" si="0"/>
        <v>0</v>
      </c>
      <c r="AE19" s="58">
        <f t="shared" si="1"/>
        <v>21</v>
      </c>
    </row>
    <row r="20" spans="27:31" ht="16.95" customHeight="1" x14ac:dyDescent="0.2">
      <c r="AA20" s="55" t="s">
        <v>8</v>
      </c>
      <c r="AB20" s="56">
        <v>1</v>
      </c>
      <c r="AC20" s="56"/>
      <c r="AD20" s="57">
        <f t="shared" si="0"/>
        <v>1</v>
      </c>
      <c r="AE20" s="58">
        <f t="shared" si="1"/>
        <v>15</v>
      </c>
    </row>
    <row r="21" spans="27:31" ht="16.95" customHeight="1" x14ac:dyDescent="0.2">
      <c r="AA21" s="55" t="s">
        <v>23</v>
      </c>
      <c r="AB21" s="56"/>
      <c r="AC21" s="56"/>
      <c r="AD21" s="57">
        <f t="shared" si="0"/>
        <v>0</v>
      </c>
      <c r="AE21" s="58">
        <f t="shared" si="1"/>
        <v>21</v>
      </c>
    </row>
    <row r="22" spans="27:31" ht="16.95" customHeight="1" x14ac:dyDescent="0.2">
      <c r="AA22" s="55" t="s">
        <v>13</v>
      </c>
      <c r="AB22" s="56"/>
      <c r="AC22" s="56">
        <v>1</v>
      </c>
      <c r="AD22" s="57">
        <f t="shared" si="0"/>
        <v>-1</v>
      </c>
      <c r="AE22" s="58">
        <f t="shared" si="1"/>
        <v>33</v>
      </c>
    </row>
    <row r="23" spans="27:31" ht="16.95" customHeight="1" x14ac:dyDescent="0.2">
      <c r="AA23" s="55" t="s">
        <v>32</v>
      </c>
      <c r="AB23" s="56">
        <v>3</v>
      </c>
      <c r="AC23" s="56">
        <v>1</v>
      </c>
      <c r="AD23" s="57">
        <f t="shared" si="0"/>
        <v>2</v>
      </c>
      <c r="AE23" s="58">
        <f t="shared" si="1"/>
        <v>11</v>
      </c>
    </row>
    <row r="24" spans="27:31" ht="16.95" customHeight="1" x14ac:dyDescent="0.2">
      <c r="AA24" s="55" t="s">
        <v>19</v>
      </c>
      <c r="AB24" s="56">
        <v>3</v>
      </c>
      <c r="AC24" s="56">
        <v>3</v>
      </c>
      <c r="AD24" s="57">
        <f t="shared" si="0"/>
        <v>0</v>
      </c>
      <c r="AE24" s="58">
        <f t="shared" si="1"/>
        <v>21</v>
      </c>
    </row>
    <row r="25" spans="27:31" ht="16.95" customHeight="1" x14ac:dyDescent="0.2">
      <c r="AA25" s="55" t="s">
        <v>14</v>
      </c>
      <c r="AB25" s="56">
        <v>3</v>
      </c>
      <c r="AC25" s="56">
        <v>2</v>
      </c>
      <c r="AD25" s="57">
        <f t="shared" si="0"/>
        <v>1</v>
      </c>
      <c r="AE25" s="58">
        <f t="shared" si="1"/>
        <v>15</v>
      </c>
    </row>
    <row r="26" spans="27:31" ht="16.95" customHeight="1" x14ac:dyDescent="0.2">
      <c r="AA26" s="55" t="s">
        <v>45</v>
      </c>
      <c r="AB26" s="56">
        <v>26</v>
      </c>
      <c r="AC26" s="56">
        <v>20</v>
      </c>
      <c r="AD26" s="57">
        <f t="shared" si="0"/>
        <v>6</v>
      </c>
      <c r="AE26" s="58">
        <f t="shared" si="1"/>
        <v>2</v>
      </c>
    </row>
    <row r="27" spans="27:31" ht="16.95" customHeight="1" x14ac:dyDescent="0.2">
      <c r="AA27" s="55" t="s">
        <v>37</v>
      </c>
      <c r="AB27" s="56">
        <v>2</v>
      </c>
      <c r="AC27" s="56"/>
      <c r="AD27" s="57">
        <f t="shared" si="0"/>
        <v>2</v>
      </c>
      <c r="AE27" s="58">
        <f t="shared" si="1"/>
        <v>11</v>
      </c>
    </row>
    <row r="28" spans="27:31" ht="16.95" customHeight="1" x14ac:dyDescent="0.2">
      <c r="AA28" s="55" t="s">
        <v>35</v>
      </c>
      <c r="AB28" s="56">
        <v>1</v>
      </c>
      <c r="AC28" s="56"/>
      <c r="AD28" s="57">
        <f t="shared" si="0"/>
        <v>1</v>
      </c>
      <c r="AE28" s="58">
        <f t="shared" si="1"/>
        <v>15</v>
      </c>
    </row>
    <row r="29" spans="27:31" ht="16.95" customHeight="1" x14ac:dyDescent="0.2">
      <c r="AA29" s="55" t="s">
        <v>16</v>
      </c>
      <c r="AB29" s="56">
        <v>2</v>
      </c>
      <c r="AC29" s="56">
        <v>7</v>
      </c>
      <c r="AD29" s="57">
        <f t="shared" si="0"/>
        <v>-5</v>
      </c>
      <c r="AE29" s="58">
        <f t="shared" si="1"/>
        <v>44</v>
      </c>
    </row>
    <row r="30" spans="27:31" ht="16.95" customHeight="1" x14ac:dyDescent="0.2">
      <c r="AA30" s="55" t="s">
        <v>40</v>
      </c>
      <c r="AB30" s="56">
        <v>20</v>
      </c>
      <c r="AC30" s="56">
        <v>14</v>
      </c>
      <c r="AD30" s="57">
        <f t="shared" si="0"/>
        <v>6</v>
      </c>
      <c r="AE30" s="58">
        <f t="shared" si="1"/>
        <v>2</v>
      </c>
    </row>
    <row r="31" spans="27:31" ht="16.95" customHeight="1" x14ac:dyDescent="0.2">
      <c r="AA31" s="55" t="s">
        <v>47</v>
      </c>
      <c r="AB31" s="56">
        <v>7</v>
      </c>
      <c r="AC31" s="56">
        <v>8</v>
      </c>
      <c r="AD31" s="57">
        <f t="shared" si="0"/>
        <v>-1</v>
      </c>
      <c r="AE31" s="58">
        <f t="shared" si="1"/>
        <v>33</v>
      </c>
    </row>
    <row r="32" spans="27:31" ht="16.95" customHeight="1" x14ac:dyDescent="0.2">
      <c r="AA32" s="55" t="s">
        <v>29</v>
      </c>
      <c r="AB32" s="56">
        <v>5</v>
      </c>
      <c r="AC32" s="56">
        <v>2</v>
      </c>
      <c r="AD32" s="57">
        <f t="shared" si="0"/>
        <v>3</v>
      </c>
      <c r="AE32" s="58">
        <f t="shared" si="1"/>
        <v>9</v>
      </c>
    </row>
    <row r="33" spans="27:31" ht="16.95" customHeight="1" x14ac:dyDescent="0.2">
      <c r="AA33" s="55" t="s">
        <v>17</v>
      </c>
      <c r="AB33" s="56"/>
      <c r="AC33" s="56">
        <v>1</v>
      </c>
      <c r="AD33" s="57">
        <f t="shared" si="0"/>
        <v>-1</v>
      </c>
      <c r="AE33" s="58">
        <f t="shared" si="1"/>
        <v>33</v>
      </c>
    </row>
    <row r="34" spans="27:31" ht="16.95" customHeight="1" x14ac:dyDescent="0.2">
      <c r="AA34" s="55" t="s">
        <v>10</v>
      </c>
      <c r="AB34" s="56"/>
      <c r="AC34" s="56"/>
      <c r="AD34" s="59">
        <f t="shared" si="0"/>
        <v>0</v>
      </c>
      <c r="AE34" s="58">
        <f t="shared" si="1"/>
        <v>21</v>
      </c>
    </row>
    <row r="35" spans="27:31" ht="16.95" customHeight="1" x14ac:dyDescent="0.2">
      <c r="AA35" s="55" t="s">
        <v>25</v>
      </c>
      <c r="AB35" s="56">
        <v>2</v>
      </c>
      <c r="AC35" s="56"/>
      <c r="AD35" s="57">
        <f t="shared" si="0"/>
        <v>2</v>
      </c>
      <c r="AE35" s="58">
        <f t="shared" si="1"/>
        <v>11</v>
      </c>
    </row>
    <row r="36" spans="27:31" ht="16.95" customHeight="1" x14ac:dyDescent="0.2">
      <c r="AA36" s="55" t="s">
        <v>38</v>
      </c>
      <c r="AB36" s="56"/>
      <c r="AC36" s="56">
        <v>3</v>
      </c>
      <c r="AD36" s="57">
        <f t="shared" si="0"/>
        <v>-3</v>
      </c>
      <c r="AE36" s="58">
        <f t="shared" si="1"/>
        <v>40</v>
      </c>
    </row>
    <row r="37" spans="27:31" ht="16.95" customHeight="1" x14ac:dyDescent="0.2">
      <c r="AA37" s="55" t="s">
        <v>41</v>
      </c>
      <c r="AB37" s="56">
        <v>6</v>
      </c>
      <c r="AC37" s="56">
        <v>6</v>
      </c>
      <c r="AD37" s="57">
        <f t="shared" si="0"/>
        <v>0</v>
      </c>
      <c r="AE37" s="58">
        <f t="shared" si="1"/>
        <v>21</v>
      </c>
    </row>
    <row r="38" spans="27:31" ht="16.95" customHeight="1" x14ac:dyDescent="0.2">
      <c r="AA38" s="55" t="s">
        <v>34</v>
      </c>
      <c r="AB38" s="56">
        <v>1</v>
      </c>
      <c r="AC38" s="56">
        <v>4</v>
      </c>
      <c r="AD38" s="57">
        <f t="shared" si="0"/>
        <v>-3</v>
      </c>
      <c r="AE38" s="58">
        <f t="shared" si="1"/>
        <v>40</v>
      </c>
    </row>
    <row r="39" spans="27:31" ht="16.95" customHeight="1" x14ac:dyDescent="0.2">
      <c r="AA39" s="55" t="s">
        <v>20</v>
      </c>
      <c r="AB39" s="56">
        <v>1</v>
      </c>
      <c r="AC39" s="56">
        <v>1</v>
      </c>
      <c r="AD39" s="57">
        <f t="shared" si="0"/>
        <v>0</v>
      </c>
      <c r="AE39" s="58">
        <f t="shared" si="1"/>
        <v>21</v>
      </c>
    </row>
    <row r="40" spans="27:31" ht="16.95" customHeight="1" x14ac:dyDescent="0.2">
      <c r="AA40" s="55" t="s">
        <v>26</v>
      </c>
      <c r="AB40" s="56"/>
      <c r="AC40" s="56"/>
      <c r="AD40" s="57">
        <f t="shared" si="0"/>
        <v>0</v>
      </c>
      <c r="AE40" s="58">
        <f t="shared" si="1"/>
        <v>21</v>
      </c>
    </row>
    <row r="41" spans="27:31" ht="16.95" customHeight="1" x14ac:dyDescent="0.2">
      <c r="AA41" s="55" t="s">
        <v>27</v>
      </c>
      <c r="AB41" s="56">
        <v>4</v>
      </c>
      <c r="AC41" s="56">
        <v>3</v>
      </c>
      <c r="AD41" s="57">
        <f t="shared" si="0"/>
        <v>1</v>
      </c>
      <c r="AE41" s="58">
        <f t="shared" si="1"/>
        <v>15</v>
      </c>
    </row>
    <row r="42" spans="27:31" ht="16.95" customHeight="1" x14ac:dyDescent="0.2">
      <c r="AA42" s="55" t="s">
        <v>15</v>
      </c>
      <c r="AB42" s="56">
        <v>5</v>
      </c>
      <c r="AC42" s="56"/>
      <c r="AD42" s="57">
        <f t="shared" si="0"/>
        <v>5</v>
      </c>
      <c r="AE42" s="58">
        <f t="shared" si="1"/>
        <v>5</v>
      </c>
    </row>
    <row r="43" spans="27:31" ht="16.95" customHeight="1" x14ac:dyDescent="0.2">
      <c r="AA43" s="55" t="s">
        <v>51</v>
      </c>
      <c r="AB43" s="56">
        <v>73</v>
      </c>
      <c r="AC43" s="56">
        <v>107</v>
      </c>
      <c r="AD43" s="57">
        <f t="shared" si="0"/>
        <v>-34</v>
      </c>
      <c r="AE43" s="58">
        <f t="shared" si="1"/>
        <v>46</v>
      </c>
    </row>
    <row r="44" spans="27:31" ht="16.95" customHeight="1" x14ac:dyDescent="0.2">
      <c r="AA44" s="55" t="s">
        <v>46</v>
      </c>
      <c r="AB44" s="56">
        <v>11</v>
      </c>
      <c r="AC44" s="56">
        <v>12</v>
      </c>
      <c r="AD44" s="57">
        <f t="shared" si="0"/>
        <v>-1</v>
      </c>
      <c r="AE44" s="58">
        <f t="shared" si="1"/>
        <v>33</v>
      </c>
    </row>
    <row r="45" spans="27:31" ht="16.95" customHeight="1" x14ac:dyDescent="0.2">
      <c r="AA45" s="55" t="s">
        <v>39</v>
      </c>
      <c r="AB45" s="56">
        <v>2</v>
      </c>
      <c r="AC45" s="56">
        <v>1</v>
      </c>
      <c r="AD45" s="57">
        <f t="shared" si="0"/>
        <v>1</v>
      </c>
      <c r="AE45" s="58">
        <f t="shared" si="1"/>
        <v>15</v>
      </c>
    </row>
    <row r="46" spans="27:31" ht="16.95" customHeight="1" x14ac:dyDescent="0.2">
      <c r="AA46" s="55" t="s">
        <v>44</v>
      </c>
      <c r="AB46" s="56">
        <v>9</v>
      </c>
      <c r="AC46" s="56">
        <v>9</v>
      </c>
      <c r="AD46" s="57">
        <f t="shared" si="0"/>
        <v>0</v>
      </c>
      <c r="AE46" s="58">
        <f t="shared" si="1"/>
        <v>21</v>
      </c>
    </row>
    <row r="47" spans="27:31" ht="16.95" customHeight="1" x14ac:dyDescent="0.2">
      <c r="AA47" s="55" t="s">
        <v>5</v>
      </c>
      <c r="AB47" s="56">
        <v>7</v>
      </c>
      <c r="AC47" s="56">
        <v>2</v>
      </c>
      <c r="AD47" s="57">
        <f t="shared" si="0"/>
        <v>5</v>
      </c>
      <c r="AE47" s="58">
        <f t="shared" si="1"/>
        <v>5</v>
      </c>
    </row>
    <row r="48" spans="27:31" ht="16.95" customHeight="1" x14ac:dyDescent="0.2">
      <c r="AA48" s="55" t="s">
        <v>24</v>
      </c>
      <c r="AB48" s="56">
        <v>10</v>
      </c>
      <c r="AC48" s="56">
        <v>5</v>
      </c>
      <c r="AD48" s="57">
        <f t="shared" si="0"/>
        <v>5</v>
      </c>
      <c r="AE48" s="58">
        <f t="shared" si="1"/>
        <v>5</v>
      </c>
    </row>
    <row r="49" spans="4:32" ht="16.95" customHeight="1" thickBot="1" x14ac:dyDescent="0.25">
      <c r="AA49" s="60" t="s">
        <v>9</v>
      </c>
      <c r="AB49" s="82">
        <v>4</v>
      </c>
      <c r="AC49" s="61"/>
      <c r="AD49" s="62">
        <f t="shared" si="0"/>
        <v>4</v>
      </c>
      <c r="AE49" s="63">
        <f t="shared" si="1"/>
        <v>8</v>
      </c>
    </row>
    <row r="50" spans="4:32" ht="16.95" customHeight="1" thickTop="1" x14ac:dyDescent="0.2">
      <c r="AA50" s="64" t="s">
        <v>4</v>
      </c>
      <c r="AB50" s="52">
        <v>19</v>
      </c>
      <c r="AC50" s="52">
        <v>9</v>
      </c>
      <c r="AD50" s="65">
        <f t="shared" si="0"/>
        <v>10</v>
      </c>
      <c r="AE50" s="45"/>
    </row>
    <row r="51" spans="4:32" ht="16.95" customHeight="1" thickBot="1" x14ac:dyDescent="0.25">
      <c r="AA51" s="66" t="s">
        <v>50</v>
      </c>
      <c r="AB51" s="67">
        <v>1</v>
      </c>
      <c r="AC51" s="67"/>
      <c r="AD51" s="68">
        <f t="shared" si="0"/>
        <v>1</v>
      </c>
      <c r="AE51" s="45"/>
    </row>
    <row r="52" spans="4:32" ht="16.95" customHeight="1" thickBot="1" x14ac:dyDescent="0.25">
      <c r="AA52" s="69" t="s">
        <v>52</v>
      </c>
      <c r="AB52" s="83">
        <v>277</v>
      </c>
      <c r="AC52" s="84">
        <v>273</v>
      </c>
      <c r="AD52" s="81">
        <f t="shared" si="0"/>
        <v>4</v>
      </c>
      <c r="AE52" s="45"/>
    </row>
    <row r="53" spans="4:32" ht="20.100000000000001" customHeight="1" x14ac:dyDescent="0.45">
      <c r="D53" s="102" t="s">
        <v>76</v>
      </c>
      <c r="E53" s="97" t="s">
        <v>77</v>
      </c>
      <c r="F53" s="102" t="s">
        <v>78</v>
      </c>
      <c r="G53" s="102"/>
      <c r="H53" s="102"/>
      <c r="I53" s="97" t="s">
        <v>98</v>
      </c>
      <c r="J53" s="102" t="s">
        <v>79</v>
      </c>
      <c r="K53" s="102"/>
      <c r="L53" s="103"/>
      <c r="M53" s="102" t="s">
        <v>80</v>
      </c>
      <c r="N53" s="102"/>
      <c r="O53" s="103"/>
      <c r="P53" s="1"/>
      <c r="Z53" s="44"/>
      <c r="AA53" s="45"/>
      <c r="AD53" s="44"/>
      <c r="AE53" s="45"/>
    </row>
    <row r="54" spans="4:32" ht="20.100000000000001" customHeight="1" x14ac:dyDescent="0.45">
      <c r="D54" s="102"/>
      <c r="E54" s="97"/>
      <c r="F54" s="40" t="s">
        <v>52</v>
      </c>
      <c r="G54" s="40" t="s">
        <v>81</v>
      </c>
      <c r="H54" s="40" t="s">
        <v>82</v>
      </c>
      <c r="I54" s="97"/>
      <c r="J54" s="40" t="s">
        <v>83</v>
      </c>
      <c r="K54" s="40" t="s">
        <v>84</v>
      </c>
      <c r="L54" s="2" t="s">
        <v>85</v>
      </c>
      <c r="M54" s="40" t="s">
        <v>86</v>
      </c>
      <c r="N54" s="40" t="s">
        <v>87</v>
      </c>
      <c r="O54" s="2" t="s">
        <v>88</v>
      </c>
      <c r="P54" s="1"/>
      <c r="Z54" s="44"/>
      <c r="AA54" s="45"/>
      <c r="AD54" s="44"/>
      <c r="AE54" s="45"/>
    </row>
    <row r="55" spans="4:32" x14ac:dyDescent="0.45">
      <c r="D55" s="11">
        <v>8366</v>
      </c>
      <c r="E55" s="11">
        <v>-85</v>
      </c>
      <c r="F55" s="11">
        <v>17459</v>
      </c>
      <c r="G55" s="11">
        <v>8226</v>
      </c>
      <c r="H55" s="11">
        <v>9233</v>
      </c>
      <c r="I55" s="11">
        <f>L55+O55</f>
        <v>-355</v>
      </c>
      <c r="J55" s="11">
        <f>F60</f>
        <v>575</v>
      </c>
      <c r="K55" s="11">
        <f>L60</f>
        <v>644</v>
      </c>
      <c r="L55" s="11">
        <f>J55-K55</f>
        <v>-69</v>
      </c>
      <c r="M55" s="11">
        <f>P60</f>
        <v>80</v>
      </c>
      <c r="N55" s="11">
        <f>Q60</f>
        <v>366</v>
      </c>
      <c r="O55" s="11">
        <f>M55-N55</f>
        <v>-286</v>
      </c>
      <c r="AA55" s="45"/>
      <c r="AB55" s="44"/>
      <c r="AE55" s="45"/>
      <c r="AF55" s="44"/>
    </row>
    <row r="56" spans="4:32" s="70" customFormat="1" x14ac:dyDescent="0.45">
      <c r="Y56" s="71"/>
      <c r="Z56" s="71"/>
      <c r="AA56" s="71"/>
      <c r="AB56" s="72"/>
      <c r="AC56" s="71"/>
      <c r="AD56" s="71"/>
      <c r="AE56" s="71"/>
      <c r="AF56" s="44"/>
    </row>
    <row r="57" spans="4:32" ht="14.4" x14ac:dyDescent="0.45">
      <c r="D57" s="102" t="s">
        <v>68</v>
      </c>
      <c r="E57" s="102"/>
      <c r="F57" s="102"/>
      <c r="G57" s="102"/>
      <c r="H57" s="102"/>
      <c r="I57" s="102"/>
      <c r="J57" s="102" t="s">
        <v>75</v>
      </c>
      <c r="K57" s="102"/>
      <c r="L57" s="102"/>
      <c r="M57" s="102"/>
      <c r="N57" s="102"/>
      <c r="O57" s="102"/>
      <c r="P57" s="98" t="s">
        <v>97</v>
      </c>
      <c r="Q57" s="99"/>
      <c r="R57" s="33"/>
      <c r="AA57" s="45"/>
      <c r="AB57" s="44"/>
      <c r="AE57" s="45"/>
      <c r="AF57" s="72"/>
    </row>
    <row r="58" spans="4:32" ht="14.4" x14ac:dyDescent="0.45">
      <c r="D58" s="102" t="s">
        <v>71</v>
      </c>
      <c r="E58" s="102"/>
      <c r="F58" s="102"/>
      <c r="G58" s="102" t="s">
        <v>72</v>
      </c>
      <c r="H58" s="102"/>
      <c r="I58" s="102"/>
      <c r="J58" s="102" t="s">
        <v>71</v>
      </c>
      <c r="K58" s="102"/>
      <c r="L58" s="102"/>
      <c r="M58" s="102" t="s">
        <v>72</v>
      </c>
      <c r="N58" s="102"/>
      <c r="O58" s="102"/>
      <c r="P58" s="100"/>
      <c r="Q58" s="101"/>
      <c r="R58" s="33"/>
      <c r="AA58" s="45"/>
      <c r="AB58" s="44"/>
      <c r="AE58" s="45"/>
      <c r="AF58" s="44"/>
    </row>
    <row r="59" spans="4:32" ht="14.4" x14ac:dyDescent="0.45">
      <c r="D59" s="40" t="s">
        <v>73</v>
      </c>
      <c r="E59" s="40" t="s">
        <v>74</v>
      </c>
      <c r="F59" s="40" t="s">
        <v>52</v>
      </c>
      <c r="G59" s="40" t="s">
        <v>73</v>
      </c>
      <c r="H59" s="40" t="s">
        <v>74</v>
      </c>
      <c r="I59" s="40" t="s">
        <v>52</v>
      </c>
      <c r="J59" s="40" t="s">
        <v>73</v>
      </c>
      <c r="K59" s="40" t="s">
        <v>74</v>
      </c>
      <c r="L59" s="40" t="s">
        <v>52</v>
      </c>
      <c r="M59" s="40" t="s">
        <v>73</v>
      </c>
      <c r="N59" s="40" t="s">
        <v>74</v>
      </c>
      <c r="O59" s="40" t="s">
        <v>52</v>
      </c>
      <c r="P59" s="39" t="s">
        <v>69</v>
      </c>
      <c r="Q59" s="39" t="s">
        <v>70</v>
      </c>
      <c r="AA59" s="45"/>
      <c r="AB59" s="44"/>
      <c r="AE59" s="45"/>
      <c r="AF59" s="44"/>
    </row>
    <row r="60" spans="4:32" x14ac:dyDescent="0.45">
      <c r="D60" s="43">
        <v>298</v>
      </c>
      <c r="E60" s="43">
        <v>277</v>
      </c>
      <c r="F60" s="43">
        <v>575</v>
      </c>
      <c r="G60" s="43">
        <v>3</v>
      </c>
      <c r="H60" s="43">
        <v>16</v>
      </c>
      <c r="I60" s="43">
        <v>19</v>
      </c>
      <c r="J60" s="43">
        <v>371</v>
      </c>
      <c r="K60" s="43">
        <v>273</v>
      </c>
      <c r="L60" s="43">
        <v>644</v>
      </c>
      <c r="M60" s="43">
        <v>1</v>
      </c>
      <c r="N60" s="43">
        <v>8</v>
      </c>
      <c r="O60" s="43">
        <v>9</v>
      </c>
      <c r="P60" s="43">
        <v>80</v>
      </c>
      <c r="Q60" s="43">
        <v>366</v>
      </c>
      <c r="AA60" s="45"/>
      <c r="AB60" s="44"/>
      <c r="AE60" s="45"/>
      <c r="AF60" s="44"/>
    </row>
    <row r="61" spans="4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4:32" s="5" customFormat="1" ht="26.1" customHeight="1" x14ac:dyDescent="0.45">
      <c r="D62" s="15"/>
      <c r="E62" s="15" t="s">
        <v>0</v>
      </c>
      <c r="F62" s="15" t="s">
        <v>53</v>
      </c>
      <c r="G62" s="15" t="s">
        <v>54</v>
      </c>
      <c r="H62" s="15" t="s">
        <v>55</v>
      </c>
      <c r="I62" s="15" t="s">
        <v>56</v>
      </c>
      <c r="J62" s="15" t="s">
        <v>57</v>
      </c>
      <c r="K62" s="15" t="s">
        <v>58</v>
      </c>
      <c r="L62" s="15" t="s">
        <v>59</v>
      </c>
      <c r="M62" s="15" t="s">
        <v>60</v>
      </c>
      <c r="N62" s="15" t="s">
        <v>61</v>
      </c>
      <c r="O62" s="15" t="s">
        <v>62</v>
      </c>
      <c r="P62" s="15" t="s">
        <v>63</v>
      </c>
      <c r="Q62" s="15" t="s">
        <v>89</v>
      </c>
      <c r="R62" s="3" t="s">
        <v>64</v>
      </c>
      <c r="S62" s="15" t="s">
        <v>65</v>
      </c>
      <c r="T62" s="15" t="s">
        <v>66</v>
      </c>
      <c r="U62" s="15" t="s">
        <v>67</v>
      </c>
      <c r="V62" s="15" t="s">
        <v>50</v>
      </c>
      <c r="W62" s="15" t="s">
        <v>90</v>
      </c>
      <c r="X62" s="4"/>
      <c r="Y62" s="4"/>
      <c r="Z62" s="4"/>
      <c r="AF62" s="72"/>
    </row>
    <row r="63" spans="4:32" ht="26.1" customHeight="1" x14ac:dyDescent="0.45">
      <c r="D63" s="75" t="s">
        <v>94</v>
      </c>
      <c r="E63" s="43">
        <v>119</v>
      </c>
      <c r="F63" s="43">
        <v>57</v>
      </c>
      <c r="G63" s="43">
        <v>3</v>
      </c>
      <c r="H63" s="43">
        <v>16</v>
      </c>
      <c r="I63" s="43">
        <v>33</v>
      </c>
      <c r="J63" s="43">
        <v>6</v>
      </c>
      <c r="K63" s="43">
        <v>12</v>
      </c>
      <c r="L63" s="43">
        <v>2</v>
      </c>
      <c r="M63" s="43">
        <v>1</v>
      </c>
      <c r="N63" s="43">
        <v>19</v>
      </c>
      <c r="O63" s="43">
        <v>2</v>
      </c>
      <c r="P63" s="43">
        <v>5</v>
      </c>
      <c r="Q63" s="43">
        <v>1</v>
      </c>
      <c r="R63" s="76">
        <v>13</v>
      </c>
      <c r="S63" s="43">
        <v>3</v>
      </c>
      <c r="T63" s="43">
        <v>6</v>
      </c>
      <c r="U63" s="43"/>
      <c r="V63" s="43"/>
      <c r="W63" s="43">
        <v>298</v>
      </c>
      <c r="X63" s="71"/>
      <c r="Y63" s="71"/>
      <c r="Z63" s="71"/>
      <c r="AA63" s="45"/>
      <c r="AB63" s="44"/>
      <c r="AE63" s="45"/>
      <c r="AF63" s="5"/>
    </row>
    <row r="64" spans="4:32" ht="26.1" customHeight="1" x14ac:dyDescent="0.45">
      <c r="D64" s="75" t="s">
        <v>95</v>
      </c>
      <c r="E64" s="43">
        <v>138</v>
      </c>
      <c r="F64" s="43">
        <v>70</v>
      </c>
      <c r="G64" s="43">
        <v>10</v>
      </c>
      <c r="H64" s="43">
        <v>36</v>
      </c>
      <c r="I64" s="43">
        <v>50</v>
      </c>
      <c r="J64" s="43">
        <v>2</v>
      </c>
      <c r="K64" s="43">
        <v>1</v>
      </c>
      <c r="L64" s="43">
        <v>2</v>
      </c>
      <c r="M64" s="43"/>
      <c r="N64" s="43">
        <v>20</v>
      </c>
      <c r="O64" s="43">
        <v>4</v>
      </c>
      <c r="P64" s="43">
        <v>8</v>
      </c>
      <c r="Q64" s="43">
        <v>1</v>
      </c>
      <c r="R64" s="76">
        <v>22</v>
      </c>
      <c r="S64" s="43"/>
      <c r="T64" s="43">
        <v>7</v>
      </c>
      <c r="U64" s="43"/>
      <c r="V64" s="43"/>
      <c r="W64" s="43">
        <v>371</v>
      </c>
      <c r="X64" s="71"/>
      <c r="Y64" s="71"/>
      <c r="Z64" s="71"/>
      <c r="AA64" s="45"/>
      <c r="AB64" s="44"/>
      <c r="AE64" s="45"/>
      <c r="AF64" s="44"/>
    </row>
    <row r="65" spans="4:32" s="73" customFormat="1" ht="26.1" customHeight="1" x14ac:dyDescent="0.45">
      <c r="D65" s="77" t="s">
        <v>96</v>
      </c>
      <c r="E65" s="11">
        <f>E63-E64</f>
        <v>-19</v>
      </c>
      <c r="F65" s="11">
        <f t="shared" ref="F65:V65" si="2">F63-F64</f>
        <v>-13</v>
      </c>
      <c r="G65" s="11">
        <f t="shared" si="2"/>
        <v>-7</v>
      </c>
      <c r="H65" s="11">
        <f t="shared" si="2"/>
        <v>-20</v>
      </c>
      <c r="I65" s="11">
        <f t="shared" si="2"/>
        <v>-17</v>
      </c>
      <c r="J65" s="11">
        <f t="shared" si="2"/>
        <v>4</v>
      </c>
      <c r="K65" s="11">
        <f t="shared" si="2"/>
        <v>11</v>
      </c>
      <c r="L65" s="11">
        <f t="shared" si="2"/>
        <v>0</v>
      </c>
      <c r="M65" s="11">
        <f t="shared" si="2"/>
        <v>1</v>
      </c>
      <c r="N65" s="11">
        <f t="shared" si="2"/>
        <v>-1</v>
      </c>
      <c r="O65" s="11">
        <f t="shared" si="2"/>
        <v>-2</v>
      </c>
      <c r="P65" s="11">
        <f t="shared" si="2"/>
        <v>-3</v>
      </c>
      <c r="Q65" s="11">
        <f t="shared" si="2"/>
        <v>0</v>
      </c>
      <c r="R65" s="11">
        <f t="shared" si="2"/>
        <v>-9</v>
      </c>
      <c r="S65" s="11">
        <f t="shared" si="2"/>
        <v>3</v>
      </c>
      <c r="T65" s="11">
        <f t="shared" si="2"/>
        <v>-1</v>
      </c>
      <c r="U65" s="11">
        <f t="shared" si="2"/>
        <v>0</v>
      </c>
      <c r="V65" s="11">
        <f t="shared" si="2"/>
        <v>0</v>
      </c>
      <c r="W65" s="43">
        <f t="shared" ref="W65" si="3">SUM(E65:V65)</f>
        <v>-73</v>
      </c>
      <c r="X65" s="13"/>
      <c r="Y65" s="13"/>
      <c r="Z65" s="13"/>
      <c r="AB65" s="74"/>
      <c r="AF65" s="44"/>
    </row>
    <row r="66" spans="4:32" x14ac:dyDescent="0.45">
      <c r="AE66" s="5"/>
    </row>
    <row r="68" spans="4:32" x14ac:dyDescent="0.45">
      <c r="AA68" s="74"/>
      <c r="AB68" s="73"/>
      <c r="AC68" s="73"/>
      <c r="AD68" s="73"/>
    </row>
    <row r="69" spans="4:32" x14ac:dyDescent="0.45">
      <c r="AE69" s="74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D2:AE67"/>
  <sheetViews>
    <sheetView tabSelected="1" topLeftCell="A37" zoomScale="80" zoomScaleNormal="80" workbookViewId="0"/>
  </sheetViews>
  <sheetFormatPr defaultColWidth="9" defaultRowHeight="13.2" x14ac:dyDescent="0.45"/>
  <cols>
    <col min="1" max="4" width="9" style="45"/>
    <col min="5" max="5" width="9.09765625" style="45" bestFit="1" customWidth="1"/>
    <col min="6" max="7" width="10.5" style="45" bestFit="1" customWidth="1"/>
    <col min="8" max="24" width="9.09765625" style="45" bestFit="1" customWidth="1"/>
    <col min="25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>
        <v>211</v>
      </c>
      <c r="AC4" s="56">
        <v>245</v>
      </c>
      <c r="AD4" s="53">
        <f>AB4-AC4</f>
        <v>-34</v>
      </c>
      <c r="AE4" s="54">
        <f t="shared" ref="AE4:AE49" si="0">RANK(AD4,$AD$4:$AD$49)</f>
        <v>27</v>
      </c>
    </row>
    <row r="5" spans="27:31" ht="16.95" customHeight="1" x14ac:dyDescent="0.2">
      <c r="AA5" s="55" t="s">
        <v>21</v>
      </c>
      <c r="AB5" s="56">
        <v>71</v>
      </c>
      <c r="AC5" s="56">
        <v>84</v>
      </c>
      <c r="AD5" s="57">
        <f t="shared" ref="AD5:AD52" si="1">AB5-AC5</f>
        <v>-13</v>
      </c>
      <c r="AE5" s="58">
        <f t="shared" si="0"/>
        <v>18</v>
      </c>
    </row>
    <row r="6" spans="27:31" ht="16.95" customHeight="1" x14ac:dyDescent="0.2">
      <c r="AA6" s="55" t="s">
        <v>22</v>
      </c>
      <c r="AB6" s="56">
        <v>37</v>
      </c>
      <c r="AC6" s="56">
        <v>18</v>
      </c>
      <c r="AD6" s="57">
        <f t="shared" si="1"/>
        <v>19</v>
      </c>
      <c r="AE6" s="58">
        <f t="shared" si="0"/>
        <v>1</v>
      </c>
    </row>
    <row r="7" spans="27:31" ht="16.95" customHeight="1" x14ac:dyDescent="0.2">
      <c r="AA7" s="55" t="s">
        <v>11</v>
      </c>
      <c r="AB7" s="56">
        <v>94</v>
      </c>
      <c r="AC7" s="56">
        <v>112</v>
      </c>
      <c r="AD7" s="57">
        <f t="shared" si="1"/>
        <v>-18</v>
      </c>
      <c r="AE7" s="58">
        <f t="shared" si="0"/>
        <v>20</v>
      </c>
    </row>
    <row r="8" spans="27:31" ht="16.95" customHeight="1" x14ac:dyDescent="0.2">
      <c r="AA8" s="55" t="s">
        <v>12</v>
      </c>
      <c r="AB8" s="56">
        <v>19</v>
      </c>
      <c r="AC8" s="56">
        <v>42</v>
      </c>
      <c r="AD8" s="57">
        <f t="shared" si="1"/>
        <v>-23</v>
      </c>
      <c r="AE8" s="58">
        <f t="shared" si="0"/>
        <v>21</v>
      </c>
    </row>
    <row r="9" spans="27:31" ht="16.95" customHeight="1" x14ac:dyDescent="0.2">
      <c r="AA9" s="55" t="s">
        <v>7</v>
      </c>
      <c r="AB9" s="56">
        <v>34</v>
      </c>
      <c r="AC9" s="56">
        <v>41</v>
      </c>
      <c r="AD9" s="57">
        <f t="shared" si="1"/>
        <v>-7</v>
      </c>
      <c r="AE9" s="58">
        <f t="shared" si="0"/>
        <v>15</v>
      </c>
    </row>
    <row r="10" spans="27:31" ht="16.95" customHeight="1" x14ac:dyDescent="0.2">
      <c r="AA10" s="55" t="s">
        <v>28</v>
      </c>
      <c r="AB10" s="56">
        <v>71</v>
      </c>
      <c r="AC10" s="56">
        <v>63</v>
      </c>
      <c r="AD10" s="57">
        <f t="shared" si="1"/>
        <v>8</v>
      </c>
      <c r="AE10" s="58">
        <f t="shared" si="0"/>
        <v>5</v>
      </c>
    </row>
    <row r="11" spans="27:31" ht="16.95" customHeight="1" x14ac:dyDescent="0.2">
      <c r="AA11" s="55" t="s">
        <v>31</v>
      </c>
      <c r="AB11" s="56">
        <v>149</v>
      </c>
      <c r="AC11" s="56">
        <v>203</v>
      </c>
      <c r="AD11" s="57">
        <f t="shared" si="1"/>
        <v>-54</v>
      </c>
      <c r="AE11" s="58">
        <f t="shared" si="0"/>
        <v>32</v>
      </c>
    </row>
    <row r="12" spans="27:31" ht="16.95" customHeight="1" x14ac:dyDescent="0.2">
      <c r="AA12" s="55" t="s">
        <v>30</v>
      </c>
      <c r="AB12" s="56">
        <v>87</v>
      </c>
      <c r="AC12" s="56">
        <v>79</v>
      </c>
      <c r="AD12" s="57">
        <f t="shared" si="1"/>
        <v>8</v>
      </c>
      <c r="AE12" s="58">
        <f t="shared" si="0"/>
        <v>5</v>
      </c>
    </row>
    <row r="13" spans="27:31" ht="16.95" customHeight="1" x14ac:dyDescent="0.2">
      <c r="AA13" s="55" t="s">
        <v>33</v>
      </c>
      <c r="AB13" s="56">
        <v>51</v>
      </c>
      <c r="AC13" s="56">
        <v>109</v>
      </c>
      <c r="AD13" s="57">
        <f t="shared" si="1"/>
        <v>-58</v>
      </c>
      <c r="AE13" s="58">
        <f t="shared" si="0"/>
        <v>33</v>
      </c>
    </row>
    <row r="14" spans="27:31" ht="16.95" customHeight="1" x14ac:dyDescent="0.2">
      <c r="AA14" s="55" t="s">
        <v>42</v>
      </c>
      <c r="AB14" s="56">
        <v>465</v>
      </c>
      <c r="AC14" s="56">
        <v>580</v>
      </c>
      <c r="AD14" s="57">
        <f t="shared" si="1"/>
        <v>-115</v>
      </c>
      <c r="AE14" s="58">
        <f t="shared" si="0"/>
        <v>37</v>
      </c>
    </row>
    <row r="15" spans="27:31" ht="16.95" customHeight="1" x14ac:dyDescent="0.2">
      <c r="AA15" s="55" t="s">
        <v>43</v>
      </c>
      <c r="AB15" s="56">
        <v>507</v>
      </c>
      <c r="AC15" s="56">
        <v>714</v>
      </c>
      <c r="AD15" s="57">
        <f t="shared" si="1"/>
        <v>-207</v>
      </c>
      <c r="AE15" s="58">
        <f t="shared" si="0"/>
        <v>40</v>
      </c>
    </row>
    <row r="16" spans="27:31" ht="16.95" customHeight="1" x14ac:dyDescent="0.2">
      <c r="AA16" s="55" t="s">
        <v>49</v>
      </c>
      <c r="AB16" s="56">
        <v>1847</v>
      </c>
      <c r="AC16" s="56">
        <v>2539</v>
      </c>
      <c r="AD16" s="59">
        <f t="shared" si="1"/>
        <v>-692</v>
      </c>
      <c r="AE16" s="58">
        <f t="shared" si="0"/>
        <v>45</v>
      </c>
    </row>
    <row r="17" spans="27:31" ht="16.95" customHeight="1" x14ac:dyDescent="0.2">
      <c r="AA17" s="55" t="s">
        <v>48</v>
      </c>
      <c r="AB17" s="56">
        <v>1187</v>
      </c>
      <c r="AC17" s="56">
        <v>1582</v>
      </c>
      <c r="AD17" s="57">
        <f t="shared" si="1"/>
        <v>-395</v>
      </c>
      <c r="AE17" s="58">
        <f t="shared" si="0"/>
        <v>43</v>
      </c>
    </row>
    <row r="18" spans="27:31" ht="16.95" customHeight="1" x14ac:dyDescent="0.2">
      <c r="AA18" s="55" t="s">
        <v>6</v>
      </c>
      <c r="AB18" s="56">
        <v>68</v>
      </c>
      <c r="AC18" s="56">
        <v>66</v>
      </c>
      <c r="AD18" s="57">
        <f t="shared" si="1"/>
        <v>2</v>
      </c>
      <c r="AE18" s="58">
        <f t="shared" si="0"/>
        <v>11</v>
      </c>
    </row>
    <row r="19" spans="27:31" ht="16.95" customHeight="1" x14ac:dyDescent="0.2">
      <c r="AA19" s="55" t="s">
        <v>18</v>
      </c>
      <c r="AB19" s="56">
        <v>32</v>
      </c>
      <c r="AC19" s="56">
        <v>35</v>
      </c>
      <c r="AD19" s="57">
        <f t="shared" si="1"/>
        <v>-3</v>
      </c>
      <c r="AE19" s="58">
        <f t="shared" si="0"/>
        <v>13</v>
      </c>
    </row>
    <row r="20" spans="27:31" ht="16.95" customHeight="1" x14ac:dyDescent="0.2">
      <c r="AA20" s="55" t="s">
        <v>8</v>
      </c>
      <c r="AB20" s="56">
        <v>65</v>
      </c>
      <c r="AC20" s="56">
        <v>47</v>
      </c>
      <c r="AD20" s="57">
        <f t="shared" si="1"/>
        <v>18</v>
      </c>
      <c r="AE20" s="58">
        <f t="shared" si="0"/>
        <v>2</v>
      </c>
    </row>
    <row r="21" spans="27:31" ht="16.95" customHeight="1" x14ac:dyDescent="0.2">
      <c r="AA21" s="55" t="s">
        <v>23</v>
      </c>
      <c r="AB21" s="56">
        <v>33</v>
      </c>
      <c r="AC21" s="56">
        <v>41</v>
      </c>
      <c r="AD21" s="57">
        <f t="shared" si="1"/>
        <v>-8</v>
      </c>
      <c r="AE21" s="58">
        <f t="shared" si="0"/>
        <v>16</v>
      </c>
    </row>
    <row r="22" spans="27:31" ht="16.95" customHeight="1" x14ac:dyDescent="0.2">
      <c r="AA22" s="55" t="s">
        <v>13</v>
      </c>
      <c r="AB22" s="56">
        <v>37</v>
      </c>
      <c r="AC22" s="56">
        <v>48</v>
      </c>
      <c r="AD22" s="57">
        <f t="shared" si="1"/>
        <v>-11</v>
      </c>
      <c r="AE22" s="58">
        <f t="shared" si="0"/>
        <v>17</v>
      </c>
    </row>
    <row r="23" spans="27:31" ht="16.95" customHeight="1" x14ac:dyDescent="0.2">
      <c r="AA23" s="55" t="s">
        <v>32</v>
      </c>
      <c r="AB23" s="56">
        <v>51</v>
      </c>
      <c r="AC23" s="56">
        <v>76</v>
      </c>
      <c r="AD23" s="57">
        <f t="shared" si="1"/>
        <v>-25</v>
      </c>
      <c r="AE23" s="58">
        <f t="shared" si="0"/>
        <v>25</v>
      </c>
    </row>
    <row r="24" spans="27:31" ht="16.95" customHeight="1" x14ac:dyDescent="0.2">
      <c r="AA24" s="55" t="s">
        <v>19</v>
      </c>
      <c r="AB24" s="56">
        <v>97</v>
      </c>
      <c r="AC24" s="56">
        <v>85</v>
      </c>
      <c r="AD24" s="57">
        <f t="shared" si="1"/>
        <v>12</v>
      </c>
      <c r="AE24" s="58">
        <f t="shared" si="0"/>
        <v>3</v>
      </c>
    </row>
    <row r="25" spans="27:31" ht="16.95" customHeight="1" x14ac:dyDescent="0.2">
      <c r="AA25" s="55" t="s">
        <v>14</v>
      </c>
      <c r="AB25" s="56">
        <v>197</v>
      </c>
      <c r="AC25" s="56">
        <v>237</v>
      </c>
      <c r="AD25" s="57">
        <f t="shared" si="1"/>
        <v>-40</v>
      </c>
      <c r="AE25" s="58">
        <f t="shared" si="0"/>
        <v>28</v>
      </c>
    </row>
    <row r="26" spans="27:31" ht="16.95" customHeight="1" x14ac:dyDescent="0.2">
      <c r="AA26" s="55" t="s">
        <v>45</v>
      </c>
      <c r="AB26" s="56">
        <v>873</v>
      </c>
      <c r="AC26" s="56">
        <v>975</v>
      </c>
      <c r="AD26" s="57">
        <f t="shared" si="1"/>
        <v>-102</v>
      </c>
      <c r="AE26" s="58">
        <f t="shared" si="0"/>
        <v>34</v>
      </c>
    </row>
    <row r="27" spans="27:31" ht="16.95" customHeight="1" x14ac:dyDescent="0.2">
      <c r="AA27" s="55" t="s">
        <v>37</v>
      </c>
      <c r="AB27" s="56">
        <v>133</v>
      </c>
      <c r="AC27" s="56">
        <v>125</v>
      </c>
      <c r="AD27" s="57">
        <f t="shared" si="1"/>
        <v>8</v>
      </c>
      <c r="AE27" s="58">
        <f t="shared" si="0"/>
        <v>5</v>
      </c>
    </row>
    <row r="28" spans="27:31" ht="16.95" customHeight="1" x14ac:dyDescent="0.2">
      <c r="AA28" s="55" t="s">
        <v>35</v>
      </c>
      <c r="AB28" s="56">
        <v>104</v>
      </c>
      <c r="AC28" s="56">
        <v>127</v>
      </c>
      <c r="AD28" s="57">
        <f t="shared" si="1"/>
        <v>-23</v>
      </c>
      <c r="AE28" s="58">
        <f t="shared" si="0"/>
        <v>21</v>
      </c>
    </row>
    <row r="29" spans="27:31" ht="16.95" customHeight="1" x14ac:dyDescent="0.2">
      <c r="AA29" s="55" t="s">
        <v>16</v>
      </c>
      <c r="AB29" s="56">
        <v>381</v>
      </c>
      <c r="AC29" s="56">
        <v>411</v>
      </c>
      <c r="AD29" s="57">
        <f t="shared" si="1"/>
        <v>-30</v>
      </c>
      <c r="AE29" s="58">
        <f t="shared" si="0"/>
        <v>26</v>
      </c>
    </row>
    <row r="30" spans="27:31" ht="16.95" customHeight="1" x14ac:dyDescent="0.2">
      <c r="AA30" s="55" t="s">
        <v>40</v>
      </c>
      <c r="AB30" s="56">
        <v>875</v>
      </c>
      <c r="AC30" s="56">
        <v>1111</v>
      </c>
      <c r="AD30" s="57">
        <f t="shared" si="1"/>
        <v>-236</v>
      </c>
      <c r="AE30" s="58">
        <f t="shared" si="0"/>
        <v>41</v>
      </c>
    </row>
    <row r="31" spans="27:31" ht="16.95" customHeight="1" x14ac:dyDescent="0.2">
      <c r="AA31" s="55" t="s">
        <v>47</v>
      </c>
      <c r="AB31" s="56">
        <v>489</v>
      </c>
      <c r="AC31" s="56">
        <v>683</v>
      </c>
      <c r="AD31" s="57">
        <f t="shared" si="1"/>
        <v>-194</v>
      </c>
      <c r="AE31" s="58">
        <f t="shared" si="0"/>
        <v>39</v>
      </c>
    </row>
    <row r="32" spans="27:31" ht="16.95" customHeight="1" x14ac:dyDescent="0.2">
      <c r="AA32" s="55" t="s">
        <v>29</v>
      </c>
      <c r="AB32" s="56">
        <v>70</v>
      </c>
      <c r="AC32" s="56">
        <v>85</v>
      </c>
      <c r="AD32" s="57">
        <f t="shared" si="1"/>
        <v>-15</v>
      </c>
      <c r="AE32" s="58">
        <f t="shared" si="0"/>
        <v>19</v>
      </c>
    </row>
    <row r="33" spans="27:31" ht="16.95" customHeight="1" x14ac:dyDescent="0.2">
      <c r="AA33" s="55" t="s">
        <v>17</v>
      </c>
      <c r="AB33" s="56">
        <v>43</v>
      </c>
      <c r="AC33" s="56">
        <v>39</v>
      </c>
      <c r="AD33" s="57">
        <f t="shared" si="1"/>
        <v>4</v>
      </c>
      <c r="AE33" s="58">
        <f t="shared" si="0"/>
        <v>10</v>
      </c>
    </row>
    <row r="34" spans="27:31" ht="16.95" customHeight="1" x14ac:dyDescent="0.2">
      <c r="AA34" s="55" t="s">
        <v>10</v>
      </c>
      <c r="AB34" s="56">
        <v>56</v>
      </c>
      <c r="AC34" s="56">
        <v>48</v>
      </c>
      <c r="AD34" s="59">
        <f t="shared" si="1"/>
        <v>8</v>
      </c>
      <c r="AE34" s="58">
        <f t="shared" si="0"/>
        <v>5</v>
      </c>
    </row>
    <row r="35" spans="27:31" ht="16.95" customHeight="1" x14ac:dyDescent="0.2">
      <c r="AA35" s="55" t="s">
        <v>25</v>
      </c>
      <c r="AB35" s="56">
        <v>71</v>
      </c>
      <c r="AC35" s="56">
        <v>94</v>
      </c>
      <c r="AD35" s="57">
        <f t="shared" si="1"/>
        <v>-23</v>
      </c>
      <c r="AE35" s="58">
        <f t="shared" si="0"/>
        <v>21</v>
      </c>
    </row>
    <row r="36" spans="27:31" ht="16.95" customHeight="1" x14ac:dyDescent="0.2">
      <c r="AA36" s="55" t="s">
        <v>38</v>
      </c>
      <c r="AB36" s="56">
        <v>185</v>
      </c>
      <c r="AC36" s="56">
        <v>234</v>
      </c>
      <c r="AD36" s="57">
        <f t="shared" si="1"/>
        <v>-49</v>
      </c>
      <c r="AE36" s="58">
        <f t="shared" si="0"/>
        <v>30</v>
      </c>
    </row>
    <row r="37" spans="27:31" ht="16.95" customHeight="1" x14ac:dyDescent="0.2">
      <c r="AA37" s="55" t="s">
        <v>41</v>
      </c>
      <c r="AB37" s="56">
        <v>782</v>
      </c>
      <c r="AC37" s="56">
        <v>806</v>
      </c>
      <c r="AD37" s="57">
        <f t="shared" si="1"/>
        <v>-24</v>
      </c>
      <c r="AE37" s="58">
        <f t="shared" si="0"/>
        <v>24</v>
      </c>
    </row>
    <row r="38" spans="27:31" ht="16.95" customHeight="1" x14ac:dyDescent="0.2">
      <c r="AA38" s="55" t="s">
        <v>34</v>
      </c>
      <c r="AB38" s="56">
        <v>455</v>
      </c>
      <c r="AC38" s="56">
        <v>557</v>
      </c>
      <c r="AD38" s="57">
        <f t="shared" si="1"/>
        <v>-102</v>
      </c>
      <c r="AE38" s="58">
        <f t="shared" si="0"/>
        <v>34</v>
      </c>
    </row>
    <row r="39" spans="27:31" ht="16.95" customHeight="1" x14ac:dyDescent="0.2">
      <c r="AA39" s="55" t="s">
        <v>20</v>
      </c>
      <c r="AB39" s="56">
        <v>83</v>
      </c>
      <c r="AC39" s="56">
        <v>81</v>
      </c>
      <c r="AD39" s="57">
        <f t="shared" si="1"/>
        <v>2</v>
      </c>
      <c r="AE39" s="58">
        <f t="shared" si="0"/>
        <v>11</v>
      </c>
    </row>
    <row r="40" spans="27:31" ht="16.95" customHeight="1" x14ac:dyDescent="0.2">
      <c r="AA40" s="55" t="s">
        <v>26</v>
      </c>
      <c r="AB40" s="56">
        <v>119</v>
      </c>
      <c r="AC40" s="56">
        <v>114</v>
      </c>
      <c r="AD40" s="57">
        <f t="shared" si="1"/>
        <v>5</v>
      </c>
      <c r="AE40" s="58">
        <f t="shared" si="0"/>
        <v>9</v>
      </c>
    </row>
    <row r="41" spans="27:31" ht="16.95" customHeight="1" x14ac:dyDescent="0.2">
      <c r="AA41" s="55" t="s">
        <v>27</v>
      </c>
      <c r="AB41" s="56">
        <v>114</v>
      </c>
      <c r="AC41" s="56">
        <v>162</v>
      </c>
      <c r="AD41" s="57">
        <f t="shared" si="1"/>
        <v>-48</v>
      </c>
      <c r="AE41" s="58">
        <f t="shared" si="0"/>
        <v>29</v>
      </c>
    </row>
    <row r="42" spans="27:31" ht="16.95" customHeight="1" x14ac:dyDescent="0.2">
      <c r="AA42" s="55" t="s">
        <v>15</v>
      </c>
      <c r="AB42" s="56">
        <v>51</v>
      </c>
      <c r="AC42" s="56">
        <v>54</v>
      </c>
      <c r="AD42" s="57">
        <f t="shared" si="1"/>
        <v>-3</v>
      </c>
      <c r="AE42" s="58">
        <f t="shared" si="0"/>
        <v>13</v>
      </c>
    </row>
    <row r="43" spans="27:31" ht="16.95" customHeight="1" x14ac:dyDescent="0.2">
      <c r="AA43" s="55" t="s">
        <v>51</v>
      </c>
      <c r="AB43" s="56">
        <v>6030</v>
      </c>
      <c r="AC43" s="56">
        <v>9215</v>
      </c>
      <c r="AD43" s="57">
        <f t="shared" si="1"/>
        <v>-3185</v>
      </c>
      <c r="AE43" s="58">
        <f t="shared" si="0"/>
        <v>46</v>
      </c>
    </row>
    <row r="44" spans="27:31" ht="16.95" customHeight="1" x14ac:dyDescent="0.2">
      <c r="AA44" s="55" t="s">
        <v>46</v>
      </c>
      <c r="AB44" s="56">
        <v>1543</v>
      </c>
      <c r="AC44" s="56">
        <v>1997</v>
      </c>
      <c r="AD44" s="57">
        <f t="shared" si="1"/>
        <v>-454</v>
      </c>
      <c r="AE44" s="58">
        <f t="shared" si="0"/>
        <v>44</v>
      </c>
    </row>
    <row r="45" spans="27:31" ht="16.95" customHeight="1" x14ac:dyDescent="0.2">
      <c r="AA45" s="55" t="s">
        <v>39</v>
      </c>
      <c r="AB45" s="56">
        <v>1258</v>
      </c>
      <c r="AC45" s="56">
        <v>1376</v>
      </c>
      <c r="AD45" s="57">
        <f t="shared" si="1"/>
        <v>-118</v>
      </c>
      <c r="AE45" s="58">
        <f t="shared" si="0"/>
        <v>38</v>
      </c>
    </row>
    <row r="46" spans="27:31" ht="16.95" customHeight="1" x14ac:dyDescent="0.2">
      <c r="AA46" s="55" t="s">
        <v>44</v>
      </c>
      <c r="AB46" s="56">
        <v>713</v>
      </c>
      <c r="AC46" s="56">
        <v>820</v>
      </c>
      <c r="AD46" s="57">
        <f t="shared" si="1"/>
        <v>-107</v>
      </c>
      <c r="AE46" s="58">
        <f t="shared" si="0"/>
        <v>36</v>
      </c>
    </row>
    <row r="47" spans="27:31" ht="16.95" customHeight="1" x14ac:dyDescent="0.2">
      <c r="AA47" s="55" t="s">
        <v>5</v>
      </c>
      <c r="AB47" s="56">
        <v>459</v>
      </c>
      <c r="AC47" s="56">
        <v>450</v>
      </c>
      <c r="AD47" s="57">
        <f t="shared" si="1"/>
        <v>9</v>
      </c>
      <c r="AE47" s="58">
        <f t="shared" si="0"/>
        <v>4</v>
      </c>
    </row>
    <row r="48" spans="27:31" ht="16.95" customHeight="1" x14ac:dyDescent="0.2">
      <c r="AA48" s="55" t="s">
        <v>24</v>
      </c>
      <c r="AB48" s="56">
        <v>966</v>
      </c>
      <c r="AC48" s="56">
        <v>1018</v>
      </c>
      <c r="AD48" s="57">
        <f t="shared" si="1"/>
        <v>-52</v>
      </c>
      <c r="AE48" s="58">
        <f t="shared" si="0"/>
        <v>31</v>
      </c>
    </row>
    <row r="49" spans="4:31" ht="16.95" customHeight="1" thickBot="1" x14ac:dyDescent="0.25">
      <c r="AA49" s="60" t="s">
        <v>9</v>
      </c>
      <c r="AB49" s="82">
        <v>580</v>
      </c>
      <c r="AC49" s="61">
        <v>828</v>
      </c>
      <c r="AD49" s="86">
        <f t="shared" si="1"/>
        <v>-248</v>
      </c>
      <c r="AE49" s="63">
        <f t="shared" si="0"/>
        <v>42</v>
      </c>
    </row>
    <row r="50" spans="4:31" ht="16.95" customHeight="1" thickTop="1" x14ac:dyDescent="0.2">
      <c r="AA50" s="64" t="s">
        <v>4</v>
      </c>
      <c r="AB50" s="52">
        <v>1808</v>
      </c>
      <c r="AC50" s="52">
        <v>1571</v>
      </c>
      <c r="AD50" s="85">
        <f t="shared" si="1"/>
        <v>237</v>
      </c>
      <c r="AE50" s="45"/>
    </row>
    <row r="51" spans="4:31" ht="16.95" customHeight="1" thickBot="1" x14ac:dyDescent="0.25">
      <c r="AA51" s="66" t="s">
        <v>50</v>
      </c>
      <c r="AB51" s="56">
        <v>712</v>
      </c>
      <c r="AC51" s="56">
        <v>731</v>
      </c>
      <c r="AD51" s="68">
        <f t="shared" si="1"/>
        <v>-19</v>
      </c>
      <c r="AE51" s="45"/>
    </row>
    <row r="52" spans="4:31" ht="16.95" customHeight="1" thickBot="1" x14ac:dyDescent="0.25">
      <c r="AA52" s="69" t="s">
        <v>52</v>
      </c>
      <c r="AB52" s="87">
        <v>24363</v>
      </c>
      <c r="AC52" s="88">
        <v>30758</v>
      </c>
      <c r="AD52" s="81">
        <f t="shared" si="1"/>
        <v>-6395</v>
      </c>
      <c r="AE52" s="45"/>
    </row>
    <row r="54" spans="4:31" ht="20.100000000000001" customHeight="1" x14ac:dyDescent="0.45">
      <c r="D54" s="102" t="s">
        <v>76</v>
      </c>
      <c r="E54" s="97" t="s">
        <v>77</v>
      </c>
      <c r="F54" s="102" t="s">
        <v>78</v>
      </c>
      <c r="G54" s="102"/>
      <c r="H54" s="102"/>
      <c r="I54" s="97" t="s">
        <v>98</v>
      </c>
      <c r="J54" s="102" t="s">
        <v>79</v>
      </c>
      <c r="K54" s="102"/>
      <c r="L54" s="103"/>
      <c r="M54" s="102" t="s">
        <v>80</v>
      </c>
      <c r="N54" s="102"/>
      <c r="O54" s="103"/>
      <c r="P54" s="1"/>
    </row>
    <row r="55" spans="4:31" ht="20.100000000000001" customHeight="1" x14ac:dyDescent="0.45">
      <c r="D55" s="102"/>
      <c r="E55" s="97"/>
      <c r="F55" s="40" t="s">
        <v>52</v>
      </c>
      <c r="G55" s="40" t="s">
        <v>81</v>
      </c>
      <c r="H55" s="40" t="s">
        <v>82</v>
      </c>
      <c r="I55" s="97"/>
      <c r="J55" s="40" t="s">
        <v>83</v>
      </c>
      <c r="K55" s="40" t="s">
        <v>84</v>
      </c>
      <c r="L55" s="2" t="s">
        <v>85</v>
      </c>
      <c r="M55" s="40" t="s">
        <v>86</v>
      </c>
      <c r="N55" s="40" t="s">
        <v>87</v>
      </c>
      <c r="O55" s="2" t="s">
        <v>88</v>
      </c>
      <c r="P55" s="1"/>
    </row>
    <row r="56" spans="4:31" x14ac:dyDescent="0.45">
      <c r="D56" s="80">
        <v>557683</v>
      </c>
      <c r="E56" s="80">
        <v>-384</v>
      </c>
      <c r="F56" s="80">
        <v>1309932</v>
      </c>
      <c r="G56" s="80">
        <v>615903</v>
      </c>
      <c r="H56" s="80">
        <v>694029</v>
      </c>
      <c r="I56" s="11">
        <f>L56+O56</f>
        <v>-14751</v>
      </c>
      <c r="J56" s="11">
        <f>F61</f>
        <v>45361</v>
      </c>
      <c r="K56" s="11">
        <f>L61</f>
        <v>51716</v>
      </c>
      <c r="L56" s="11">
        <f>J56-K56</f>
        <v>-6355</v>
      </c>
      <c r="M56" s="11">
        <f>P61</f>
        <v>9257</v>
      </c>
      <c r="N56" s="11">
        <f>Q61</f>
        <v>17653</v>
      </c>
      <c r="O56" s="11">
        <f>M56-N56</f>
        <v>-8396</v>
      </c>
    </row>
    <row r="57" spans="4:31" s="71" customFormat="1" x14ac:dyDescent="0.45">
      <c r="D57" s="109"/>
      <c r="E57" s="109"/>
      <c r="F57" s="109"/>
      <c r="G57" s="109"/>
      <c r="H57" s="109"/>
      <c r="AA57" s="72"/>
      <c r="AE57" s="44"/>
    </row>
    <row r="58" spans="4:31" ht="14.4" x14ac:dyDescent="0.45">
      <c r="D58" s="102" t="s">
        <v>68</v>
      </c>
      <c r="E58" s="102"/>
      <c r="F58" s="102"/>
      <c r="G58" s="102"/>
      <c r="H58" s="102"/>
      <c r="I58" s="102"/>
      <c r="J58" s="102" t="s">
        <v>75</v>
      </c>
      <c r="K58" s="102"/>
      <c r="L58" s="102"/>
      <c r="M58" s="102"/>
      <c r="N58" s="102"/>
      <c r="O58" s="102"/>
      <c r="P58" s="98" t="s">
        <v>97</v>
      </c>
      <c r="Q58" s="99"/>
      <c r="AE58" s="72"/>
    </row>
    <row r="59" spans="4:31" ht="14.4" x14ac:dyDescent="0.45">
      <c r="D59" s="102" t="s">
        <v>71</v>
      </c>
      <c r="E59" s="102"/>
      <c r="F59" s="102"/>
      <c r="G59" s="102" t="s">
        <v>72</v>
      </c>
      <c r="H59" s="102"/>
      <c r="I59" s="102"/>
      <c r="J59" s="102" t="s">
        <v>71</v>
      </c>
      <c r="K59" s="102"/>
      <c r="L59" s="102"/>
      <c r="M59" s="102" t="s">
        <v>72</v>
      </c>
      <c r="N59" s="102"/>
      <c r="O59" s="102"/>
      <c r="P59" s="100"/>
      <c r="Q59" s="101"/>
    </row>
    <row r="60" spans="4:31" ht="14.4" x14ac:dyDescent="0.45">
      <c r="D60" s="40" t="s">
        <v>73</v>
      </c>
      <c r="E60" s="40" t="s">
        <v>74</v>
      </c>
      <c r="F60" s="40" t="s">
        <v>52</v>
      </c>
      <c r="G60" s="40" t="s">
        <v>73</v>
      </c>
      <c r="H60" s="40" t="s">
        <v>74</v>
      </c>
      <c r="I60" s="40" t="s">
        <v>52</v>
      </c>
      <c r="J60" s="40" t="s">
        <v>73</v>
      </c>
      <c r="K60" s="40" t="s">
        <v>74</v>
      </c>
      <c r="L60" s="40" t="s">
        <v>52</v>
      </c>
      <c r="M60" s="40" t="s">
        <v>73</v>
      </c>
      <c r="N60" s="40" t="s">
        <v>74</v>
      </c>
      <c r="O60" s="40" t="s">
        <v>52</v>
      </c>
      <c r="P60" s="40" t="s">
        <v>69</v>
      </c>
      <c r="Q60" s="40" t="s">
        <v>70</v>
      </c>
    </row>
    <row r="61" spans="4:31" x14ac:dyDescent="0.45">
      <c r="D61" s="43">
        <v>20998</v>
      </c>
      <c r="E61" s="43">
        <v>24363</v>
      </c>
      <c r="F61" s="43">
        <v>45361</v>
      </c>
      <c r="G61" s="43">
        <v>379</v>
      </c>
      <c r="H61" s="43">
        <v>2086</v>
      </c>
      <c r="I61" s="43">
        <v>2465</v>
      </c>
      <c r="J61" s="43">
        <v>20958</v>
      </c>
      <c r="K61" s="43">
        <v>30758</v>
      </c>
      <c r="L61" s="43">
        <v>51716</v>
      </c>
      <c r="M61" s="43">
        <v>377</v>
      </c>
      <c r="N61" s="43">
        <v>2981</v>
      </c>
      <c r="O61" s="43">
        <v>3358</v>
      </c>
      <c r="P61" s="43">
        <v>9257</v>
      </c>
      <c r="Q61" s="43">
        <v>17653</v>
      </c>
    </row>
    <row r="62" spans="4:31" s="71" customFormat="1" x14ac:dyDescent="0.45">
      <c r="AA62" s="72"/>
      <c r="AE62" s="44"/>
    </row>
    <row r="63" spans="4:31" s="5" customFormat="1" ht="26.1" customHeight="1" x14ac:dyDescent="0.45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AE63" s="72"/>
    </row>
    <row r="64" spans="4:31" ht="26.1" customHeight="1" x14ac:dyDescent="0.45">
      <c r="D64" s="72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AE64" s="5"/>
    </row>
    <row r="65" spans="4:31" ht="26.1" customHeight="1" x14ac:dyDescent="0.45">
      <c r="D65" s="72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</row>
    <row r="66" spans="4:31" s="73" customFormat="1" ht="26.1" customHeight="1" x14ac:dyDescent="0.45">
      <c r="D66" s="37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AA66" s="74"/>
      <c r="AE66" s="44"/>
    </row>
    <row r="67" spans="4:31" x14ac:dyDescent="0.45"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AE67" s="74"/>
    </row>
  </sheetData>
  <mergeCells count="13">
    <mergeCell ref="M54:O54"/>
    <mergeCell ref="P58:Q59"/>
    <mergeCell ref="D58:I58"/>
    <mergeCell ref="J58:O58"/>
    <mergeCell ref="D59:F59"/>
    <mergeCell ref="G59:I59"/>
    <mergeCell ref="J59:L59"/>
    <mergeCell ref="M59:O59"/>
    <mergeCell ref="D54:D55"/>
    <mergeCell ref="E54:E55"/>
    <mergeCell ref="F54:H54"/>
    <mergeCell ref="I54:I55"/>
    <mergeCell ref="J54:L54"/>
  </mergeCells>
  <phoneticPr fontId="1"/>
  <pageMargins left="0" right="0" top="0" bottom="0" header="0" footer="0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D2:AF69"/>
  <sheetViews>
    <sheetView tabSelected="1" topLeftCell="A49" zoomScale="80" zoomScaleNormal="80" zoomScaleSheetLayoutView="8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>
        <v>2</v>
      </c>
      <c r="AC4" s="56">
        <v>6</v>
      </c>
      <c r="AD4" s="53">
        <f>AB4-AC4</f>
        <v>-4</v>
      </c>
      <c r="AE4" s="54">
        <f>RANK(AD4,$AD$4:$AD$49)</f>
        <v>34</v>
      </c>
    </row>
    <row r="5" spans="27:31" ht="16.95" customHeight="1" x14ac:dyDescent="0.2">
      <c r="AA5" s="55" t="s">
        <v>21</v>
      </c>
      <c r="AB5" s="56"/>
      <c r="AC5" s="56"/>
      <c r="AD5" s="57">
        <f t="shared" ref="AD5:AD52" si="0">AB5-AC5</f>
        <v>0</v>
      </c>
      <c r="AE5" s="58">
        <f t="shared" ref="AE5:AE49" si="1">RANK(AD5,$AD$4:$AD$49)</f>
        <v>11</v>
      </c>
    </row>
    <row r="6" spans="27:31" ht="16.95" customHeight="1" x14ac:dyDescent="0.2">
      <c r="AA6" s="55" t="s">
        <v>22</v>
      </c>
      <c r="AB6" s="56"/>
      <c r="AC6" s="56"/>
      <c r="AD6" s="57">
        <f t="shared" si="0"/>
        <v>0</v>
      </c>
      <c r="AE6" s="58">
        <f t="shared" si="1"/>
        <v>11</v>
      </c>
    </row>
    <row r="7" spans="27:31" ht="16.95" customHeight="1" x14ac:dyDescent="0.2">
      <c r="AA7" s="55" t="s">
        <v>11</v>
      </c>
      <c r="AB7" s="56">
        <v>4</v>
      </c>
      <c r="AC7" s="56">
        <v>3</v>
      </c>
      <c r="AD7" s="57">
        <f t="shared" si="0"/>
        <v>1</v>
      </c>
      <c r="AE7" s="58">
        <f t="shared" si="1"/>
        <v>6</v>
      </c>
    </row>
    <row r="8" spans="27:31" ht="16.95" customHeight="1" x14ac:dyDescent="0.2">
      <c r="AA8" s="55" t="s">
        <v>12</v>
      </c>
      <c r="AB8" s="56"/>
      <c r="AC8" s="56"/>
      <c r="AD8" s="57">
        <f t="shared" si="0"/>
        <v>0</v>
      </c>
      <c r="AE8" s="58">
        <f t="shared" si="1"/>
        <v>11</v>
      </c>
    </row>
    <row r="9" spans="27:31" ht="16.95" customHeight="1" x14ac:dyDescent="0.2">
      <c r="AA9" s="55" t="s">
        <v>7</v>
      </c>
      <c r="AB9" s="56">
        <v>3</v>
      </c>
      <c r="AC9" s="56">
        <v>1</v>
      </c>
      <c r="AD9" s="57">
        <f t="shared" si="0"/>
        <v>2</v>
      </c>
      <c r="AE9" s="58">
        <f t="shared" si="1"/>
        <v>3</v>
      </c>
    </row>
    <row r="10" spans="27:31" ht="16.95" customHeight="1" x14ac:dyDescent="0.2">
      <c r="AA10" s="55" t="s">
        <v>28</v>
      </c>
      <c r="AB10" s="56">
        <v>3</v>
      </c>
      <c r="AC10" s="56">
        <v>1</v>
      </c>
      <c r="AD10" s="57">
        <f t="shared" si="0"/>
        <v>2</v>
      </c>
      <c r="AE10" s="58">
        <f t="shared" si="1"/>
        <v>3</v>
      </c>
    </row>
    <row r="11" spans="27:31" ht="16.95" customHeight="1" x14ac:dyDescent="0.2">
      <c r="AA11" s="55" t="s">
        <v>31</v>
      </c>
      <c r="AB11" s="56">
        <v>5</v>
      </c>
      <c r="AC11" s="56">
        <v>5</v>
      </c>
      <c r="AD11" s="57">
        <f t="shared" si="0"/>
        <v>0</v>
      </c>
      <c r="AE11" s="58">
        <f t="shared" si="1"/>
        <v>11</v>
      </c>
    </row>
    <row r="12" spans="27:31" ht="16.95" customHeight="1" x14ac:dyDescent="0.2">
      <c r="AA12" s="55" t="s">
        <v>30</v>
      </c>
      <c r="AB12" s="56"/>
      <c r="AC12" s="56"/>
      <c r="AD12" s="57">
        <f t="shared" si="0"/>
        <v>0</v>
      </c>
      <c r="AE12" s="58">
        <f t="shared" si="1"/>
        <v>11</v>
      </c>
    </row>
    <row r="13" spans="27:31" ht="16.95" customHeight="1" x14ac:dyDescent="0.2">
      <c r="AA13" s="55" t="s">
        <v>33</v>
      </c>
      <c r="AB13" s="56"/>
      <c r="AC13" s="56">
        <v>5</v>
      </c>
      <c r="AD13" s="57">
        <f t="shared" si="0"/>
        <v>-5</v>
      </c>
      <c r="AE13" s="58">
        <f t="shared" si="1"/>
        <v>35</v>
      </c>
    </row>
    <row r="14" spans="27:31" ht="16.95" customHeight="1" x14ac:dyDescent="0.2">
      <c r="AA14" s="55" t="s">
        <v>42</v>
      </c>
      <c r="AB14" s="56">
        <v>12</v>
      </c>
      <c r="AC14" s="56">
        <v>21</v>
      </c>
      <c r="AD14" s="57">
        <f t="shared" si="0"/>
        <v>-9</v>
      </c>
      <c r="AE14" s="58">
        <f t="shared" si="1"/>
        <v>40</v>
      </c>
    </row>
    <row r="15" spans="27:31" ht="16.95" customHeight="1" x14ac:dyDescent="0.2">
      <c r="AA15" s="55" t="s">
        <v>43</v>
      </c>
      <c r="AB15" s="56">
        <v>9</v>
      </c>
      <c r="AC15" s="56">
        <v>14</v>
      </c>
      <c r="AD15" s="57">
        <f t="shared" si="0"/>
        <v>-5</v>
      </c>
      <c r="AE15" s="58">
        <f t="shared" si="1"/>
        <v>35</v>
      </c>
    </row>
    <row r="16" spans="27:31" ht="16.95" customHeight="1" x14ac:dyDescent="0.2">
      <c r="AA16" s="55" t="s">
        <v>49</v>
      </c>
      <c r="AB16" s="56">
        <v>41</v>
      </c>
      <c r="AC16" s="56">
        <v>64</v>
      </c>
      <c r="AD16" s="59">
        <f t="shared" si="0"/>
        <v>-23</v>
      </c>
      <c r="AE16" s="58">
        <f t="shared" si="1"/>
        <v>44</v>
      </c>
    </row>
    <row r="17" spans="27:31" ht="16.95" customHeight="1" x14ac:dyDescent="0.2">
      <c r="AA17" s="55" t="s">
        <v>48</v>
      </c>
      <c r="AB17" s="56">
        <v>14</v>
      </c>
      <c r="AC17" s="56">
        <v>25</v>
      </c>
      <c r="AD17" s="57">
        <f t="shared" si="0"/>
        <v>-11</v>
      </c>
      <c r="AE17" s="58">
        <f t="shared" si="1"/>
        <v>41</v>
      </c>
    </row>
    <row r="18" spans="27:31" ht="16.95" customHeight="1" x14ac:dyDescent="0.2">
      <c r="AA18" s="55" t="s">
        <v>6</v>
      </c>
      <c r="AB18" s="56">
        <v>1</v>
      </c>
      <c r="AC18" s="56">
        <v>2</v>
      </c>
      <c r="AD18" s="57">
        <f t="shared" si="0"/>
        <v>-1</v>
      </c>
      <c r="AE18" s="58">
        <f t="shared" si="1"/>
        <v>22</v>
      </c>
    </row>
    <row r="19" spans="27:31" ht="16.95" customHeight="1" x14ac:dyDescent="0.2">
      <c r="AA19" s="55" t="s">
        <v>18</v>
      </c>
      <c r="AB19" s="56"/>
      <c r="AC19" s="56"/>
      <c r="AD19" s="57">
        <f t="shared" si="0"/>
        <v>0</v>
      </c>
      <c r="AE19" s="58">
        <f t="shared" si="1"/>
        <v>11</v>
      </c>
    </row>
    <row r="20" spans="27:31" ht="16.95" customHeight="1" x14ac:dyDescent="0.2">
      <c r="AA20" s="55" t="s">
        <v>8</v>
      </c>
      <c r="AB20" s="56"/>
      <c r="AC20" s="56">
        <v>1</v>
      </c>
      <c r="AD20" s="57">
        <f t="shared" si="0"/>
        <v>-1</v>
      </c>
      <c r="AE20" s="58">
        <f t="shared" si="1"/>
        <v>22</v>
      </c>
    </row>
    <row r="21" spans="27:31" ht="16.95" customHeight="1" x14ac:dyDescent="0.2">
      <c r="AA21" s="55" t="s">
        <v>23</v>
      </c>
      <c r="AB21" s="56"/>
      <c r="AC21" s="56"/>
      <c r="AD21" s="57">
        <f t="shared" si="0"/>
        <v>0</v>
      </c>
      <c r="AE21" s="58">
        <f t="shared" si="1"/>
        <v>11</v>
      </c>
    </row>
    <row r="22" spans="27:31" ht="16.95" customHeight="1" x14ac:dyDescent="0.2">
      <c r="AA22" s="55" t="s">
        <v>13</v>
      </c>
      <c r="AB22" s="56"/>
      <c r="AC22" s="56">
        <v>2</v>
      </c>
      <c r="AD22" s="57">
        <f t="shared" si="0"/>
        <v>-2</v>
      </c>
      <c r="AE22" s="58">
        <f t="shared" si="1"/>
        <v>28</v>
      </c>
    </row>
    <row r="23" spans="27:31" ht="16.95" customHeight="1" x14ac:dyDescent="0.2">
      <c r="AA23" s="55" t="s">
        <v>32</v>
      </c>
      <c r="AB23" s="56">
        <v>2</v>
      </c>
      <c r="AC23" s="56">
        <v>1</v>
      </c>
      <c r="AD23" s="57">
        <f t="shared" si="0"/>
        <v>1</v>
      </c>
      <c r="AE23" s="58">
        <f t="shared" si="1"/>
        <v>6</v>
      </c>
    </row>
    <row r="24" spans="27:31" ht="16.95" customHeight="1" x14ac:dyDescent="0.2">
      <c r="AA24" s="55" t="s">
        <v>19</v>
      </c>
      <c r="AB24" s="56">
        <v>2</v>
      </c>
      <c r="AC24" s="56">
        <v>3</v>
      </c>
      <c r="AD24" s="57">
        <f t="shared" si="0"/>
        <v>-1</v>
      </c>
      <c r="AE24" s="58">
        <f t="shared" si="1"/>
        <v>22</v>
      </c>
    </row>
    <row r="25" spans="27:31" ht="16.95" customHeight="1" x14ac:dyDescent="0.2">
      <c r="AA25" s="55" t="s">
        <v>14</v>
      </c>
      <c r="AB25" s="56">
        <v>6</v>
      </c>
      <c r="AC25" s="56">
        <v>14</v>
      </c>
      <c r="AD25" s="57">
        <f t="shared" si="0"/>
        <v>-8</v>
      </c>
      <c r="AE25" s="58">
        <f t="shared" si="1"/>
        <v>38</v>
      </c>
    </row>
    <row r="26" spans="27:31" ht="16.95" customHeight="1" x14ac:dyDescent="0.2">
      <c r="AA26" s="55" t="s">
        <v>45</v>
      </c>
      <c r="AB26" s="56">
        <v>25</v>
      </c>
      <c r="AC26" s="56">
        <v>26</v>
      </c>
      <c r="AD26" s="57">
        <f t="shared" si="0"/>
        <v>-1</v>
      </c>
      <c r="AE26" s="58">
        <f t="shared" si="1"/>
        <v>22</v>
      </c>
    </row>
    <row r="27" spans="27:31" ht="16.95" customHeight="1" x14ac:dyDescent="0.2">
      <c r="AA27" s="55" t="s">
        <v>37</v>
      </c>
      <c r="AB27" s="56">
        <v>1</v>
      </c>
      <c r="AC27" s="56">
        <v>3</v>
      </c>
      <c r="AD27" s="57">
        <f t="shared" si="0"/>
        <v>-2</v>
      </c>
      <c r="AE27" s="58">
        <f t="shared" si="1"/>
        <v>28</v>
      </c>
    </row>
    <row r="28" spans="27:31" ht="16.95" customHeight="1" x14ac:dyDescent="0.2">
      <c r="AA28" s="55" t="s">
        <v>35</v>
      </c>
      <c r="AB28" s="56">
        <v>2</v>
      </c>
      <c r="AC28" s="56">
        <v>3</v>
      </c>
      <c r="AD28" s="57">
        <f t="shared" si="0"/>
        <v>-1</v>
      </c>
      <c r="AE28" s="58">
        <f t="shared" si="1"/>
        <v>22</v>
      </c>
    </row>
    <row r="29" spans="27:31" ht="16.95" customHeight="1" x14ac:dyDescent="0.2">
      <c r="AA29" s="55" t="s">
        <v>16</v>
      </c>
      <c r="AB29" s="56">
        <v>12</v>
      </c>
      <c r="AC29" s="56">
        <v>10</v>
      </c>
      <c r="AD29" s="57">
        <f t="shared" si="0"/>
        <v>2</v>
      </c>
      <c r="AE29" s="58">
        <f t="shared" si="1"/>
        <v>3</v>
      </c>
    </row>
    <row r="30" spans="27:31" ht="16.95" customHeight="1" x14ac:dyDescent="0.2">
      <c r="AA30" s="55" t="s">
        <v>40</v>
      </c>
      <c r="AB30" s="56">
        <v>38</v>
      </c>
      <c r="AC30" s="56">
        <v>38</v>
      </c>
      <c r="AD30" s="57">
        <f t="shared" si="0"/>
        <v>0</v>
      </c>
      <c r="AE30" s="58">
        <f t="shared" si="1"/>
        <v>11</v>
      </c>
    </row>
    <row r="31" spans="27:31" ht="16.95" customHeight="1" x14ac:dyDescent="0.2">
      <c r="AA31" s="55" t="s">
        <v>47</v>
      </c>
      <c r="AB31" s="56">
        <v>16</v>
      </c>
      <c r="AC31" s="56">
        <v>22</v>
      </c>
      <c r="AD31" s="57">
        <f t="shared" si="0"/>
        <v>-6</v>
      </c>
      <c r="AE31" s="58">
        <f t="shared" si="1"/>
        <v>37</v>
      </c>
    </row>
    <row r="32" spans="27:31" ht="16.95" customHeight="1" x14ac:dyDescent="0.2">
      <c r="AA32" s="55" t="s">
        <v>29</v>
      </c>
      <c r="AB32" s="56">
        <v>2</v>
      </c>
      <c r="AC32" s="56">
        <v>4</v>
      </c>
      <c r="AD32" s="57">
        <f t="shared" si="0"/>
        <v>-2</v>
      </c>
      <c r="AE32" s="58">
        <f t="shared" si="1"/>
        <v>28</v>
      </c>
    </row>
    <row r="33" spans="27:31" ht="16.95" customHeight="1" x14ac:dyDescent="0.2">
      <c r="AA33" s="55" t="s">
        <v>17</v>
      </c>
      <c r="AB33" s="56">
        <v>2</v>
      </c>
      <c r="AC33" s="56">
        <v>1</v>
      </c>
      <c r="AD33" s="57">
        <f t="shared" si="0"/>
        <v>1</v>
      </c>
      <c r="AE33" s="58">
        <f t="shared" si="1"/>
        <v>6</v>
      </c>
    </row>
    <row r="34" spans="27:31" ht="16.95" customHeight="1" x14ac:dyDescent="0.2">
      <c r="AA34" s="55" t="s">
        <v>10</v>
      </c>
      <c r="AB34" s="56"/>
      <c r="AC34" s="56"/>
      <c r="AD34" s="59">
        <f t="shared" si="0"/>
        <v>0</v>
      </c>
      <c r="AE34" s="58">
        <f t="shared" si="1"/>
        <v>11</v>
      </c>
    </row>
    <row r="35" spans="27:31" ht="16.95" customHeight="1" x14ac:dyDescent="0.2">
      <c r="AA35" s="55" t="s">
        <v>25</v>
      </c>
      <c r="AB35" s="56"/>
      <c r="AC35" s="56"/>
      <c r="AD35" s="57">
        <f t="shared" si="0"/>
        <v>0</v>
      </c>
      <c r="AE35" s="58">
        <f t="shared" si="1"/>
        <v>11</v>
      </c>
    </row>
    <row r="36" spans="27:31" ht="16.95" customHeight="1" x14ac:dyDescent="0.2">
      <c r="AA36" s="55" t="s">
        <v>38</v>
      </c>
      <c r="AB36" s="56">
        <v>4</v>
      </c>
      <c r="AC36" s="56">
        <v>3</v>
      </c>
      <c r="AD36" s="57">
        <f t="shared" si="0"/>
        <v>1</v>
      </c>
      <c r="AE36" s="58">
        <f t="shared" si="1"/>
        <v>6</v>
      </c>
    </row>
    <row r="37" spans="27:31" ht="16.95" customHeight="1" x14ac:dyDescent="0.2">
      <c r="AA37" s="55" t="s">
        <v>41</v>
      </c>
      <c r="AB37" s="56">
        <v>10</v>
      </c>
      <c r="AC37" s="56">
        <v>18</v>
      </c>
      <c r="AD37" s="57">
        <f t="shared" si="0"/>
        <v>-8</v>
      </c>
      <c r="AE37" s="58">
        <f t="shared" si="1"/>
        <v>38</v>
      </c>
    </row>
    <row r="38" spans="27:31" ht="16.95" customHeight="1" x14ac:dyDescent="0.2">
      <c r="AA38" s="55" t="s">
        <v>34</v>
      </c>
      <c r="AB38" s="56">
        <v>5</v>
      </c>
      <c r="AC38" s="56">
        <v>4</v>
      </c>
      <c r="AD38" s="57">
        <f t="shared" si="0"/>
        <v>1</v>
      </c>
      <c r="AE38" s="58">
        <f t="shared" si="1"/>
        <v>6</v>
      </c>
    </row>
    <row r="39" spans="27:31" ht="16.95" customHeight="1" x14ac:dyDescent="0.2">
      <c r="AA39" s="55" t="s">
        <v>20</v>
      </c>
      <c r="AB39" s="56"/>
      <c r="AC39" s="56">
        <v>1</v>
      </c>
      <c r="AD39" s="57">
        <f t="shared" si="0"/>
        <v>-1</v>
      </c>
      <c r="AE39" s="58">
        <f t="shared" si="1"/>
        <v>22</v>
      </c>
    </row>
    <row r="40" spans="27:31" ht="16.95" customHeight="1" x14ac:dyDescent="0.2">
      <c r="AA40" s="55" t="s">
        <v>26</v>
      </c>
      <c r="AB40" s="56">
        <v>5</v>
      </c>
      <c r="AC40" s="56"/>
      <c r="AD40" s="57">
        <f t="shared" si="0"/>
        <v>5</v>
      </c>
      <c r="AE40" s="58">
        <f t="shared" si="1"/>
        <v>2</v>
      </c>
    </row>
    <row r="41" spans="27:31" ht="16.95" customHeight="1" x14ac:dyDescent="0.2">
      <c r="AA41" s="55" t="s">
        <v>27</v>
      </c>
      <c r="AB41" s="56">
        <v>1</v>
      </c>
      <c r="AC41" s="56">
        <v>3</v>
      </c>
      <c r="AD41" s="57">
        <f t="shared" si="0"/>
        <v>-2</v>
      </c>
      <c r="AE41" s="58">
        <f t="shared" si="1"/>
        <v>28</v>
      </c>
    </row>
    <row r="42" spans="27:31" ht="16.95" customHeight="1" x14ac:dyDescent="0.2">
      <c r="AA42" s="55" t="s">
        <v>15</v>
      </c>
      <c r="AB42" s="56">
        <v>1</v>
      </c>
      <c r="AC42" s="56">
        <v>3</v>
      </c>
      <c r="AD42" s="57">
        <f t="shared" si="0"/>
        <v>-2</v>
      </c>
      <c r="AE42" s="58">
        <f t="shared" si="1"/>
        <v>28</v>
      </c>
    </row>
    <row r="43" spans="27:31" ht="16.95" customHeight="1" x14ac:dyDescent="0.2">
      <c r="AA43" s="55" t="s">
        <v>51</v>
      </c>
      <c r="AB43" s="56">
        <v>145</v>
      </c>
      <c r="AC43" s="56">
        <v>251</v>
      </c>
      <c r="AD43" s="57">
        <f t="shared" si="0"/>
        <v>-106</v>
      </c>
      <c r="AE43" s="58">
        <f t="shared" si="1"/>
        <v>46</v>
      </c>
    </row>
    <row r="44" spans="27:31" ht="16.95" customHeight="1" x14ac:dyDescent="0.2">
      <c r="AA44" s="55" t="s">
        <v>46</v>
      </c>
      <c r="AB44" s="56">
        <v>20</v>
      </c>
      <c r="AC44" s="56">
        <v>48</v>
      </c>
      <c r="AD44" s="57">
        <f t="shared" si="0"/>
        <v>-28</v>
      </c>
      <c r="AE44" s="58">
        <f t="shared" si="1"/>
        <v>45</v>
      </c>
    </row>
    <row r="45" spans="27:31" ht="16.95" customHeight="1" x14ac:dyDescent="0.2">
      <c r="AA45" s="55" t="s">
        <v>39</v>
      </c>
      <c r="AB45" s="56">
        <v>37</v>
      </c>
      <c r="AC45" s="56">
        <v>58</v>
      </c>
      <c r="AD45" s="57">
        <f t="shared" si="0"/>
        <v>-21</v>
      </c>
      <c r="AE45" s="58">
        <f t="shared" si="1"/>
        <v>43</v>
      </c>
    </row>
    <row r="46" spans="27:31" ht="16.95" customHeight="1" x14ac:dyDescent="0.2">
      <c r="AA46" s="55" t="s">
        <v>44</v>
      </c>
      <c r="AB46" s="56">
        <v>18</v>
      </c>
      <c r="AC46" s="56">
        <v>18</v>
      </c>
      <c r="AD46" s="57">
        <f t="shared" si="0"/>
        <v>0</v>
      </c>
      <c r="AE46" s="58">
        <f t="shared" si="1"/>
        <v>11</v>
      </c>
    </row>
    <row r="47" spans="27:31" ht="16.95" customHeight="1" x14ac:dyDescent="0.2">
      <c r="AA47" s="55" t="s">
        <v>5</v>
      </c>
      <c r="AB47" s="56">
        <v>16</v>
      </c>
      <c r="AC47" s="56">
        <v>9</v>
      </c>
      <c r="AD47" s="57">
        <f t="shared" si="0"/>
        <v>7</v>
      </c>
      <c r="AE47" s="58">
        <f t="shared" si="1"/>
        <v>1</v>
      </c>
    </row>
    <row r="48" spans="27:31" ht="16.95" customHeight="1" x14ac:dyDescent="0.2">
      <c r="AA48" s="55" t="s">
        <v>24</v>
      </c>
      <c r="AB48" s="56">
        <v>5</v>
      </c>
      <c r="AC48" s="56">
        <v>20</v>
      </c>
      <c r="AD48" s="57">
        <f t="shared" si="0"/>
        <v>-15</v>
      </c>
      <c r="AE48" s="58">
        <f t="shared" si="1"/>
        <v>42</v>
      </c>
    </row>
    <row r="49" spans="4:32" ht="16.95" customHeight="1" thickBot="1" x14ac:dyDescent="0.25">
      <c r="AA49" s="60" t="s">
        <v>9</v>
      </c>
      <c r="AB49" s="82">
        <v>3</v>
      </c>
      <c r="AC49" s="61">
        <v>5</v>
      </c>
      <c r="AD49" s="62">
        <f t="shared" si="0"/>
        <v>-2</v>
      </c>
      <c r="AE49" s="63">
        <f t="shared" si="1"/>
        <v>28</v>
      </c>
    </row>
    <row r="50" spans="4:32" ht="16.95" customHeight="1" thickTop="1" x14ac:dyDescent="0.2">
      <c r="AA50" s="64" t="s">
        <v>4</v>
      </c>
      <c r="AB50" s="52">
        <v>44</v>
      </c>
      <c r="AC50" s="52">
        <v>31</v>
      </c>
      <c r="AD50" s="65">
        <f t="shared" si="0"/>
        <v>13</v>
      </c>
      <c r="AE50" s="45"/>
    </row>
    <row r="51" spans="4:32" ht="16.95" customHeight="1" thickBot="1" x14ac:dyDescent="0.25">
      <c r="AA51" s="66" t="s">
        <v>50</v>
      </c>
      <c r="AB51" s="67">
        <v>16</v>
      </c>
      <c r="AC51" s="67">
        <v>47</v>
      </c>
      <c r="AD51" s="68">
        <f t="shared" si="0"/>
        <v>-31</v>
      </c>
      <c r="AE51" s="45"/>
    </row>
    <row r="52" spans="4:32" ht="16.95" customHeight="1" thickBot="1" x14ac:dyDescent="0.25">
      <c r="AA52" s="69" t="s">
        <v>52</v>
      </c>
      <c r="AB52" s="83">
        <v>532</v>
      </c>
      <c r="AC52" s="84">
        <v>794</v>
      </c>
      <c r="AD52" s="81">
        <f t="shared" si="0"/>
        <v>-262</v>
      </c>
      <c r="AE52" s="45"/>
    </row>
    <row r="53" spans="4:32" ht="20.100000000000001" customHeight="1" x14ac:dyDescent="0.45">
      <c r="E53" s="102" t="s">
        <v>76</v>
      </c>
      <c r="F53" s="97" t="s">
        <v>77</v>
      </c>
      <c r="G53" s="102" t="s">
        <v>78</v>
      </c>
      <c r="H53" s="102"/>
      <c r="I53" s="102"/>
      <c r="J53" s="97" t="s">
        <v>98</v>
      </c>
      <c r="K53" s="102" t="s">
        <v>79</v>
      </c>
      <c r="L53" s="102"/>
      <c r="M53" s="103"/>
      <c r="N53" s="102" t="s">
        <v>80</v>
      </c>
      <c r="O53" s="102"/>
      <c r="P53" s="103"/>
      <c r="Q53" s="1"/>
    </row>
    <row r="54" spans="4:32" ht="20.100000000000001" customHeight="1" x14ac:dyDescent="0.45">
      <c r="E54" s="102"/>
      <c r="F54" s="97"/>
      <c r="G54" s="40" t="s">
        <v>52</v>
      </c>
      <c r="H54" s="40" t="s">
        <v>81</v>
      </c>
      <c r="I54" s="40" t="s">
        <v>82</v>
      </c>
      <c r="J54" s="97"/>
      <c r="K54" s="40" t="s">
        <v>83</v>
      </c>
      <c r="L54" s="40" t="s">
        <v>84</v>
      </c>
      <c r="M54" s="2" t="s">
        <v>85</v>
      </c>
      <c r="N54" s="40" t="s">
        <v>86</v>
      </c>
      <c r="O54" s="40" t="s">
        <v>87</v>
      </c>
      <c r="P54" s="2" t="s">
        <v>88</v>
      </c>
      <c r="Q54" s="1"/>
    </row>
    <row r="55" spans="4:32" x14ac:dyDescent="0.45">
      <c r="E55" s="11">
        <v>17084</v>
      </c>
      <c r="F55" s="11">
        <v>30</v>
      </c>
      <c r="G55" s="80">
        <v>43228</v>
      </c>
      <c r="H55" s="80">
        <v>20098</v>
      </c>
      <c r="I55" s="80">
        <v>23130</v>
      </c>
      <c r="J55" s="11">
        <f>M55+P55</f>
        <v>-620</v>
      </c>
      <c r="K55" s="11">
        <f>G60</f>
        <v>1321</v>
      </c>
      <c r="L55" s="11">
        <f>M60</f>
        <v>1583</v>
      </c>
      <c r="M55" s="11">
        <f>K55-L55</f>
        <v>-262</v>
      </c>
      <c r="N55" s="11">
        <f>Q60</f>
        <v>280</v>
      </c>
      <c r="O55" s="11">
        <f>R60</f>
        <v>638</v>
      </c>
      <c r="P55" s="11">
        <f>N55-O55</f>
        <v>-358</v>
      </c>
      <c r="AA55" s="45"/>
      <c r="AB55" s="44"/>
      <c r="AE55" s="45"/>
      <c r="AF55" s="44"/>
    </row>
    <row r="56" spans="4:32" s="70" customFormat="1" x14ac:dyDescent="0.45">
      <c r="Y56" s="71"/>
      <c r="Z56" s="71"/>
      <c r="AA56" s="71"/>
      <c r="AB56" s="72"/>
      <c r="AC56" s="71"/>
      <c r="AD56" s="71"/>
      <c r="AE56" s="71"/>
      <c r="AF56" s="44"/>
    </row>
    <row r="57" spans="4:32" ht="14.4" x14ac:dyDescent="0.45">
      <c r="E57" s="102" t="s">
        <v>68</v>
      </c>
      <c r="F57" s="102"/>
      <c r="G57" s="102"/>
      <c r="H57" s="102"/>
      <c r="I57" s="102"/>
      <c r="J57" s="102"/>
      <c r="K57" s="102" t="s">
        <v>75</v>
      </c>
      <c r="L57" s="102"/>
      <c r="M57" s="102"/>
      <c r="N57" s="102"/>
      <c r="O57" s="102"/>
      <c r="P57" s="102"/>
      <c r="Q57" s="98" t="s">
        <v>97</v>
      </c>
      <c r="R57" s="99"/>
      <c r="AA57" s="45"/>
      <c r="AB57" s="44"/>
      <c r="AE57" s="45"/>
      <c r="AF57" s="72"/>
    </row>
    <row r="58" spans="4:32" ht="14.4" x14ac:dyDescent="0.45">
      <c r="E58" s="102" t="s">
        <v>71</v>
      </c>
      <c r="F58" s="102"/>
      <c r="G58" s="102"/>
      <c r="H58" s="102" t="s">
        <v>72</v>
      </c>
      <c r="I58" s="102"/>
      <c r="J58" s="102"/>
      <c r="K58" s="102" t="s">
        <v>71</v>
      </c>
      <c r="L58" s="102"/>
      <c r="M58" s="102"/>
      <c r="N58" s="102" t="s">
        <v>72</v>
      </c>
      <c r="O58" s="102"/>
      <c r="P58" s="102"/>
      <c r="Q58" s="100"/>
      <c r="R58" s="101"/>
      <c r="AA58" s="45"/>
      <c r="AB58" s="44"/>
      <c r="AE58" s="45"/>
      <c r="AF58" s="44"/>
    </row>
    <row r="59" spans="4:32" ht="14.4" x14ac:dyDescent="0.45">
      <c r="E59" s="40" t="s">
        <v>73</v>
      </c>
      <c r="F59" s="40" t="s">
        <v>74</v>
      </c>
      <c r="G59" s="40" t="s">
        <v>52</v>
      </c>
      <c r="H59" s="40" t="s">
        <v>73</v>
      </c>
      <c r="I59" s="40" t="s">
        <v>74</v>
      </c>
      <c r="J59" s="40" t="s">
        <v>52</v>
      </c>
      <c r="K59" s="40" t="s">
        <v>73</v>
      </c>
      <c r="L59" s="40" t="s">
        <v>74</v>
      </c>
      <c r="M59" s="40" t="s">
        <v>52</v>
      </c>
      <c r="N59" s="40" t="s">
        <v>73</v>
      </c>
      <c r="O59" s="40" t="s">
        <v>74</v>
      </c>
      <c r="P59" s="40" t="s">
        <v>52</v>
      </c>
      <c r="Q59" s="40" t="s">
        <v>69</v>
      </c>
      <c r="R59" s="40" t="s">
        <v>70</v>
      </c>
      <c r="AA59" s="45"/>
      <c r="AB59" s="44"/>
      <c r="AE59" s="45"/>
      <c r="AF59" s="44"/>
    </row>
    <row r="60" spans="4:32" x14ac:dyDescent="0.45">
      <c r="E60" s="43">
        <v>789</v>
      </c>
      <c r="F60" s="43">
        <v>532</v>
      </c>
      <c r="G60" s="43">
        <v>1321</v>
      </c>
      <c r="H60" s="43">
        <v>52</v>
      </c>
      <c r="I60" s="43">
        <v>70</v>
      </c>
      <c r="J60" s="43">
        <v>122</v>
      </c>
      <c r="K60" s="43">
        <v>789</v>
      </c>
      <c r="L60" s="43">
        <v>794</v>
      </c>
      <c r="M60" s="43">
        <v>1583</v>
      </c>
      <c r="N60" s="43">
        <v>27</v>
      </c>
      <c r="O60" s="43">
        <v>114</v>
      </c>
      <c r="P60" s="43">
        <v>141</v>
      </c>
      <c r="Q60" s="43">
        <v>280</v>
      </c>
      <c r="R60" s="43">
        <v>638</v>
      </c>
      <c r="AA60" s="45"/>
      <c r="AB60" s="44"/>
      <c r="AE60" s="45"/>
      <c r="AF60" s="44"/>
    </row>
    <row r="61" spans="4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4:32" s="5" customFormat="1" ht="26.1" customHeight="1" x14ac:dyDescent="0.45">
      <c r="D62" s="45"/>
      <c r="E62" s="15"/>
      <c r="F62" s="15" t="s">
        <v>0</v>
      </c>
      <c r="G62" s="15" t="s">
        <v>53</v>
      </c>
      <c r="H62" s="15" t="s">
        <v>54</v>
      </c>
      <c r="I62" s="15" t="s">
        <v>55</v>
      </c>
      <c r="J62" s="15" t="s">
        <v>56</v>
      </c>
      <c r="K62" s="15" t="s">
        <v>57</v>
      </c>
      <c r="L62" s="15" t="s">
        <v>58</v>
      </c>
      <c r="M62" s="15" t="s">
        <v>59</v>
      </c>
      <c r="N62" s="15" t="s">
        <v>60</v>
      </c>
      <c r="O62" s="15" t="s">
        <v>61</v>
      </c>
      <c r="P62" s="15" t="s">
        <v>62</v>
      </c>
      <c r="Q62" s="15" t="s">
        <v>63</v>
      </c>
      <c r="R62" s="15" t="s">
        <v>89</v>
      </c>
      <c r="S62" s="3" t="s">
        <v>64</v>
      </c>
      <c r="T62" s="15" t="s">
        <v>65</v>
      </c>
      <c r="U62" s="15" t="s">
        <v>66</v>
      </c>
      <c r="V62" s="15" t="s">
        <v>67</v>
      </c>
      <c r="W62" s="15" t="s">
        <v>50</v>
      </c>
      <c r="X62" s="15" t="s">
        <v>90</v>
      </c>
      <c r="Y62" s="4"/>
      <c r="Z62" s="4"/>
      <c r="AF62" s="72"/>
    </row>
    <row r="63" spans="4:32" s="9" customFormat="1" ht="26.1" customHeight="1" x14ac:dyDescent="0.45">
      <c r="D63" s="45"/>
      <c r="E63" s="15" t="s">
        <v>91</v>
      </c>
      <c r="F63" s="6">
        <v>168</v>
      </c>
      <c r="G63" s="6">
        <v>69</v>
      </c>
      <c r="H63" s="34"/>
      <c r="I63" s="6">
        <v>88</v>
      </c>
      <c r="J63" s="6">
        <v>67</v>
      </c>
      <c r="K63" s="6">
        <v>13</v>
      </c>
      <c r="L63" s="6"/>
      <c r="M63" s="6">
        <v>19</v>
      </c>
      <c r="N63" s="6">
        <v>10</v>
      </c>
      <c r="O63" s="6">
        <v>14</v>
      </c>
      <c r="P63" s="6">
        <v>2</v>
      </c>
      <c r="Q63" s="6">
        <v>111</v>
      </c>
      <c r="R63" s="6">
        <v>184</v>
      </c>
      <c r="S63" s="7">
        <v>21</v>
      </c>
      <c r="T63" s="6">
        <v>4</v>
      </c>
      <c r="U63" s="6">
        <v>9</v>
      </c>
      <c r="V63" s="6">
        <v>10</v>
      </c>
      <c r="W63" s="6"/>
      <c r="X63" s="6">
        <v>789</v>
      </c>
      <c r="Y63" s="71"/>
      <c r="Z63" s="71"/>
      <c r="AA63" s="45"/>
      <c r="AB63" s="44"/>
      <c r="AC63" s="45"/>
      <c r="AD63" s="45"/>
      <c r="AE63" s="45"/>
      <c r="AF63" s="5"/>
    </row>
    <row r="64" spans="4:32" s="9" customFormat="1" ht="26.1" customHeight="1" x14ac:dyDescent="0.45">
      <c r="D64" s="45"/>
      <c r="E64" s="15" t="s">
        <v>92</v>
      </c>
      <c r="F64" s="6">
        <v>181</v>
      </c>
      <c r="G64" s="6">
        <v>55</v>
      </c>
      <c r="H64" s="34"/>
      <c r="I64" s="6">
        <v>125</v>
      </c>
      <c r="J64" s="6">
        <v>80</v>
      </c>
      <c r="K64" s="6">
        <v>8</v>
      </c>
      <c r="L64" s="6">
        <v>2</v>
      </c>
      <c r="M64" s="6">
        <v>23</v>
      </c>
      <c r="N64" s="6">
        <v>21</v>
      </c>
      <c r="O64" s="6">
        <v>5</v>
      </c>
      <c r="P64" s="6">
        <v>6</v>
      </c>
      <c r="Q64" s="6">
        <v>120</v>
      </c>
      <c r="R64" s="6">
        <v>119</v>
      </c>
      <c r="S64" s="7">
        <v>33</v>
      </c>
      <c r="T64" s="6">
        <v>3</v>
      </c>
      <c r="U64" s="6">
        <v>5</v>
      </c>
      <c r="V64" s="6">
        <v>3</v>
      </c>
      <c r="W64" s="11"/>
      <c r="X64" s="6">
        <v>789</v>
      </c>
      <c r="Y64" s="71"/>
      <c r="Z64" s="71"/>
      <c r="AA64" s="45"/>
      <c r="AB64" s="44"/>
      <c r="AC64" s="45"/>
      <c r="AD64" s="45"/>
      <c r="AE64" s="45"/>
      <c r="AF64" s="44"/>
    </row>
    <row r="65" spans="4:32" s="14" customFormat="1" ht="26.1" customHeight="1" x14ac:dyDescent="0.45">
      <c r="D65" s="45"/>
      <c r="E65" s="10" t="s">
        <v>93</v>
      </c>
      <c r="F65" s="11">
        <f>F63-F64</f>
        <v>-13</v>
      </c>
      <c r="G65" s="11">
        <f t="shared" ref="G65:W65" si="2">G63-G64</f>
        <v>14</v>
      </c>
      <c r="H65" s="34"/>
      <c r="I65" s="11">
        <f t="shared" si="2"/>
        <v>-37</v>
      </c>
      <c r="J65" s="11">
        <f t="shared" si="2"/>
        <v>-13</v>
      </c>
      <c r="K65" s="11">
        <f t="shared" si="2"/>
        <v>5</v>
      </c>
      <c r="L65" s="11">
        <f t="shared" si="2"/>
        <v>-2</v>
      </c>
      <c r="M65" s="11">
        <f t="shared" si="2"/>
        <v>-4</v>
      </c>
      <c r="N65" s="11">
        <f t="shared" si="2"/>
        <v>-11</v>
      </c>
      <c r="O65" s="11">
        <f t="shared" si="2"/>
        <v>9</v>
      </c>
      <c r="P65" s="11">
        <f t="shared" si="2"/>
        <v>-4</v>
      </c>
      <c r="Q65" s="11">
        <f t="shared" si="2"/>
        <v>-9</v>
      </c>
      <c r="R65" s="11">
        <f t="shared" si="2"/>
        <v>65</v>
      </c>
      <c r="S65" s="12">
        <f t="shared" si="2"/>
        <v>-12</v>
      </c>
      <c r="T65" s="11">
        <f t="shared" si="2"/>
        <v>1</v>
      </c>
      <c r="U65" s="11">
        <f t="shared" si="2"/>
        <v>4</v>
      </c>
      <c r="V65" s="11">
        <f t="shared" si="2"/>
        <v>7</v>
      </c>
      <c r="W65" s="11">
        <f t="shared" si="2"/>
        <v>0</v>
      </c>
      <c r="X65" s="6">
        <f t="shared" ref="X65" si="3">SUM(F65:W65)</f>
        <v>0</v>
      </c>
      <c r="Y65" s="13"/>
      <c r="Z65" s="13"/>
      <c r="AA65" s="73"/>
      <c r="AB65" s="74"/>
      <c r="AC65" s="73"/>
      <c r="AD65" s="73"/>
      <c r="AE65" s="73"/>
      <c r="AF65" s="44"/>
    </row>
    <row r="66" spans="4:32" x14ac:dyDescent="0.45">
      <c r="AE66" s="5"/>
    </row>
    <row r="68" spans="4:32" x14ac:dyDescent="0.45">
      <c r="AA68" s="74"/>
      <c r="AB68" s="73"/>
      <c r="AC68" s="73"/>
      <c r="AD68" s="73"/>
    </row>
    <row r="69" spans="4:32" x14ac:dyDescent="0.45">
      <c r="AE69" s="74"/>
    </row>
  </sheetData>
  <mergeCells count="13">
    <mergeCell ref="Q57:R58"/>
    <mergeCell ref="N53:P53"/>
    <mergeCell ref="E57:J57"/>
    <mergeCell ref="K57:P57"/>
    <mergeCell ref="K58:M58"/>
    <mergeCell ref="N58:P58"/>
    <mergeCell ref="E58:G58"/>
    <mergeCell ref="H58:J58"/>
    <mergeCell ref="E53:E54"/>
    <mergeCell ref="F53:F54"/>
    <mergeCell ref="G53:I53"/>
    <mergeCell ref="J53:J54"/>
    <mergeCell ref="K53:M53"/>
  </mergeCells>
  <phoneticPr fontId="1"/>
  <pageMargins left="0" right="0" top="0" bottom="0" header="0" footer="0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D2:AF69"/>
  <sheetViews>
    <sheetView tabSelected="1" topLeftCell="A49" zoomScale="80" zoomScaleNormal="8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>
        <v>14</v>
      </c>
      <c r="AC4" s="56">
        <v>18</v>
      </c>
      <c r="AD4" s="53">
        <f>AB4-AC4</f>
        <v>-4</v>
      </c>
      <c r="AE4" s="54">
        <f>RANK(AD4,$AD$4:$AD$49)</f>
        <v>26</v>
      </c>
    </row>
    <row r="5" spans="27:31" ht="16.95" customHeight="1" x14ac:dyDescent="0.2">
      <c r="AA5" s="55" t="s">
        <v>21</v>
      </c>
      <c r="AB5" s="56">
        <v>2</v>
      </c>
      <c r="AC5" s="56">
        <v>2</v>
      </c>
      <c r="AD5" s="57">
        <f t="shared" ref="AD5:AD52" si="0">AB5-AC5</f>
        <v>0</v>
      </c>
      <c r="AE5" s="58">
        <f t="shared" ref="AE5:AE49" si="1">RANK(AD5,$AD$4:$AD$49)</f>
        <v>16</v>
      </c>
    </row>
    <row r="6" spans="27:31" ht="16.95" customHeight="1" x14ac:dyDescent="0.2">
      <c r="AA6" s="55" t="s">
        <v>22</v>
      </c>
      <c r="AB6" s="56">
        <v>9</v>
      </c>
      <c r="AC6" s="56"/>
      <c r="AD6" s="57">
        <f t="shared" si="0"/>
        <v>9</v>
      </c>
      <c r="AE6" s="58">
        <f t="shared" si="1"/>
        <v>4</v>
      </c>
    </row>
    <row r="7" spans="27:31" ht="16.95" customHeight="1" x14ac:dyDescent="0.2">
      <c r="AA7" s="55" t="s">
        <v>11</v>
      </c>
      <c r="AB7" s="56">
        <v>7</v>
      </c>
      <c r="AC7" s="56">
        <v>12</v>
      </c>
      <c r="AD7" s="57">
        <f t="shared" si="0"/>
        <v>-5</v>
      </c>
      <c r="AE7" s="58">
        <f t="shared" si="1"/>
        <v>29</v>
      </c>
    </row>
    <row r="8" spans="27:31" ht="16.95" customHeight="1" x14ac:dyDescent="0.2">
      <c r="AA8" s="55" t="s">
        <v>12</v>
      </c>
      <c r="AB8" s="56">
        <v>1</v>
      </c>
      <c r="AC8" s="56">
        <v>4</v>
      </c>
      <c r="AD8" s="57">
        <f t="shared" si="0"/>
        <v>-3</v>
      </c>
      <c r="AE8" s="58">
        <f t="shared" si="1"/>
        <v>24</v>
      </c>
    </row>
    <row r="9" spans="27:31" ht="16.95" customHeight="1" x14ac:dyDescent="0.2">
      <c r="AA9" s="55" t="s">
        <v>7</v>
      </c>
      <c r="AB9" s="56">
        <v>18</v>
      </c>
      <c r="AC9" s="56">
        <v>10</v>
      </c>
      <c r="AD9" s="57">
        <f t="shared" si="0"/>
        <v>8</v>
      </c>
      <c r="AE9" s="58">
        <f t="shared" si="1"/>
        <v>6</v>
      </c>
    </row>
    <row r="10" spans="27:31" ht="16.95" customHeight="1" x14ac:dyDescent="0.2">
      <c r="AA10" s="55" t="s">
        <v>28</v>
      </c>
      <c r="AB10" s="56">
        <v>1</v>
      </c>
      <c r="AC10" s="56"/>
      <c r="AD10" s="57">
        <f t="shared" si="0"/>
        <v>1</v>
      </c>
      <c r="AE10" s="58">
        <f t="shared" si="1"/>
        <v>13</v>
      </c>
    </row>
    <row r="11" spans="27:31" ht="16.95" customHeight="1" x14ac:dyDescent="0.2">
      <c r="AA11" s="55" t="s">
        <v>31</v>
      </c>
      <c r="AB11" s="56">
        <v>17</v>
      </c>
      <c r="AC11" s="56">
        <v>17</v>
      </c>
      <c r="AD11" s="57">
        <f t="shared" si="0"/>
        <v>0</v>
      </c>
      <c r="AE11" s="58">
        <f t="shared" si="1"/>
        <v>16</v>
      </c>
    </row>
    <row r="12" spans="27:31" ht="16.95" customHeight="1" x14ac:dyDescent="0.2">
      <c r="AA12" s="55" t="s">
        <v>30</v>
      </c>
      <c r="AB12" s="56">
        <v>7</v>
      </c>
      <c r="AC12" s="56">
        <v>7</v>
      </c>
      <c r="AD12" s="57">
        <f t="shared" si="0"/>
        <v>0</v>
      </c>
      <c r="AE12" s="58">
        <f t="shared" si="1"/>
        <v>16</v>
      </c>
    </row>
    <row r="13" spans="27:31" ht="16.95" customHeight="1" x14ac:dyDescent="0.2">
      <c r="AA13" s="55" t="s">
        <v>33</v>
      </c>
      <c r="AB13" s="56">
        <v>4</v>
      </c>
      <c r="AC13" s="56">
        <v>10</v>
      </c>
      <c r="AD13" s="57">
        <f t="shared" si="0"/>
        <v>-6</v>
      </c>
      <c r="AE13" s="58">
        <f t="shared" si="1"/>
        <v>31</v>
      </c>
    </row>
    <row r="14" spans="27:31" ht="16.95" customHeight="1" x14ac:dyDescent="0.2">
      <c r="AA14" s="55" t="s">
        <v>42</v>
      </c>
      <c r="AB14" s="56">
        <v>32</v>
      </c>
      <c r="AC14" s="56">
        <v>46</v>
      </c>
      <c r="AD14" s="57">
        <f t="shared" si="0"/>
        <v>-14</v>
      </c>
      <c r="AE14" s="58">
        <f t="shared" si="1"/>
        <v>36</v>
      </c>
    </row>
    <row r="15" spans="27:31" ht="16.95" customHeight="1" x14ac:dyDescent="0.2">
      <c r="AA15" s="55" t="s">
        <v>43</v>
      </c>
      <c r="AB15" s="56">
        <v>44</v>
      </c>
      <c r="AC15" s="56">
        <v>72</v>
      </c>
      <c r="AD15" s="57">
        <f t="shared" si="0"/>
        <v>-28</v>
      </c>
      <c r="AE15" s="58">
        <f t="shared" si="1"/>
        <v>43</v>
      </c>
    </row>
    <row r="16" spans="27:31" ht="16.95" customHeight="1" x14ac:dyDescent="0.2">
      <c r="AA16" s="55" t="s">
        <v>49</v>
      </c>
      <c r="AB16" s="56">
        <v>141</v>
      </c>
      <c r="AC16" s="56">
        <v>233</v>
      </c>
      <c r="AD16" s="59">
        <f t="shared" si="0"/>
        <v>-92</v>
      </c>
      <c r="AE16" s="58">
        <f t="shared" si="1"/>
        <v>45</v>
      </c>
    </row>
    <row r="17" spans="27:31" ht="16.95" customHeight="1" x14ac:dyDescent="0.2">
      <c r="AA17" s="55" t="s">
        <v>48</v>
      </c>
      <c r="AB17" s="56">
        <v>99</v>
      </c>
      <c r="AC17" s="56">
        <v>132</v>
      </c>
      <c r="AD17" s="57">
        <f t="shared" si="0"/>
        <v>-33</v>
      </c>
      <c r="AE17" s="58">
        <f t="shared" si="1"/>
        <v>44</v>
      </c>
    </row>
    <row r="18" spans="27:31" ht="16.95" customHeight="1" x14ac:dyDescent="0.2">
      <c r="AA18" s="55" t="s">
        <v>6</v>
      </c>
      <c r="AB18" s="56">
        <v>6</v>
      </c>
      <c r="AC18" s="56">
        <v>10</v>
      </c>
      <c r="AD18" s="57">
        <f t="shared" si="0"/>
        <v>-4</v>
      </c>
      <c r="AE18" s="58">
        <f t="shared" si="1"/>
        <v>26</v>
      </c>
    </row>
    <row r="19" spans="27:31" ht="16.95" customHeight="1" x14ac:dyDescent="0.2">
      <c r="AA19" s="55" t="s">
        <v>18</v>
      </c>
      <c r="AB19" s="56">
        <v>8</v>
      </c>
      <c r="AC19" s="56">
        <v>4</v>
      </c>
      <c r="AD19" s="57">
        <f t="shared" si="0"/>
        <v>4</v>
      </c>
      <c r="AE19" s="58">
        <f t="shared" si="1"/>
        <v>10</v>
      </c>
    </row>
    <row r="20" spans="27:31" ht="16.95" customHeight="1" x14ac:dyDescent="0.2">
      <c r="AA20" s="55" t="s">
        <v>8</v>
      </c>
      <c r="AB20" s="56">
        <v>3</v>
      </c>
      <c r="AC20" s="56">
        <v>5</v>
      </c>
      <c r="AD20" s="57">
        <f t="shared" si="0"/>
        <v>-2</v>
      </c>
      <c r="AE20" s="58">
        <f t="shared" si="1"/>
        <v>23</v>
      </c>
    </row>
    <row r="21" spans="27:31" ht="16.95" customHeight="1" x14ac:dyDescent="0.2">
      <c r="AA21" s="55" t="s">
        <v>23</v>
      </c>
      <c r="AB21" s="56">
        <v>10</v>
      </c>
      <c r="AC21" s="56">
        <v>2</v>
      </c>
      <c r="AD21" s="57">
        <f t="shared" si="0"/>
        <v>8</v>
      </c>
      <c r="AE21" s="58">
        <f t="shared" si="1"/>
        <v>6</v>
      </c>
    </row>
    <row r="22" spans="27:31" ht="16.95" customHeight="1" x14ac:dyDescent="0.2">
      <c r="AA22" s="55" t="s">
        <v>13</v>
      </c>
      <c r="AB22" s="56"/>
      <c r="AC22" s="56">
        <v>4</v>
      </c>
      <c r="AD22" s="57">
        <f t="shared" si="0"/>
        <v>-4</v>
      </c>
      <c r="AE22" s="58">
        <f t="shared" si="1"/>
        <v>26</v>
      </c>
    </row>
    <row r="23" spans="27:31" ht="16.95" customHeight="1" x14ac:dyDescent="0.2">
      <c r="AA23" s="55" t="s">
        <v>32</v>
      </c>
      <c r="AB23" s="56">
        <v>6</v>
      </c>
      <c r="AC23" s="56">
        <v>13</v>
      </c>
      <c r="AD23" s="57">
        <f t="shared" si="0"/>
        <v>-7</v>
      </c>
      <c r="AE23" s="58">
        <f t="shared" si="1"/>
        <v>33</v>
      </c>
    </row>
    <row r="24" spans="27:31" ht="16.95" customHeight="1" x14ac:dyDescent="0.2">
      <c r="AA24" s="55" t="s">
        <v>19</v>
      </c>
      <c r="AB24" s="56">
        <v>5</v>
      </c>
      <c r="AC24" s="56">
        <v>11</v>
      </c>
      <c r="AD24" s="57">
        <f t="shared" si="0"/>
        <v>-6</v>
      </c>
      <c r="AE24" s="58">
        <f t="shared" si="1"/>
        <v>31</v>
      </c>
    </row>
    <row r="25" spans="27:31" ht="16.95" customHeight="1" x14ac:dyDescent="0.2">
      <c r="AA25" s="55" t="s">
        <v>14</v>
      </c>
      <c r="AB25" s="56">
        <v>20</v>
      </c>
      <c r="AC25" s="56">
        <v>19</v>
      </c>
      <c r="AD25" s="57">
        <f t="shared" si="0"/>
        <v>1</v>
      </c>
      <c r="AE25" s="58">
        <f t="shared" si="1"/>
        <v>13</v>
      </c>
    </row>
    <row r="26" spans="27:31" ht="16.95" customHeight="1" x14ac:dyDescent="0.2">
      <c r="AA26" s="55" t="s">
        <v>45</v>
      </c>
      <c r="AB26" s="56">
        <v>72</v>
      </c>
      <c r="AC26" s="56">
        <v>91</v>
      </c>
      <c r="AD26" s="57">
        <f t="shared" si="0"/>
        <v>-19</v>
      </c>
      <c r="AE26" s="58">
        <f t="shared" si="1"/>
        <v>40</v>
      </c>
    </row>
    <row r="27" spans="27:31" ht="16.95" customHeight="1" x14ac:dyDescent="0.2">
      <c r="AA27" s="55" t="s">
        <v>37</v>
      </c>
      <c r="AB27" s="56">
        <v>22</v>
      </c>
      <c r="AC27" s="56">
        <v>12</v>
      </c>
      <c r="AD27" s="57">
        <f t="shared" si="0"/>
        <v>10</v>
      </c>
      <c r="AE27" s="58">
        <f t="shared" si="1"/>
        <v>3</v>
      </c>
    </row>
    <row r="28" spans="27:31" ht="16.95" customHeight="1" x14ac:dyDescent="0.2">
      <c r="AA28" s="55" t="s">
        <v>35</v>
      </c>
      <c r="AB28" s="56">
        <v>23</v>
      </c>
      <c r="AC28" s="56">
        <v>14</v>
      </c>
      <c r="AD28" s="57">
        <f t="shared" si="0"/>
        <v>9</v>
      </c>
      <c r="AE28" s="58">
        <f t="shared" si="1"/>
        <v>4</v>
      </c>
    </row>
    <row r="29" spans="27:31" ht="16.95" customHeight="1" x14ac:dyDescent="0.2">
      <c r="AA29" s="55" t="s">
        <v>16</v>
      </c>
      <c r="AB29" s="56">
        <v>23</v>
      </c>
      <c r="AC29" s="56">
        <v>36</v>
      </c>
      <c r="AD29" s="57">
        <f t="shared" si="0"/>
        <v>-13</v>
      </c>
      <c r="AE29" s="58">
        <f t="shared" si="1"/>
        <v>35</v>
      </c>
    </row>
    <row r="30" spans="27:31" ht="16.95" customHeight="1" x14ac:dyDescent="0.2">
      <c r="AA30" s="55" t="s">
        <v>40</v>
      </c>
      <c r="AB30" s="56">
        <v>111</v>
      </c>
      <c r="AC30" s="56">
        <v>125</v>
      </c>
      <c r="AD30" s="57">
        <f t="shared" si="0"/>
        <v>-14</v>
      </c>
      <c r="AE30" s="58">
        <f t="shared" si="1"/>
        <v>36</v>
      </c>
    </row>
    <row r="31" spans="27:31" ht="16.95" customHeight="1" x14ac:dyDescent="0.2">
      <c r="AA31" s="55" t="s">
        <v>47</v>
      </c>
      <c r="AB31" s="56">
        <v>44</v>
      </c>
      <c r="AC31" s="56">
        <v>65</v>
      </c>
      <c r="AD31" s="57">
        <f t="shared" si="0"/>
        <v>-21</v>
      </c>
      <c r="AE31" s="58">
        <f t="shared" si="1"/>
        <v>41</v>
      </c>
    </row>
    <row r="32" spans="27:31" ht="16.95" customHeight="1" x14ac:dyDescent="0.2">
      <c r="AA32" s="55" t="s">
        <v>29</v>
      </c>
      <c r="AB32" s="56">
        <v>2</v>
      </c>
      <c r="AC32" s="56">
        <v>2</v>
      </c>
      <c r="AD32" s="57">
        <f t="shared" si="0"/>
        <v>0</v>
      </c>
      <c r="AE32" s="58">
        <f t="shared" si="1"/>
        <v>16</v>
      </c>
    </row>
    <row r="33" spans="27:31" ht="16.95" customHeight="1" x14ac:dyDescent="0.2">
      <c r="AA33" s="55" t="s">
        <v>17</v>
      </c>
      <c r="AB33" s="56">
        <v>3</v>
      </c>
      <c r="AC33" s="56">
        <v>8</v>
      </c>
      <c r="AD33" s="57">
        <f t="shared" si="0"/>
        <v>-5</v>
      </c>
      <c r="AE33" s="58">
        <f t="shared" si="1"/>
        <v>29</v>
      </c>
    </row>
    <row r="34" spans="27:31" ht="16.95" customHeight="1" x14ac:dyDescent="0.2">
      <c r="AA34" s="55" t="s">
        <v>10</v>
      </c>
      <c r="AB34" s="56">
        <v>4</v>
      </c>
      <c r="AC34" s="56">
        <v>3</v>
      </c>
      <c r="AD34" s="59">
        <f t="shared" si="0"/>
        <v>1</v>
      </c>
      <c r="AE34" s="58">
        <f t="shared" si="1"/>
        <v>13</v>
      </c>
    </row>
    <row r="35" spans="27:31" ht="16.95" customHeight="1" x14ac:dyDescent="0.2">
      <c r="AA35" s="55" t="s">
        <v>25</v>
      </c>
      <c r="AB35" s="56">
        <v>12</v>
      </c>
      <c r="AC35" s="56">
        <v>7</v>
      </c>
      <c r="AD35" s="57">
        <f t="shared" si="0"/>
        <v>5</v>
      </c>
      <c r="AE35" s="58">
        <f t="shared" si="1"/>
        <v>8</v>
      </c>
    </row>
    <row r="36" spans="27:31" ht="16.95" customHeight="1" x14ac:dyDescent="0.2">
      <c r="AA36" s="55" t="s">
        <v>38</v>
      </c>
      <c r="AB36" s="56">
        <v>60</v>
      </c>
      <c r="AC36" s="56">
        <v>26</v>
      </c>
      <c r="AD36" s="57">
        <f t="shared" si="0"/>
        <v>34</v>
      </c>
      <c r="AE36" s="58">
        <f t="shared" si="1"/>
        <v>1</v>
      </c>
    </row>
    <row r="37" spans="27:31" ht="16.95" customHeight="1" x14ac:dyDescent="0.2">
      <c r="AA37" s="55" t="s">
        <v>41</v>
      </c>
      <c r="AB37" s="56">
        <v>44</v>
      </c>
      <c r="AC37" s="56">
        <v>53</v>
      </c>
      <c r="AD37" s="57">
        <f t="shared" si="0"/>
        <v>-9</v>
      </c>
      <c r="AE37" s="58">
        <f t="shared" si="1"/>
        <v>34</v>
      </c>
    </row>
    <row r="38" spans="27:31" ht="16.95" customHeight="1" x14ac:dyDescent="0.2">
      <c r="AA38" s="55" t="s">
        <v>34</v>
      </c>
      <c r="AB38" s="56">
        <v>30</v>
      </c>
      <c r="AC38" s="56">
        <v>47</v>
      </c>
      <c r="AD38" s="57">
        <f t="shared" si="0"/>
        <v>-17</v>
      </c>
      <c r="AE38" s="58">
        <f t="shared" si="1"/>
        <v>38</v>
      </c>
    </row>
    <row r="39" spans="27:31" ht="16.95" customHeight="1" x14ac:dyDescent="0.2">
      <c r="AA39" s="55" t="s">
        <v>20</v>
      </c>
      <c r="AB39" s="56">
        <v>2</v>
      </c>
      <c r="AC39" s="56">
        <v>5</v>
      </c>
      <c r="AD39" s="57">
        <f t="shared" si="0"/>
        <v>-3</v>
      </c>
      <c r="AE39" s="58">
        <f t="shared" si="1"/>
        <v>24</v>
      </c>
    </row>
    <row r="40" spans="27:31" ht="16.95" customHeight="1" x14ac:dyDescent="0.2">
      <c r="AA40" s="55" t="s">
        <v>26</v>
      </c>
      <c r="AB40" s="56">
        <v>13</v>
      </c>
      <c r="AC40" s="56">
        <v>10</v>
      </c>
      <c r="AD40" s="57">
        <f t="shared" si="0"/>
        <v>3</v>
      </c>
      <c r="AE40" s="58">
        <f t="shared" si="1"/>
        <v>11</v>
      </c>
    </row>
    <row r="41" spans="27:31" ht="16.95" customHeight="1" x14ac:dyDescent="0.2">
      <c r="AA41" s="55" t="s">
        <v>27</v>
      </c>
      <c r="AB41" s="56">
        <v>14</v>
      </c>
      <c r="AC41" s="56">
        <v>15</v>
      </c>
      <c r="AD41" s="57">
        <f t="shared" si="0"/>
        <v>-1</v>
      </c>
      <c r="AE41" s="58">
        <f t="shared" si="1"/>
        <v>22</v>
      </c>
    </row>
    <row r="42" spans="27:31" ht="16.95" customHeight="1" x14ac:dyDescent="0.2">
      <c r="AA42" s="55" t="s">
        <v>15</v>
      </c>
      <c r="AB42" s="56">
        <v>7</v>
      </c>
      <c r="AC42" s="56">
        <v>2</v>
      </c>
      <c r="AD42" s="57">
        <f t="shared" si="0"/>
        <v>5</v>
      </c>
      <c r="AE42" s="58">
        <f t="shared" si="1"/>
        <v>8</v>
      </c>
    </row>
    <row r="43" spans="27:31" ht="16.95" customHeight="1" x14ac:dyDescent="0.2">
      <c r="AA43" s="55" t="s">
        <v>51</v>
      </c>
      <c r="AB43" s="56">
        <v>684</v>
      </c>
      <c r="AC43" s="56">
        <v>917</v>
      </c>
      <c r="AD43" s="57">
        <f t="shared" si="0"/>
        <v>-233</v>
      </c>
      <c r="AE43" s="58">
        <f t="shared" si="1"/>
        <v>46</v>
      </c>
    </row>
    <row r="44" spans="27:31" ht="16.95" customHeight="1" x14ac:dyDescent="0.2">
      <c r="AA44" s="55" t="s">
        <v>46</v>
      </c>
      <c r="AB44" s="56">
        <v>215</v>
      </c>
      <c r="AC44" s="56">
        <v>239</v>
      </c>
      <c r="AD44" s="57">
        <f t="shared" si="0"/>
        <v>-24</v>
      </c>
      <c r="AE44" s="58">
        <f t="shared" si="1"/>
        <v>42</v>
      </c>
    </row>
    <row r="45" spans="27:31" ht="16.95" customHeight="1" x14ac:dyDescent="0.2">
      <c r="AA45" s="55" t="s">
        <v>39</v>
      </c>
      <c r="AB45" s="56">
        <v>187</v>
      </c>
      <c r="AC45" s="56">
        <v>187</v>
      </c>
      <c r="AD45" s="57">
        <f t="shared" si="0"/>
        <v>0</v>
      </c>
      <c r="AE45" s="58">
        <f t="shared" si="1"/>
        <v>16</v>
      </c>
    </row>
    <row r="46" spans="27:31" ht="16.95" customHeight="1" x14ac:dyDescent="0.2">
      <c r="AA46" s="55" t="s">
        <v>44</v>
      </c>
      <c r="AB46" s="56">
        <v>92</v>
      </c>
      <c r="AC46" s="56">
        <v>89</v>
      </c>
      <c r="AD46" s="57">
        <f t="shared" si="0"/>
        <v>3</v>
      </c>
      <c r="AE46" s="58">
        <f t="shared" si="1"/>
        <v>11</v>
      </c>
    </row>
    <row r="47" spans="27:31" ht="16.95" customHeight="1" x14ac:dyDescent="0.2">
      <c r="AA47" s="55" t="s">
        <v>5</v>
      </c>
      <c r="AB47" s="56">
        <v>50</v>
      </c>
      <c r="AC47" s="56">
        <v>26</v>
      </c>
      <c r="AD47" s="57">
        <f t="shared" si="0"/>
        <v>24</v>
      </c>
      <c r="AE47" s="58">
        <f t="shared" si="1"/>
        <v>2</v>
      </c>
    </row>
    <row r="48" spans="27:31" ht="16.95" customHeight="1" x14ac:dyDescent="0.2">
      <c r="AA48" s="55" t="s">
        <v>24</v>
      </c>
      <c r="AB48" s="56">
        <v>89</v>
      </c>
      <c r="AC48" s="56">
        <v>106</v>
      </c>
      <c r="AD48" s="57">
        <f t="shared" si="0"/>
        <v>-17</v>
      </c>
      <c r="AE48" s="58">
        <f t="shared" si="1"/>
        <v>38</v>
      </c>
    </row>
    <row r="49" spans="4:32" ht="16.95" customHeight="1" thickBot="1" x14ac:dyDescent="0.25">
      <c r="AA49" s="60" t="s">
        <v>9</v>
      </c>
      <c r="AB49" s="82">
        <v>37</v>
      </c>
      <c r="AC49" s="61">
        <v>37</v>
      </c>
      <c r="AD49" s="62">
        <f t="shared" si="0"/>
        <v>0</v>
      </c>
      <c r="AE49" s="63">
        <f t="shared" si="1"/>
        <v>16</v>
      </c>
    </row>
    <row r="50" spans="4:32" ht="16.95" customHeight="1" thickTop="1" x14ac:dyDescent="0.2">
      <c r="AA50" s="64" t="s">
        <v>4</v>
      </c>
      <c r="AB50" s="52">
        <v>269</v>
      </c>
      <c r="AC50" s="52">
        <v>143</v>
      </c>
      <c r="AD50" s="65">
        <f t="shared" si="0"/>
        <v>126</v>
      </c>
      <c r="AE50" s="45"/>
    </row>
    <row r="51" spans="4:32" ht="16.95" customHeight="1" thickBot="1" x14ac:dyDescent="0.25">
      <c r="AA51" s="66" t="s">
        <v>50</v>
      </c>
      <c r="AB51" s="67">
        <v>125</v>
      </c>
      <c r="AC51" s="67">
        <v>72</v>
      </c>
      <c r="AD51" s="68">
        <f t="shared" si="0"/>
        <v>53</v>
      </c>
      <c r="AE51" s="45"/>
    </row>
    <row r="52" spans="4:32" ht="16.95" customHeight="1" thickBot="1" x14ac:dyDescent="0.25">
      <c r="AA52" s="69" t="s">
        <v>52</v>
      </c>
      <c r="AB52" s="83">
        <v>2688</v>
      </c>
      <c r="AC52" s="84">
        <v>2968</v>
      </c>
      <c r="AD52" s="81">
        <f t="shared" si="0"/>
        <v>-280</v>
      </c>
      <c r="AE52" s="45"/>
    </row>
    <row r="53" spans="4:32" ht="20.100000000000001" customHeight="1" x14ac:dyDescent="0.45">
      <c r="E53" s="102" t="s">
        <v>76</v>
      </c>
      <c r="F53" s="97" t="s">
        <v>77</v>
      </c>
      <c r="G53" s="102" t="s">
        <v>78</v>
      </c>
      <c r="H53" s="102"/>
      <c r="I53" s="102"/>
      <c r="J53" s="97" t="s">
        <v>98</v>
      </c>
      <c r="K53" s="102" t="s">
        <v>79</v>
      </c>
      <c r="L53" s="102"/>
      <c r="M53" s="103"/>
      <c r="N53" s="102" t="s">
        <v>80</v>
      </c>
      <c r="O53" s="102"/>
      <c r="P53" s="103"/>
      <c r="Q53" s="1"/>
    </row>
    <row r="54" spans="4:32" ht="20.100000000000001" customHeight="1" x14ac:dyDescent="0.45">
      <c r="E54" s="102"/>
      <c r="F54" s="97"/>
      <c r="G54" s="40" t="s">
        <v>52</v>
      </c>
      <c r="H54" s="40" t="s">
        <v>81</v>
      </c>
      <c r="I54" s="40" t="s">
        <v>82</v>
      </c>
      <c r="J54" s="97"/>
      <c r="K54" s="40" t="s">
        <v>83</v>
      </c>
      <c r="L54" s="40" t="s">
        <v>84</v>
      </c>
      <c r="M54" s="2" t="s">
        <v>85</v>
      </c>
      <c r="N54" s="40" t="s">
        <v>86</v>
      </c>
      <c r="O54" s="40" t="s">
        <v>87</v>
      </c>
      <c r="P54" s="2" t="s">
        <v>88</v>
      </c>
      <c r="Q54" s="1"/>
    </row>
    <row r="55" spans="4:32" x14ac:dyDescent="0.45">
      <c r="E55" s="11">
        <v>53174</v>
      </c>
      <c r="F55" s="11">
        <v>246</v>
      </c>
      <c r="G55" s="80">
        <v>133579</v>
      </c>
      <c r="H55" s="80">
        <v>63453</v>
      </c>
      <c r="I55" s="80">
        <v>70126</v>
      </c>
      <c r="J55" s="11">
        <f>M55+P55</f>
        <v>-836</v>
      </c>
      <c r="K55" s="11">
        <f>G60</f>
        <v>5165</v>
      </c>
      <c r="L55" s="11">
        <f>M60</f>
        <v>5365</v>
      </c>
      <c r="M55" s="11">
        <f>K55-L55</f>
        <v>-200</v>
      </c>
      <c r="N55" s="11">
        <f>Q60</f>
        <v>956</v>
      </c>
      <c r="O55" s="11">
        <f>R60</f>
        <v>1592</v>
      </c>
      <c r="P55" s="11">
        <f>N55-O55</f>
        <v>-636</v>
      </c>
      <c r="AA55" s="45"/>
      <c r="AB55" s="44"/>
      <c r="AE55" s="45"/>
      <c r="AF55" s="44"/>
    </row>
    <row r="56" spans="4:32" s="70" customFormat="1" x14ac:dyDescent="0.45">
      <c r="Y56" s="71"/>
      <c r="Z56" s="71"/>
      <c r="AA56" s="71"/>
      <c r="AB56" s="72"/>
      <c r="AC56" s="71"/>
      <c r="AD56" s="71"/>
      <c r="AE56" s="71"/>
      <c r="AF56" s="44"/>
    </row>
    <row r="57" spans="4:32" ht="14.4" x14ac:dyDescent="0.45">
      <c r="E57" s="102" t="s">
        <v>68</v>
      </c>
      <c r="F57" s="102"/>
      <c r="G57" s="102"/>
      <c r="H57" s="102"/>
      <c r="I57" s="102"/>
      <c r="J57" s="102"/>
      <c r="K57" s="102" t="s">
        <v>75</v>
      </c>
      <c r="L57" s="102"/>
      <c r="M57" s="102"/>
      <c r="N57" s="102"/>
      <c r="O57" s="102"/>
      <c r="P57" s="102"/>
      <c r="Q57" s="98" t="s">
        <v>97</v>
      </c>
      <c r="R57" s="99"/>
      <c r="AA57" s="45"/>
      <c r="AB57" s="44"/>
      <c r="AE57" s="45"/>
      <c r="AF57" s="72"/>
    </row>
    <row r="58" spans="4:32" ht="14.4" x14ac:dyDescent="0.45">
      <c r="E58" s="102" t="s">
        <v>71</v>
      </c>
      <c r="F58" s="102"/>
      <c r="G58" s="102"/>
      <c r="H58" s="102" t="s">
        <v>72</v>
      </c>
      <c r="I58" s="102"/>
      <c r="J58" s="102"/>
      <c r="K58" s="102" t="s">
        <v>71</v>
      </c>
      <c r="L58" s="102"/>
      <c r="M58" s="102"/>
      <c r="N58" s="102" t="s">
        <v>72</v>
      </c>
      <c r="O58" s="102"/>
      <c r="P58" s="102"/>
      <c r="Q58" s="100"/>
      <c r="R58" s="101"/>
      <c r="AA58" s="45"/>
      <c r="AB58" s="44"/>
      <c r="AE58" s="45"/>
      <c r="AF58" s="44"/>
    </row>
    <row r="59" spans="4:32" ht="14.4" x14ac:dyDescent="0.45">
      <c r="E59" s="40" t="s">
        <v>73</v>
      </c>
      <c r="F59" s="40" t="s">
        <v>74</v>
      </c>
      <c r="G59" s="40" t="s">
        <v>52</v>
      </c>
      <c r="H59" s="40" t="s">
        <v>73</v>
      </c>
      <c r="I59" s="40" t="s">
        <v>74</v>
      </c>
      <c r="J59" s="40" t="s">
        <v>52</v>
      </c>
      <c r="K59" s="40" t="s">
        <v>73</v>
      </c>
      <c r="L59" s="40" t="s">
        <v>74</v>
      </c>
      <c r="M59" s="40" t="s">
        <v>52</v>
      </c>
      <c r="N59" s="40" t="s">
        <v>73</v>
      </c>
      <c r="O59" s="40" t="s">
        <v>74</v>
      </c>
      <c r="P59" s="40" t="s">
        <v>52</v>
      </c>
      <c r="Q59" s="40" t="s">
        <v>69</v>
      </c>
      <c r="R59" s="40" t="s">
        <v>70</v>
      </c>
      <c r="AA59" s="45"/>
      <c r="AB59" s="44"/>
      <c r="AE59" s="45"/>
      <c r="AF59" s="44"/>
    </row>
    <row r="60" spans="4:32" x14ac:dyDescent="0.45">
      <c r="E60" s="43">
        <v>2477</v>
      </c>
      <c r="F60" s="43">
        <v>2688</v>
      </c>
      <c r="G60" s="43">
        <v>5165</v>
      </c>
      <c r="H60" s="43">
        <v>59</v>
      </c>
      <c r="I60" s="43">
        <v>349</v>
      </c>
      <c r="J60" s="43">
        <v>408</v>
      </c>
      <c r="K60" s="43">
        <v>2397</v>
      </c>
      <c r="L60" s="43">
        <v>2968</v>
      </c>
      <c r="M60" s="43">
        <v>5365</v>
      </c>
      <c r="N60" s="43">
        <v>79</v>
      </c>
      <c r="O60" s="43">
        <v>375</v>
      </c>
      <c r="P60" s="43">
        <v>454</v>
      </c>
      <c r="Q60" s="43">
        <v>956</v>
      </c>
      <c r="R60" s="43">
        <v>1592</v>
      </c>
      <c r="AA60" s="45"/>
      <c r="AB60" s="44"/>
      <c r="AE60" s="45"/>
      <c r="AF60" s="44"/>
    </row>
    <row r="61" spans="4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4:32" s="5" customFormat="1" ht="26.1" customHeight="1" x14ac:dyDescent="0.45">
      <c r="D62" s="45"/>
      <c r="E62" s="15"/>
      <c r="F62" s="15" t="s">
        <v>0</v>
      </c>
      <c r="G62" s="15" t="s">
        <v>53</v>
      </c>
      <c r="H62" s="15" t="s">
        <v>54</v>
      </c>
      <c r="I62" s="15" t="s">
        <v>55</v>
      </c>
      <c r="J62" s="15" t="s">
        <v>56</v>
      </c>
      <c r="K62" s="15" t="s">
        <v>57</v>
      </c>
      <c r="L62" s="15" t="s">
        <v>58</v>
      </c>
      <c r="M62" s="15" t="s">
        <v>59</v>
      </c>
      <c r="N62" s="15" t="s">
        <v>60</v>
      </c>
      <c r="O62" s="15" t="s">
        <v>61</v>
      </c>
      <c r="P62" s="15" t="s">
        <v>62</v>
      </c>
      <c r="Q62" s="15" t="s">
        <v>63</v>
      </c>
      <c r="R62" s="15" t="s">
        <v>89</v>
      </c>
      <c r="S62" s="3" t="s">
        <v>64</v>
      </c>
      <c r="T62" s="15" t="s">
        <v>65</v>
      </c>
      <c r="U62" s="15" t="s">
        <v>66</v>
      </c>
      <c r="V62" s="15" t="s">
        <v>67</v>
      </c>
      <c r="W62" s="15" t="s">
        <v>50</v>
      </c>
      <c r="X62" s="15" t="s">
        <v>90</v>
      </c>
      <c r="Y62" s="4"/>
      <c r="Z62" s="4"/>
      <c r="AF62" s="72"/>
    </row>
    <row r="63" spans="4:32" s="9" customFormat="1" ht="26.1" customHeight="1" x14ac:dyDescent="0.45">
      <c r="D63" s="45"/>
      <c r="E63" s="6" t="s">
        <v>91</v>
      </c>
      <c r="F63" s="6">
        <v>963</v>
      </c>
      <c r="G63" s="6">
        <v>266</v>
      </c>
      <c r="H63" s="6">
        <v>131</v>
      </c>
      <c r="I63" s="34"/>
      <c r="J63" s="6">
        <v>360</v>
      </c>
      <c r="K63" s="6">
        <v>16</v>
      </c>
      <c r="L63" s="6">
        <v>12</v>
      </c>
      <c r="M63" s="6">
        <v>58</v>
      </c>
      <c r="N63" s="6">
        <v>42</v>
      </c>
      <c r="O63" s="6">
        <v>82</v>
      </c>
      <c r="P63" s="6">
        <v>33</v>
      </c>
      <c r="Q63" s="6">
        <v>227</v>
      </c>
      <c r="R63" s="6">
        <v>82</v>
      </c>
      <c r="S63" s="7">
        <v>120</v>
      </c>
      <c r="T63" s="6">
        <v>44</v>
      </c>
      <c r="U63" s="6">
        <v>5</v>
      </c>
      <c r="V63" s="6">
        <v>36</v>
      </c>
      <c r="W63" s="6"/>
      <c r="X63" s="6">
        <v>2477</v>
      </c>
      <c r="Y63" s="71"/>
      <c r="Z63" s="71"/>
      <c r="AA63" s="45"/>
      <c r="AB63" s="44"/>
      <c r="AC63" s="45"/>
      <c r="AD63" s="45"/>
      <c r="AE63" s="45"/>
      <c r="AF63" s="5"/>
    </row>
    <row r="64" spans="4:32" s="9" customFormat="1" ht="26.1" customHeight="1" x14ac:dyDescent="0.45">
      <c r="D64" s="45"/>
      <c r="E64" s="6" t="s">
        <v>92</v>
      </c>
      <c r="F64" s="6">
        <v>782</v>
      </c>
      <c r="G64" s="6">
        <v>235</v>
      </c>
      <c r="H64" s="6">
        <v>89</v>
      </c>
      <c r="I64" s="34"/>
      <c r="J64" s="6">
        <v>571</v>
      </c>
      <c r="K64" s="6">
        <v>18</v>
      </c>
      <c r="L64" s="6">
        <v>21</v>
      </c>
      <c r="M64" s="6">
        <v>56</v>
      </c>
      <c r="N64" s="6">
        <v>35</v>
      </c>
      <c r="O64" s="6">
        <v>82</v>
      </c>
      <c r="P64" s="6">
        <v>30</v>
      </c>
      <c r="Q64" s="6">
        <v>242</v>
      </c>
      <c r="R64" s="6">
        <v>74</v>
      </c>
      <c r="S64" s="7">
        <v>112</v>
      </c>
      <c r="T64" s="6">
        <v>23</v>
      </c>
      <c r="U64" s="6">
        <v>10</v>
      </c>
      <c r="V64" s="6">
        <v>17</v>
      </c>
      <c r="W64" s="6"/>
      <c r="X64" s="6">
        <v>2397</v>
      </c>
      <c r="Y64" s="71"/>
      <c r="Z64" s="71"/>
      <c r="AA64" s="45"/>
      <c r="AB64" s="44"/>
      <c r="AC64" s="45"/>
      <c r="AD64" s="45"/>
      <c r="AE64" s="45"/>
      <c r="AF64" s="44"/>
    </row>
    <row r="65" spans="4:32" s="14" customFormat="1" ht="26.1" customHeight="1" x14ac:dyDescent="0.45">
      <c r="D65" s="45"/>
      <c r="E65" s="11" t="s">
        <v>93</v>
      </c>
      <c r="F65" s="11">
        <f>F63-F64</f>
        <v>181</v>
      </c>
      <c r="G65" s="11">
        <f t="shared" ref="G65:W65" si="2">G63-G64</f>
        <v>31</v>
      </c>
      <c r="H65" s="11">
        <f t="shared" si="2"/>
        <v>42</v>
      </c>
      <c r="I65" s="34"/>
      <c r="J65" s="11">
        <f t="shared" si="2"/>
        <v>-211</v>
      </c>
      <c r="K65" s="11">
        <f t="shared" si="2"/>
        <v>-2</v>
      </c>
      <c r="L65" s="11">
        <f t="shared" si="2"/>
        <v>-9</v>
      </c>
      <c r="M65" s="11">
        <f t="shared" si="2"/>
        <v>2</v>
      </c>
      <c r="N65" s="11">
        <f t="shared" si="2"/>
        <v>7</v>
      </c>
      <c r="O65" s="11">
        <f t="shared" si="2"/>
        <v>0</v>
      </c>
      <c r="P65" s="11">
        <f t="shared" si="2"/>
        <v>3</v>
      </c>
      <c r="Q65" s="11">
        <f t="shared" si="2"/>
        <v>-15</v>
      </c>
      <c r="R65" s="11">
        <f t="shared" si="2"/>
        <v>8</v>
      </c>
      <c r="S65" s="12">
        <f t="shared" si="2"/>
        <v>8</v>
      </c>
      <c r="T65" s="11">
        <f t="shared" si="2"/>
        <v>21</v>
      </c>
      <c r="U65" s="11">
        <f t="shared" si="2"/>
        <v>-5</v>
      </c>
      <c r="V65" s="11">
        <f t="shared" si="2"/>
        <v>19</v>
      </c>
      <c r="W65" s="11">
        <f t="shared" si="2"/>
        <v>0</v>
      </c>
      <c r="X65" s="6">
        <f>SUM(F65:W65)</f>
        <v>80</v>
      </c>
      <c r="Y65" s="13"/>
      <c r="Z65" s="13"/>
      <c r="AA65" s="73"/>
      <c r="AB65" s="74"/>
      <c r="AC65" s="73"/>
      <c r="AD65" s="73"/>
      <c r="AE65" s="73"/>
      <c r="AF65" s="44"/>
    </row>
    <row r="66" spans="4:32" x14ac:dyDescent="0.45">
      <c r="AE66" s="5"/>
    </row>
    <row r="68" spans="4:32" x14ac:dyDescent="0.45">
      <c r="AA68" s="74"/>
      <c r="AB68" s="73"/>
      <c r="AC68" s="73"/>
      <c r="AD68" s="73"/>
    </row>
    <row r="69" spans="4:32" x14ac:dyDescent="0.45">
      <c r="AE69" s="74"/>
    </row>
  </sheetData>
  <mergeCells count="13">
    <mergeCell ref="Q57:R58"/>
    <mergeCell ref="N53:P53"/>
    <mergeCell ref="E57:J57"/>
    <mergeCell ref="K57:P57"/>
    <mergeCell ref="K58:M58"/>
    <mergeCell ref="N58:P58"/>
    <mergeCell ref="E58:G58"/>
    <mergeCell ref="H58:J58"/>
    <mergeCell ref="E53:E54"/>
    <mergeCell ref="F53:F54"/>
    <mergeCell ref="G53:I53"/>
    <mergeCell ref="J53:J54"/>
    <mergeCell ref="K53:M53"/>
  </mergeCells>
  <phoneticPr fontId="1"/>
  <pageMargins left="0" right="0" top="0" bottom="0" header="0" footer="0"/>
  <pageSetup paperSize="9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D2:AG69"/>
  <sheetViews>
    <sheetView tabSelected="1" topLeftCell="A46" zoomScale="80" zoomScaleNormal="8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>
        <v>14</v>
      </c>
      <c r="AC4" s="56">
        <v>28</v>
      </c>
      <c r="AD4" s="53">
        <f>AB4-AC4</f>
        <v>-14</v>
      </c>
      <c r="AE4" s="54">
        <f>RANK(AD4,$AD$4:$AD$49)</f>
        <v>35</v>
      </c>
    </row>
    <row r="5" spans="27:31" ht="16.95" customHeight="1" x14ac:dyDescent="0.2">
      <c r="AA5" s="55" t="s">
        <v>21</v>
      </c>
      <c r="AB5" s="56">
        <v>11</v>
      </c>
      <c r="AC5" s="56">
        <v>6</v>
      </c>
      <c r="AD5" s="57">
        <f t="shared" ref="AD5:AD52" si="0">AB5-AC5</f>
        <v>5</v>
      </c>
      <c r="AE5" s="58">
        <f t="shared" ref="AE5:AE49" si="1">RANK(AD5,$AD$4:$AD$49)</f>
        <v>8</v>
      </c>
    </row>
    <row r="6" spans="27:31" ht="16.95" customHeight="1" x14ac:dyDescent="0.2">
      <c r="AA6" s="55" t="s">
        <v>22</v>
      </c>
      <c r="AB6" s="56">
        <v>4</v>
      </c>
      <c r="AC6" s="56"/>
      <c r="AD6" s="57">
        <f t="shared" si="0"/>
        <v>4</v>
      </c>
      <c r="AE6" s="58">
        <f t="shared" si="1"/>
        <v>9</v>
      </c>
    </row>
    <row r="7" spans="27:31" ht="16.95" customHeight="1" x14ac:dyDescent="0.2">
      <c r="AA7" s="55" t="s">
        <v>11</v>
      </c>
      <c r="AB7" s="56">
        <v>8</v>
      </c>
      <c r="AC7" s="56">
        <v>10</v>
      </c>
      <c r="AD7" s="57">
        <f t="shared" si="0"/>
        <v>-2</v>
      </c>
      <c r="AE7" s="58">
        <f t="shared" si="1"/>
        <v>23</v>
      </c>
    </row>
    <row r="8" spans="27:31" ht="16.95" customHeight="1" x14ac:dyDescent="0.2">
      <c r="AA8" s="55" t="s">
        <v>12</v>
      </c>
      <c r="AB8" s="56">
        <v>5</v>
      </c>
      <c r="AC8" s="56">
        <v>3</v>
      </c>
      <c r="AD8" s="57">
        <f t="shared" si="0"/>
        <v>2</v>
      </c>
      <c r="AE8" s="58">
        <f t="shared" si="1"/>
        <v>13</v>
      </c>
    </row>
    <row r="9" spans="27:31" ht="16.95" customHeight="1" x14ac:dyDescent="0.2">
      <c r="AA9" s="55" t="s">
        <v>7</v>
      </c>
      <c r="AB9" s="56">
        <v>2</v>
      </c>
      <c r="AC9" s="56">
        <v>2</v>
      </c>
      <c r="AD9" s="57">
        <f t="shared" si="0"/>
        <v>0</v>
      </c>
      <c r="AE9" s="58">
        <f t="shared" si="1"/>
        <v>16</v>
      </c>
    </row>
    <row r="10" spans="27:31" ht="16.95" customHeight="1" x14ac:dyDescent="0.2">
      <c r="AA10" s="55" t="s">
        <v>28</v>
      </c>
      <c r="AB10" s="56">
        <v>19</v>
      </c>
      <c r="AC10" s="56">
        <v>7</v>
      </c>
      <c r="AD10" s="57">
        <f t="shared" si="0"/>
        <v>12</v>
      </c>
      <c r="AE10" s="58">
        <f t="shared" si="1"/>
        <v>2</v>
      </c>
    </row>
    <row r="11" spans="27:31" ht="16.95" customHeight="1" x14ac:dyDescent="0.2">
      <c r="AA11" s="55" t="s">
        <v>31</v>
      </c>
      <c r="AB11" s="56">
        <v>18</v>
      </c>
      <c r="AC11" s="56">
        <v>28</v>
      </c>
      <c r="AD11" s="57">
        <f t="shared" si="0"/>
        <v>-10</v>
      </c>
      <c r="AE11" s="58">
        <f t="shared" si="1"/>
        <v>33</v>
      </c>
    </row>
    <row r="12" spans="27:31" ht="16.95" customHeight="1" x14ac:dyDescent="0.2">
      <c r="AA12" s="55" t="s">
        <v>30</v>
      </c>
      <c r="AB12" s="56">
        <v>11</v>
      </c>
      <c r="AC12" s="56">
        <v>5</v>
      </c>
      <c r="AD12" s="57">
        <f t="shared" si="0"/>
        <v>6</v>
      </c>
      <c r="AE12" s="58">
        <f t="shared" si="1"/>
        <v>6</v>
      </c>
    </row>
    <row r="13" spans="27:31" ht="16.95" customHeight="1" x14ac:dyDescent="0.2">
      <c r="AA13" s="55" t="s">
        <v>33</v>
      </c>
      <c r="AB13" s="56">
        <v>8</v>
      </c>
      <c r="AC13" s="56">
        <v>8</v>
      </c>
      <c r="AD13" s="57">
        <f t="shared" si="0"/>
        <v>0</v>
      </c>
      <c r="AE13" s="58">
        <f t="shared" si="1"/>
        <v>16</v>
      </c>
    </row>
    <row r="14" spans="27:31" ht="16.95" customHeight="1" x14ac:dyDescent="0.2">
      <c r="AA14" s="55" t="s">
        <v>42</v>
      </c>
      <c r="AB14" s="56">
        <v>38</v>
      </c>
      <c r="AC14" s="56">
        <v>59</v>
      </c>
      <c r="AD14" s="57">
        <f t="shared" si="0"/>
        <v>-21</v>
      </c>
      <c r="AE14" s="58">
        <f t="shared" si="1"/>
        <v>41</v>
      </c>
    </row>
    <row r="15" spans="27:31" ht="16.95" customHeight="1" x14ac:dyDescent="0.2">
      <c r="AA15" s="55" t="s">
        <v>43</v>
      </c>
      <c r="AB15" s="56">
        <v>85</v>
      </c>
      <c r="AC15" s="56">
        <v>89</v>
      </c>
      <c r="AD15" s="57">
        <f t="shared" si="0"/>
        <v>-4</v>
      </c>
      <c r="AE15" s="58">
        <f t="shared" si="1"/>
        <v>28</v>
      </c>
    </row>
    <row r="16" spans="27:31" ht="16.95" customHeight="1" x14ac:dyDescent="0.2">
      <c r="AA16" s="55" t="s">
        <v>49</v>
      </c>
      <c r="AB16" s="56">
        <v>165</v>
      </c>
      <c r="AC16" s="56">
        <v>204</v>
      </c>
      <c r="AD16" s="59">
        <f t="shared" si="0"/>
        <v>-39</v>
      </c>
      <c r="AE16" s="58">
        <f t="shared" si="1"/>
        <v>43</v>
      </c>
    </row>
    <row r="17" spans="27:31" ht="16.95" customHeight="1" x14ac:dyDescent="0.2">
      <c r="AA17" s="55" t="s">
        <v>48</v>
      </c>
      <c r="AB17" s="56">
        <v>92</v>
      </c>
      <c r="AC17" s="56">
        <v>150</v>
      </c>
      <c r="AD17" s="57">
        <f t="shared" si="0"/>
        <v>-58</v>
      </c>
      <c r="AE17" s="58">
        <f t="shared" si="1"/>
        <v>44</v>
      </c>
    </row>
    <row r="18" spans="27:31" ht="16.95" customHeight="1" x14ac:dyDescent="0.2">
      <c r="AA18" s="55" t="s">
        <v>6</v>
      </c>
      <c r="AB18" s="56">
        <v>9</v>
      </c>
      <c r="AC18" s="56">
        <v>12</v>
      </c>
      <c r="AD18" s="57">
        <f t="shared" si="0"/>
        <v>-3</v>
      </c>
      <c r="AE18" s="58">
        <f t="shared" si="1"/>
        <v>25</v>
      </c>
    </row>
    <row r="19" spans="27:31" ht="16.95" customHeight="1" x14ac:dyDescent="0.2">
      <c r="AA19" s="55" t="s">
        <v>18</v>
      </c>
      <c r="AB19" s="56">
        <v>2</v>
      </c>
      <c r="AC19" s="56">
        <v>3</v>
      </c>
      <c r="AD19" s="57">
        <f t="shared" si="0"/>
        <v>-1</v>
      </c>
      <c r="AE19" s="58">
        <f t="shared" si="1"/>
        <v>19</v>
      </c>
    </row>
    <row r="20" spans="27:31" ht="16.95" customHeight="1" x14ac:dyDescent="0.2">
      <c r="AA20" s="55" t="s">
        <v>8</v>
      </c>
      <c r="AB20" s="56">
        <v>9</v>
      </c>
      <c r="AC20" s="56">
        <v>3</v>
      </c>
      <c r="AD20" s="57">
        <f t="shared" si="0"/>
        <v>6</v>
      </c>
      <c r="AE20" s="58">
        <f t="shared" si="1"/>
        <v>6</v>
      </c>
    </row>
    <row r="21" spans="27:31" ht="16.95" customHeight="1" x14ac:dyDescent="0.2">
      <c r="AA21" s="55" t="s">
        <v>23</v>
      </c>
      <c r="AB21" s="56"/>
      <c r="AC21" s="56">
        <v>7</v>
      </c>
      <c r="AD21" s="57">
        <f t="shared" si="0"/>
        <v>-7</v>
      </c>
      <c r="AE21" s="58">
        <f t="shared" si="1"/>
        <v>29</v>
      </c>
    </row>
    <row r="22" spans="27:31" ht="16.95" customHeight="1" x14ac:dyDescent="0.2">
      <c r="AA22" s="55" t="s">
        <v>13</v>
      </c>
      <c r="AB22" s="56">
        <v>2</v>
      </c>
      <c r="AC22" s="56">
        <v>9</v>
      </c>
      <c r="AD22" s="57">
        <f t="shared" si="0"/>
        <v>-7</v>
      </c>
      <c r="AE22" s="58">
        <f t="shared" si="1"/>
        <v>29</v>
      </c>
    </row>
    <row r="23" spans="27:31" ht="16.95" customHeight="1" x14ac:dyDescent="0.2">
      <c r="AA23" s="55" t="s">
        <v>32</v>
      </c>
      <c r="AB23" s="56">
        <v>6</v>
      </c>
      <c r="AC23" s="56">
        <v>13</v>
      </c>
      <c r="AD23" s="57">
        <f t="shared" si="0"/>
        <v>-7</v>
      </c>
      <c r="AE23" s="58">
        <f t="shared" si="1"/>
        <v>29</v>
      </c>
    </row>
    <row r="24" spans="27:31" ht="16.95" customHeight="1" x14ac:dyDescent="0.2">
      <c r="AA24" s="55" t="s">
        <v>19</v>
      </c>
      <c r="AB24" s="56">
        <v>5</v>
      </c>
      <c r="AC24" s="56">
        <v>2</v>
      </c>
      <c r="AD24" s="57">
        <f t="shared" si="0"/>
        <v>3</v>
      </c>
      <c r="AE24" s="58">
        <f t="shared" si="1"/>
        <v>10</v>
      </c>
    </row>
    <row r="25" spans="27:31" ht="16.95" customHeight="1" x14ac:dyDescent="0.2">
      <c r="AA25" s="55" t="s">
        <v>14</v>
      </c>
      <c r="AB25" s="56">
        <v>18</v>
      </c>
      <c r="AC25" s="56">
        <v>32</v>
      </c>
      <c r="AD25" s="57">
        <f t="shared" si="0"/>
        <v>-14</v>
      </c>
      <c r="AE25" s="58">
        <f t="shared" si="1"/>
        <v>35</v>
      </c>
    </row>
    <row r="26" spans="27:31" ht="16.95" customHeight="1" x14ac:dyDescent="0.2">
      <c r="AA26" s="55" t="s">
        <v>45</v>
      </c>
      <c r="AB26" s="56">
        <v>90</v>
      </c>
      <c r="AC26" s="56">
        <v>88</v>
      </c>
      <c r="AD26" s="57">
        <f t="shared" si="0"/>
        <v>2</v>
      </c>
      <c r="AE26" s="58">
        <f t="shared" si="1"/>
        <v>13</v>
      </c>
    </row>
    <row r="27" spans="27:31" ht="16.95" customHeight="1" x14ac:dyDescent="0.2">
      <c r="AA27" s="55" t="s">
        <v>37</v>
      </c>
      <c r="AB27" s="56">
        <v>14</v>
      </c>
      <c r="AC27" s="56">
        <v>13</v>
      </c>
      <c r="AD27" s="57">
        <f t="shared" si="0"/>
        <v>1</v>
      </c>
      <c r="AE27" s="58">
        <f t="shared" si="1"/>
        <v>15</v>
      </c>
    </row>
    <row r="28" spans="27:31" ht="16.95" customHeight="1" x14ac:dyDescent="0.2">
      <c r="AA28" s="55" t="s">
        <v>35</v>
      </c>
      <c r="AB28" s="56">
        <v>8</v>
      </c>
      <c r="AC28" s="56">
        <v>9</v>
      </c>
      <c r="AD28" s="57">
        <f t="shared" si="0"/>
        <v>-1</v>
      </c>
      <c r="AE28" s="58">
        <f t="shared" si="1"/>
        <v>19</v>
      </c>
    </row>
    <row r="29" spans="27:31" ht="16.95" customHeight="1" x14ac:dyDescent="0.2">
      <c r="AA29" s="55" t="s">
        <v>16</v>
      </c>
      <c r="AB29" s="56">
        <v>21</v>
      </c>
      <c r="AC29" s="56">
        <v>36</v>
      </c>
      <c r="AD29" s="57">
        <f t="shared" si="0"/>
        <v>-15</v>
      </c>
      <c r="AE29" s="58">
        <f t="shared" si="1"/>
        <v>37</v>
      </c>
    </row>
    <row r="30" spans="27:31" ht="16.95" customHeight="1" x14ac:dyDescent="0.2">
      <c r="AA30" s="55" t="s">
        <v>40</v>
      </c>
      <c r="AB30" s="56">
        <v>62</v>
      </c>
      <c r="AC30" s="56">
        <v>79</v>
      </c>
      <c r="AD30" s="57">
        <f t="shared" si="0"/>
        <v>-17</v>
      </c>
      <c r="AE30" s="58">
        <f t="shared" si="1"/>
        <v>39</v>
      </c>
    </row>
    <row r="31" spans="27:31" ht="16.95" customHeight="1" x14ac:dyDescent="0.2">
      <c r="AA31" s="55" t="s">
        <v>47</v>
      </c>
      <c r="AB31" s="56">
        <v>35</v>
      </c>
      <c r="AC31" s="56">
        <v>58</v>
      </c>
      <c r="AD31" s="57">
        <f t="shared" si="0"/>
        <v>-23</v>
      </c>
      <c r="AE31" s="58">
        <f t="shared" si="1"/>
        <v>42</v>
      </c>
    </row>
    <row r="32" spans="27:31" ht="16.95" customHeight="1" x14ac:dyDescent="0.2">
      <c r="AA32" s="55" t="s">
        <v>29</v>
      </c>
      <c r="AB32" s="56">
        <v>4</v>
      </c>
      <c r="AC32" s="56">
        <v>7</v>
      </c>
      <c r="AD32" s="57">
        <f t="shared" si="0"/>
        <v>-3</v>
      </c>
      <c r="AE32" s="58">
        <f t="shared" si="1"/>
        <v>25</v>
      </c>
    </row>
    <row r="33" spans="27:31" ht="16.95" customHeight="1" x14ac:dyDescent="0.2">
      <c r="AA33" s="55" t="s">
        <v>17</v>
      </c>
      <c r="AB33" s="56"/>
      <c r="AC33" s="56">
        <v>2</v>
      </c>
      <c r="AD33" s="57">
        <f t="shared" si="0"/>
        <v>-2</v>
      </c>
      <c r="AE33" s="58">
        <f t="shared" si="1"/>
        <v>23</v>
      </c>
    </row>
    <row r="34" spans="27:31" ht="16.95" customHeight="1" x14ac:dyDescent="0.2">
      <c r="AA34" s="55" t="s">
        <v>10</v>
      </c>
      <c r="AB34" s="56">
        <v>1</v>
      </c>
      <c r="AC34" s="56">
        <v>2</v>
      </c>
      <c r="AD34" s="59">
        <f t="shared" si="0"/>
        <v>-1</v>
      </c>
      <c r="AE34" s="58">
        <f t="shared" si="1"/>
        <v>19</v>
      </c>
    </row>
    <row r="35" spans="27:31" ht="16.95" customHeight="1" x14ac:dyDescent="0.2">
      <c r="AA35" s="55" t="s">
        <v>25</v>
      </c>
      <c r="AB35" s="56">
        <v>6</v>
      </c>
      <c r="AC35" s="56">
        <v>3</v>
      </c>
      <c r="AD35" s="57">
        <f t="shared" si="0"/>
        <v>3</v>
      </c>
      <c r="AE35" s="58">
        <f t="shared" si="1"/>
        <v>10</v>
      </c>
    </row>
    <row r="36" spans="27:31" ht="16.95" customHeight="1" x14ac:dyDescent="0.2">
      <c r="AA36" s="55" t="s">
        <v>38</v>
      </c>
      <c r="AB36" s="56">
        <v>12</v>
      </c>
      <c r="AC36" s="56">
        <v>12</v>
      </c>
      <c r="AD36" s="57">
        <f t="shared" si="0"/>
        <v>0</v>
      </c>
      <c r="AE36" s="58">
        <f t="shared" si="1"/>
        <v>16</v>
      </c>
    </row>
    <row r="37" spans="27:31" ht="16.95" customHeight="1" x14ac:dyDescent="0.2">
      <c r="AA37" s="55" t="s">
        <v>41</v>
      </c>
      <c r="AB37" s="56">
        <v>65</v>
      </c>
      <c r="AC37" s="56">
        <v>58</v>
      </c>
      <c r="AD37" s="57">
        <f t="shared" si="0"/>
        <v>7</v>
      </c>
      <c r="AE37" s="58">
        <f t="shared" si="1"/>
        <v>5</v>
      </c>
    </row>
    <row r="38" spans="27:31" ht="16.95" customHeight="1" x14ac:dyDescent="0.2">
      <c r="AA38" s="55" t="s">
        <v>34</v>
      </c>
      <c r="AB38" s="56">
        <v>30</v>
      </c>
      <c r="AC38" s="56">
        <v>46</v>
      </c>
      <c r="AD38" s="57">
        <f t="shared" si="0"/>
        <v>-16</v>
      </c>
      <c r="AE38" s="58">
        <f t="shared" si="1"/>
        <v>38</v>
      </c>
    </row>
    <row r="39" spans="27:31" ht="16.95" customHeight="1" x14ac:dyDescent="0.2">
      <c r="AA39" s="55" t="s">
        <v>20</v>
      </c>
      <c r="AB39" s="56">
        <v>24</v>
      </c>
      <c r="AC39" s="56">
        <v>13</v>
      </c>
      <c r="AD39" s="57">
        <f t="shared" si="0"/>
        <v>11</v>
      </c>
      <c r="AE39" s="58">
        <f t="shared" si="1"/>
        <v>3</v>
      </c>
    </row>
    <row r="40" spans="27:31" ht="16.95" customHeight="1" x14ac:dyDescent="0.2">
      <c r="AA40" s="55" t="s">
        <v>26</v>
      </c>
      <c r="AB40" s="56">
        <v>4</v>
      </c>
      <c r="AC40" s="56">
        <v>5</v>
      </c>
      <c r="AD40" s="57">
        <f t="shared" si="0"/>
        <v>-1</v>
      </c>
      <c r="AE40" s="58">
        <f t="shared" si="1"/>
        <v>19</v>
      </c>
    </row>
    <row r="41" spans="27:31" ht="16.95" customHeight="1" x14ac:dyDescent="0.2">
      <c r="AA41" s="55" t="s">
        <v>27</v>
      </c>
      <c r="AB41" s="56">
        <v>7</v>
      </c>
      <c r="AC41" s="56">
        <v>14</v>
      </c>
      <c r="AD41" s="57">
        <f t="shared" si="0"/>
        <v>-7</v>
      </c>
      <c r="AE41" s="58">
        <f t="shared" si="1"/>
        <v>29</v>
      </c>
    </row>
    <row r="42" spans="27:31" ht="16.95" customHeight="1" x14ac:dyDescent="0.2">
      <c r="AA42" s="55" t="s">
        <v>15</v>
      </c>
      <c r="AB42" s="56">
        <v>7</v>
      </c>
      <c r="AC42" s="56">
        <v>4</v>
      </c>
      <c r="AD42" s="57">
        <f t="shared" si="0"/>
        <v>3</v>
      </c>
      <c r="AE42" s="58">
        <f t="shared" si="1"/>
        <v>10</v>
      </c>
    </row>
    <row r="43" spans="27:31" ht="16.95" customHeight="1" x14ac:dyDescent="0.2">
      <c r="AA43" s="55" t="s">
        <v>51</v>
      </c>
      <c r="AB43" s="56">
        <v>550</v>
      </c>
      <c r="AC43" s="56">
        <v>687</v>
      </c>
      <c r="AD43" s="57">
        <f t="shared" si="0"/>
        <v>-137</v>
      </c>
      <c r="AE43" s="58">
        <f t="shared" si="1"/>
        <v>45</v>
      </c>
    </row>
    <row r="44" spans="27:31" ht="16.95" customHeight="1" x14ac:dyDescent="0.2">
      <c r="AA44" s="55" t="s">
        <v>46</v>
      </c>
      <c r="AB44" s="56">
        <v>176</v>
      </c>
      <c r="AC44" s="56">
        <v>187</v>
      </c>
      <c r="AD44" s="57">
        <f t="shared" si="0"/>
        <v>-11</v>
      </c>
      <c r="AE44" s="58">
        <f t="shared" si="1"/>
        <v>34</v>
      </c>
    </row>
    <row r="45" spans="27:31" ht="16.95" customHeight="1" x14ac:dyDescent="0.2">
      <c r="AA45" s="55" t="s">
        <v>39</v>
      </c>
      <c r="AB45" s="56">
        <v>163</v>
      </c>
      <c r="AC45" s="56">
        <v>181</v>
      </c>
      <c r="AD45" s="57">
        <f t="shared" si="0"/>
        <v>-18</v>
      </c>
      <c r="AE45" s="58">
        <f t="shared" si="1"/>
        <v>40</v>
      </c>
    </row>
    <row r="46" spans="27:31" ht="16.95" customHeight="1" x14ac:dyDescent="0.2">
      <c r="AA46" s="55" t="s">
        <v>44</v>
      </c>
      <c r="AB46" s="56">
        <v>85</v>
      </c>
      <c r="AC46" s="56">
        <v>77</v>
      </c>
      <c r="AD46" s="57">
        <f t="shared" si="0"/>
        <v>8</v>
      </c>
      <c r="AE46" s="58">
        <f t="shared" si="1"/>
        <v>4</v>
      </c>
    </row>
    <row r="47" spans="27:31" ht="16.95" customHeight="1" x14ac:dyDescent="0.2">
      <c r="AA47" s="55" t="s">
        <v>5</v>
      </c>
      <c r="AB47" s="56">
        <v>53</v>
      </c>
      <c r="AC47" s="56">
        <v>56</v>
      </c>
      <c r="AD47" s="57">
        <f t="shared" si="0"/>
        <v>-3</v>
      </c>
      <c r="AE47" s="58">
        <f t="shared" si="1"/>
        <v>25</v>
      </c>
    </row>
    <row r="48" spans="27:31" ht="16.95" customHeight="1" x14ac:dyDescent="0.2">
      <c r="AA48" s="55" t="s">
        <v>24</v>
      </c>
      <c r="AB48" s="56">
        <v>224</v>
      </c>
      <c r="AC48" s="56">
        <v>144</v>
      </c>
      <c r="AD48" s="57">
        <f t="shared" si="0"/>
        <v>80</v>
      </c>
      <c r="AE48" s="58">
        <f t="shared" si="1"/>
        <v>1</v>
      </c>
    </row>
    <row r="49" spans="4:33" ht="16.95" customHeight="1" thickBot="1" x14ac:dyDescent="0.25">
      <c r="AA49" s="60" t="s">
        <v>9</v>
      </c>
      <c r="AB49" s="82">
        <v>120</v>
      </c>
      <c r="AC49" s="61">
        <v>330</v>
      </c>
      <c r="AD49" s="62">
        <f t="shared" si="0"/>
        <v>-210</v>
      </c>
      <c r="AE49" s="63">
        <f t="shared" si="1"/>
        <v>46</v>
      </c>
    </row>
    <row r="50" spans="4:33" ht="16.95" customHeight="1" thickTop="1" x14ac:dyDescent="0.2">
      <c r="AA50" s="64" t="s">
        <v>4</v>
      </c>
      <c r="AB50" s="52">
        <v>90</v>
      </c>
      <c r="AC50" s="52">
        <v>70</v>
      </c>
      <c r="AD50" s="65">
        <f t="shared" si="0"/>
        <v>20</v>
      </c>
      <c r="AE50" s="45"/>
    </row>
    <row r="51" spans="4:33" ht="16.95" customHeight="1" thickBot="1" x14ac:dyDescent="0.25">
      <c r="AA51" s="66" t="s">
        <v>50</v>
      </c>
      <c r="AB51" s="67">
        <v>60</v>
      </c>
      <c r="AC51" s="67">
        <v>21</v>
      </c>
      <c r="AD51" s="68">
        <f t="shared" si="0"/>
        <v>39</v>
      </c>
      <c r="AE51" s="45"/>
    </row>
    <row r="52" spans="4:33" ht="16.95" customHeight="1" thickBot="1" x14ac:dyDescent="0.25">
      <c r="AA52" s="69" t="s">
        <v>52</v>
      </c>
      <c r="AB52" s="83">
        <v>2442</v>
      </c>
      <c r="AC52" s="84">
        <v>2882</v>
      </c>
      <c r="AD52" s="81">
        <f t="shared" si="0"/>
        <v>-440</v>
      </c>
      <c r="AE52" s="45"/>
    </row>
    <row r="53" spans="4:33" ht="20.100000000000001" customHeight="1" x14ac:dyDescent="0.45">
      <c r="E53" s="102" t="s">
        <v>76</v>
      </c>
      <c r="F53" s="97" t="s">
        <v>77</v>
      </c>
      <c r="G53" s="102" t="s">
        <v>78</v>
      </c>
      <c r="H53" s="102"/>
      <c r="I53" s="102"/>
      <c r="J53" s="97" t="s">
        <v>98</v>
      </c>
      <c r="K53" s="102" t="s">
        <v>79</v>
      </c>
      <c r="L53" s="102"/>
      <c r="M53" s="103"/>
      <c r="N53" s="102" t="s">
        <v>80</v>
      </c>
      <c r="O53" s="102"/>
      <c r="P53" s="103"/>
      <c r="Q53" s="1"/>
    </row>
    <row r="54" spans="4:33" ht="20.100000000000001" customHeight="1" x14ac:dyDescent="0.45">
      <c r="E54" s="102"/>
      <c r="F54" s="97"/>
      <c r="G54" s="40" t="s">
        <v>52</v>
      </c>
      <c r="H54" s="40" t="s">
        <v>81</v>
      </c>
      <c r="I54" s="40" t="s">
        <v>82</v>
      </c>
      <c r="J54" s="97"/>
      <c r="K54" s="40" t="s">
        <v>83</v>
      </c>
      <c r="L54" s="40" t="s">
        <v>84</v>
      </c>
      <c r="M54" s="2" t="s">
        <v>85</v>
      </c>
      <c r="N54" s="40" t="s">
        <v>86</v>
      </c>
      <c r="O54" s="40" t="s">
        <v>87</v>
      </c>
      <c r="P54" s="2" t="s">
        <v>88</v>
      </c>
      <c r="Q54" s="1"/>
    </row>
    <row r="55" spans="4:33" x14ac:dyDescent="0.45">
      <c r="E55" s="11">
        <v>39086</v>
      </c>
      <c r="F55" s="11">
        <v>632</v>
      </c>
      <c r="G55" s="11">
        <v>95503</v>
      </c>
      <c r="H55" s="11">
        <v>45493</v>
      </c>
      <c r="I55" s="11">
        <v>50010</v>
      </c>
      <c r="J55" s="11">
        <f>M55+P55</f>
        <v>373</v>
      </c>
      <c r="K55" s="11">
        <f>G60</f>
        <v>4899</v>
      </c>
      <c r="L55" s="11">
        <f>M60</f>
        <v>4514</v>
      </c>
      <c r="M55" s="11">
        <f>K55-L55</f>
        <v>385</v>
      </c>
      <c r="N55" s="11">
        <f>Q60</f>
        <v>904</v>
      </c>
      <c r="O55" s="11">
        <f>R60</f>
        <v>916</v>
      </c>
      <c r="P55" s="11">
        <f>N55-O55</f>
        <v>-12</v>
      </c>
      <c r="AA55" s="45"/>
      <c r="AB55" s="44"/>
      <c r="AE55" s="45"/>
      <c r="AF55" s="44"/>
    </row>
    <row r="56" spans="4:33" s="70" customFormat="1" x14ac:dyDescent="0.45">
      <c r="E56" s="108"/>
      <c r="F56" s="108"/>
      <c r="G56" s="108"/>
      <c r="H56" s="108"/>
      <c r="I56" s="108"/>
      <c r="Y56" s="71"/>
      <c r="Z56" s="71"/>
      <c r="AA56" s="71"/>
      <c r="AB56" s="72"/>
      <c r="AC56" s="71"/>
      <c r="AD56" s="71"/>
      <c r="AE56" s="71"/>
      <c r="AF56" s="44"/>
      <c r="AG56" s="45"/>
    </row>
    <row r="57" spans="4:33" ht="14.4" x14ac:dyDescent="0.45">
      <c r="E57" s="102" t="s">
        <v>68</v>
      </c>
      <c r="F57" s="102"/>
      <c r="G57" s="102"/>
      <c r="H57" s="102"/>
      <c r="I57" s="102"/>
      <c r="J57" s="102"/>
      <c r="K57" s="102" t="s">
        <v>75</v>
      </c>
      <c r="L57" s="102"/>
      <c r="M57" s="102"/>
      <c r="N57" s="102"/>
      <c r="O57" s="102"/>
      <c r="P57" s="102"/>
      <c r="Q57" s="98" t="s">
        <v>97</v>
      </c>
      <c r="R57" s="99"/>
      <c r="AA57" s="45"/>
      <c r="AB57" s="44"/>
      <c r="AE57" s="45"/>
      <c r="AF57" s="72"/>
    </row>
    <row r="58" spans="4:33" ht="14.4" x14ac:dyDescent="0.45">
      <c r="E58" s="90" t="s">
        <v>71</v>
      </c>
      <c r="F58" s="91"/>
      <c r="G58" s="92"/>
      <c r="H58" s="90" t="s">
        <v>72</v>
      </c>
      <c r="I58" s="91"/>
      <c r="J58" s="92"/>
      <c r="K58" s="90" t="s">
        <v>71</v>
      </c>
      <c r="L58" s="91"/>
      <c r="M58" s="92"/>
      <c r="N58" s="90" t="s">
        <v>72</v>
      </c>
      <c r="O58" s="91"/>
      <c r="P58" s="92"/>
      <c r="Q58" s="100"/>
      <c r="R58" s="101"/>
      <c r="AA58" s="45"/>
      <c r="AB58" s="44"/>
      <c r="AE58" s="45"/>
      <c r="AF58" s="44"/>
    </row>
    <row r="59" spans="4:33" ht="14.4" x14ac:dyDescent="0.45">
      <c r="E59" s="40" t="s">
        <v>73</v>
      </c>
      <c r="F59" s="40" t="s">
        <v>74</v>
      </c>
      <c r="G59" s="40" t="s">
        <v>52</v>
      </c>
      <c r="H59" s="40" t="s">
        <v>73</v>
      </c>
      <c r="I59" s="40" t="s">
        <v>74</v>
      </c>
      <c r="J59" s="40" t="s">
        <v>52</v>
      </c>
      <c r="K59" s="40" t="s">
        <v>73</v>
      </c>
      <c r="L59" s="40" t="s">
        <v>74</v>
      </c>
      <c r="M59" s="40" t="s">
        <v>52</v>
      </c>
      <c r="N59" s="40" t="s">
        <v>73</v>
      </c>
      <c r="O59" s="40" t="s">
        <v>74</v>
      </c>
      <c r="P59" s="40" t="s">
        <v>52</v>
      </c>
      <c r="Q59" s="40" t="s">
        <v>69</v>
      </c>
      <c r="R59" s="40" t="s">
        <v>70</v>
      </c>
      <c r="AA59" s="45"/>
      <c r="AB59" s="44"/>
      <c r="AE59" s="45"/>
      <c r="AF59" s="44"/>
    </row>
    <row r="60" spans="4:33" x14ac:dyDescent="0.45">
      <c r="E60" s="43">
        <v>2457</v>
      </c>
      <c r="F60" s="43">
        <v>2442</v>
      </c>
      <c r="G60" s="43">
        <v>4899</v>
      </c>
      <c r="H60" s="43">
        <v>15</v>
      </c>
      <c r="I60" s="43">
        <v>49</v>
      </c>
      <c r="J60" s="43">
        <v>64</v>
      </c>
      <c r="K60" s="43">
        <v>1632</v>
      </c>
      <c r="L60" s="43">
        <v>2882</v>
      </c>
      <c r="M60" s="43">
        <v>4514</v>
      </c>
      <c r="N60" s="43">
        <v>11</v>
      </c>
      <c r="O60" s="43">
        <v>106</v>
      </c>
      <c r="P60" s="43">
        <v>117</v>
      </c>
      <c r="Q60" s="43">
        <v>904</v>
      </c>
      <c r="R60" s="43">
        <v>916</v>
      </c>
      <c r="AA60" s="45"/>
      <c r="AB60" s="44"/>
      <c r="AE60" s="45"/>
      <c r="AF60" s="44"/>
    </row>
    <row r="61" spans="4:33" s="70" customFormat="1" x14ac:dyDescent="0.45">
      <c r="Y61" s="71"/>
      <c r="Z61" s="71"/>
      <c r="AA61" s="71"/>
      <c r="AB61" s="72"/>
      <c r="AC61" s="71"/>
      <c r="AD61" s="71"/>
      <c r="AE61" s="71"/>
      <c r="AF61" s="44"/>
      <c r="AG61" s="45"/>
    </row>
    <row r="62" spans="4:33" s="5" customFormat="1" ht="26.1" customHeight="1" x14ac:dyDescent="0.45">
      <c r="D62" s="45"/>
      <c r="E62" s="15"/>
      <c r="F62" s="15" t="s">
        <v>0</v>
      </c>
      <c r="G62" s="15" t="s">
        <v>53</v>
      </c>
      <c r="H62" s="15" t="s">
        <v>54</v>
      </c>
      <c r="I62" s="15" t="s">
        <v>55</v>
      </c>
      <c r="J62" s="15" t="s">
        <v>56</v>
      </c>
      <c r="K62" s="15" t="s">
        <v>57</v>
      </c>
      <c r="L62" s="15" t="s">
        <v>58</v>
      </c>
      <c r="M62" s="15" t="s">
        <v>59</v>
      </c>
      <c r="N62" s="15" t="s">
        <v>60</v>
      </c>
      <c r="O62" s="15" t="s">
        <v>61</v>
      </c>
      <c r="P62" s="15" t="s">
        <v>62</v>
      </c>
      <c r="Q62" s="15" t="s">
        <v>63</v>
      </c>
      <c r="R62" s="15" t="s">
        <v>89</v>
      </c>
      <c r="S62" s="3" t="s">
        <v>64</v>
      </c>
      <c r="T62" s="15" t="s">
        <v>65</v>
      </c>
      <c r="U62" s="15" t="s">
        <v>66</v>
      </c>
      <c r="V62" s="15" t="s">
        <v>67</v>
      </c>
      <c r="W62" s="15" t="s">
        <v>50</v>
      </c>
      <c r="X62" s="15" t="s">
        <v>90</v>
      </c>
      <c r="Y62" s="4"/>
      <c r="Z62" s="4"/>
      <c r="AF62" s="72"/>
    </row>
    <row r="63" spans="4:33" s="9" customFormat="1" ht="26.1" customHeight="1" x14ac:dyDescent="0.45">
      <c r="D63" s="45"/>
      <c r="E63" s="15" t="s">
        <v>91</v>
      </c>
      <c r="F63" s="6">
        <v>625</v>
      </c>
      <c r="G63" s="6">
        <v>409</v>
      </c>
      <c r="H63" s="6">
        <v>80</v>
      </c>
      <c r="I63" s="6">
        <v>567</v>
      </c>
      <c r="J63" s="34"/>
      <c r="K63" s="6">
        <v>51</v>
      </c>
      <c r="L63" s="6">
        <v>17</v>
      </c>
      <c r="M63" s="6">
        <v>61</v>
      </c>
      <c r="N63" s="6">
        <v>60</v>
      </c>
      <c r="O63" s="6">
        <v>90</v>
      </c>
      <c r="P63" s="6">
        <v>31</v>
      </c>
      <c r="Q63" s="6">
        <v>76</v>
      </c>
      <c r="R63" s="6">
        <v>71</v>
      </c>
      <c r="S63" s="7">
        <v>82</v>
      </c>
      <c r="T63" s="6">
        <v>173</v>
      </c>
      <c r="U63" s="6">
        <v>12</v>
      </c>
      <c r="V63" s="6">
        <v>52</v>
      </c>
      <c r="W63" s="6"/>
      <c r="X63" s="6">
        <v>2457</v>
      </c>
      <c r="Y63" s="71"/>
      <c r="Z63" s="71"/>
      <c r="AA63" s="45"/>
      <c r="AB63" s="44"/>
      <c r="AC63" s="45"/>
      <c r="AD63" s="45"/>
      <c r="AE63" s="45"/>
      <c r="AF63" s="5"/>
    </row>
    <row r="64" spans="4:33" s="9" customFormat="1" ht="26.1" customHeight="1" x14ac:dyDescent="0.45">
      <c r="D64" s="45"/>
      <c r="E64" s="15" t="s">
        <v>92</v>
      </c>
      <c r="F64" s="6">
        <v>420</v>
      </c>
      <c r="G64" s="6">
        <v>311</v>
      </c>
      <c r="H64" s="6">
        <v>65</v>
      </c>
      <c r="I64" s="6">
        <v>360</v>
      </c>
      <c r="J64" s="34"/>
      <c r="K64" s="6">
        <v>17</v>
      </c>
      <c r="L64" s="6">
        <v>13</v>
      </c>
      <c r="M64" s="6">
        <v>61</v>
      </c>
      <c r="N64" s="6">
        <v>32</v>
      </c>
      <c r="O64" s="6">
        <v>51</v>
      </c>
      <c r="P64" s="6">
        <v>28</v>
      </c>
      <c r="Q64" s="6">
        <v>47</v>
      </c>
      <c r="R64" s="6">
        <v>33</v>
      </c>
      <c r="S64" s="7">
        <v>56</v>
      </c>
      <c r="T64" s="6">
        <v>91</v>
      </c>
      <c r="U64" s="6">
        <v>13</v>
      </c>
      <c r="V64" s="6">
        <v>34</v>
      </c>
      <c r="W64" s="6"/>
      <c r="X64" s="6">
        <v>1632</v>
      </c>
      <c r="Y64" s="71"/>
      <c r="Z64" s="71"/>
      <c r="AA64" s="45"/>
      <c r="AB64" s="44"/>
      <c r="AC64" s="45"/>
      <c r="AD64" s="45"/>
      <c r="AE64" s="45"/>
      <c r="AF64" s="44"/>
    </row>
    <row r="65" spans="4:32" s="14" customFormat="1" ht="26.1" customHeight="1" x14ac:dyDescent="0.45">
      <c r="D65" s="45"/>
      <c r="E65" s="10" t="s">
        <v>93</v>
      </c>
      <c r="F65" s="11">
        <f>F63-F64</f>
        <v>205</v>
      </c>
      <c r="G65" s="11">
        <f t="shared" ref="G65:W65" si="2">G63-G64</f>
        <v>98</v>
      </c>
      <c r="H65" s="11">
        <f t="shared" si="2"/>
        <v>15</v>
      </c>
      <c r="I65" s="11">
        <f t="shared" si="2"/>
        <v>207</v>
      </c>
      <c r="J65" s="34"/>
      <c r="K65" s="11">
        <f t="shared" si="2"/>
        <v>34</v>
      </c>
      <c r="L65" s="11">
        <f t="shared" si="2"/>
        <v>4</v>
      </c>
      <c r="M65" s="11">
        <f t="shared" si="2"/>
        <v>0</v>
      </c>
      <c r="N65" s="11">
        <f t="shared" si="2"/>
        <v>28</v>
      </c>
      <c r="O65" s="11">
        <f t="shared" si="2"/>
        <v>39</v>
      </c>
      <c r="P65" s="11">
        <f t="shared" si="2"/>
        <v>3</v>
      </c>
      <c r="Q65" s="11">
        <f t="shared" si="2"/>
        <v>29</v>
      </c>
      <c r="R65" s="11">
        <f t="shared" si="2"/>
        <v>38</v>
      </c>
      <c r="S65" s="12">
        <f t="shared" si="2"/>
        <v>26</v>
      </c>
      <c r="T65" s="11">
        <f t="shared" si="2"/>
        <v>82</v>
      </c>
      <c r="U65" s="11">
        <f t="shared" si="2"/>
        <v>-1</v>
      </c>
      <c r="V65" s="11">
        <f t="shared" si="2"/>
        <v>18</v>
      </c>
      <c r="W65" s="11">
        <f t="shared" si="2"/>
        <v>0</v>
      </c>
      <c r="X65" s="6">
        <f t="shared" ref="X65" si="3">SUM(F65:W65)</f>
        <v>825</v>
      </c>
      <c r="Y65" s="13"/>
      <c r="Z65" s="13"/>
      <c r="AA65" s="73"/>
      <c r="AB65" s="74"/>
      <c r="AC65" s="73"/>
      <c r="AD65" s="73"/>
      <c r="AE65" s="73"/>
      <c r="AF65" s="44"/>
    </row>
    <row r="66" spans="4:32" x14ac:dyDescent="0.45">
      <c r="AE66" s="5"/>
    </row>
    <row r="68" spans="4:32" x14ac:dyDescent="0.45">
      <c r="AA68" s="74"/>
      <c r="AB68" s="73"/>
      <c r="AC68" s="73"/>
      <c r="AD68" s="73"/>
    </row>
    <row r="69" spans="4:32" x14ac:dyDescent="0.45">
      <c r="AE69" s="74"/>
    </row>
  </sheetData>
  <mergeCells count="13">
    <mergeCell ref="Q57:R58"/>
    <mergeCell ref="N53:P53"/>
    <mergeCell ref="E57:J57"/>
    <mergeCell ref="K57:P57"/>
    <mergeCell ref="E58:G58"/>
    <mergeCell ref="H58:J58"/>
    <mergeCell ref="K58:M58"/>
    <mergeCell ref="N58:P58"/>
    <mergeCell ref="E53:E54"/>
    <mergeCell ref="F53:F54"/>
    <mergeCell ref="G53:I53"/>
    <mergeCell ref="J53:J54"/>
    <mergeCell ref="K53:M53"/>
  </mergeCells>
  <phoneticPr fontId="1"/>
  <pageMargins left="0" right="0" top="0" bottom="0" header="0" footer="0"/>
  <pageSetup paperSize="9" scale="4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D2:AF69"/>
  <sheetViews>
    <sheetView tabSelected="1" topLeftCell="A46" zoomScale="80" zoomScaleNormal="8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/>
      <c r="AC4" s="56"/>
      <c r="AD4" s="53">
        <f>AB4-AC4</f>
        <v>0</v>
      </c>
      <c r="AE4" s="54">
        <f>RANK(AD4,$AD$4:$AD$49)</f>
        <v>19</v>
      </c>
    </row>
    <row r="5" spans="27:31" ht="16.95" customHeight="1" x14ac:dyDescent="0.2">
      <c r="AA5" s="55" t="s">
        <v>21</v>
      </c>
      <c r="AB5" s="56"/>
      <c r="AC5" s="56"/>
      <c r="AD5" s="57">
        <f t="shared" ref="AD5:AD52" si="0">AB5-AC5</f>
        <v>0</v>
      </c>
      <c r="AE5" s="58">
        <f t="shared" ref="AE5:AE49" si="1">RANK(AD5,$AD$4:$AD$49)</f>
        <v>19</v>
      </c>
    </row>
    <row r="6" spans="27:31" ht="16.95" customHeight="1" x14ac:dyDescent="0.2">
      <c r="AA6" s="55" t="s">
        <v>22</v>
      </c>
      <c r="AB6" s="56"/>
      <c r="AC6" s="56"/>
      <c r="AD6" s="57">
        <f t="shared" si="0"/>
        <v>0</v>
      </c>
      <c r="AE6" s="58">
        <f t="shared" si="1"/>
        <v>19</v>
      </c>
    </row>
    <row r="7" spans="27:31" ht="16.95" customHeight="1" x14ac:dyDescent="0.2">
      <c r="AA7" s="55" t="s">
        <v>11</v>
      </c>
      <c r="AB7" s="56">
        <v>5</v>
      </c>
      <c r="AC7" s="56">
        <v>3</v>
      </c>
      <c r="AD7" s="57">
        <f t="shared" si="0"/>
        <v>2</v>
      </c>
      <c r="AE7" s="58">
        <f t="shared" si="1"/>
        <v>8</v>
      </c>
    </row>
    <row r="8" spans="27:31" ht="16.95" customHeight="1" x14ac:dyDescent="0.2">
      <c r="AA8" s="55" t="s">
        <v>12</v>
      </c>
      <c r="AB8" s="56"/>
      <c r="AC8" s="56">
        <v>1</v>
      </c>
      <c r="AD8" s="57">
        <f t="shared" si="0"/>
        <v>-1</v>
      </c>
      <c r="AE8" s="58">
        <f t="shared" si="1"/>
        <v>28</v>
      </c>
    </row>
    <row r="9" spans="27:31" ht="16.95" customHeight="1" x14ac:dyDescent="0.2">
      <c r="AA9" s="55" t="s">
        <v>7</v>
      </c>
      <c r="AB9" s="56">
        <v>1</v>
      </c>
      <c r="AC9" s="56"/>
      <c r="AD9" s="57">
        <f t="shared" si="0"/>
        <v>1</v>
      </c>
      <c r="AE9" s="58">
        <f t="shared" si="1"/>
        <v>11</v>
      </c>
    </row>
    <row r="10" spans="27:31" ht="16.95" customHeight="1" x14ac:dyDescent="0.2">
      <c r="AA10" s="55" t="s">
        <v>28</v>
      </c>
      <c r="AB10" s="56"/>
      <c r="AC10" s="56"/>
      <c r="AD10" s="57">
        <f t="shared" si="0"/>
        <v>0</v>
      </c>
      <c r="AE10" s="58">
        <f t="shared" si="1"/>
        <v>19</v>
      </c>
    </row>
    <row r="11" spans="27:31" ht="16.95" customHeight="1" x14ac:dyDescent="0.2">
      <c r="AA11" s="55" t="s">
        <v>31</v>
      </c>
      <c r="AB11" s="56">
        <v>1</v>
      </c>
      <c r="AC11" s="56">
        <v>3</v>
      </c>
      <c r="AD11" s="57">
        <f t="shared" si="0"/>
        <v>-2</v>
      </c>
      <c r="AE11" s="58">
        <f t="shared" si="1"/>
        <v>34</v>
      </c>
    </row>
    <row r="12" spans="27:31" ht="16.95" customHeight="1" x14ac:dyDescent="0.2">
      <c r="AA12" s="55" t="s">
        <v>30</v>
      </c>
      <c r="AB12" s="56">
        <v>5</v>
      </c>
      <c r="AC12" s="56">
        <v>1</v>
      </c>
      <c r="AD12" s="57">
        <f t="shared" si="0"/>
        <v>4</v>
      </c>
      <c r="AE12" s="58">
        <f t="shared" si="1"/>
        <v>3</v>
      </c>
    </row>
    <row r="13" spans="27:31" ht="16.95" customHeight="1" x14ac:dyDescent="0.2">
      <c r="AA13" s="55" t="s">
        <v>33</v>
      </c>
      <c r="AB13" s="56">
        <v>2</v>
      </c>
      <c r="AC13" s="56">
        <v>3</v>
      </c>
      <c r="AD13" s="57">
        <f t="shared" si="0"/>
        <v>-1</v>
      </c>
      <c r="AE13" s="58">
        <f t="shared" si="1"/>
        <v>28</v>
      </c>
    </row>
    <row r="14" spans="27:31" ht="16.95" customHeight="1" x14ac:dyDescent="0.2">
      <c r="AA14" s="55" t="s">
        <v>42</v>
      </c>
      <c r="AB14" s="56">
        <v>10</v>
      </c>
      <c r="AC14" s="56">
        <v>6</v>
      </c>
      <c r="AD14" s="57">
        <f t="shared" si="0"/>
        <v>4</v>
      </c>
      <c r="AE14" s="58">
        <f t="shared" si="1"/>
        <v>3</v>
      </c>
    </row>
    <row r="15" spans="27:31" ht="16.95" customHeight="1" x14ac:dyDescent="0.2">
      <c r="AA15" s="55" t="s">
        <v>43</v>
      </c>
      <c r="AB15" s="56">
        <v>6</v>
      </c>
      <c r="AC15" s="56">
        <v>3</v>
      </c>
      <c r="AD15" s="57">
        <f t="shared" si="0"/>
        <v>3</v>
      </c>
      <c r="AE15" s="58">
        <f t="shared" si="1"/>
        <v>6</v>
      </c>
    </row>
    <row r="16" spans="27:31" ht="16.95" customHeight="1" x14ac:dyDescent="0.2">
      <c r="AA16" s="55" t="s">
        <v>49</v>
      </c>
      <c r="AB16" s="56">
        <v>21</v>
      </c>
      <c r="AC16" s="56">
        <v>29</v>
      </c>
      <c r="AD16" s="59">
        <f t="shared" si="0"/>
        <v>-8</v>
      </c>
      <c r="AE16" s="58">
        <f t="shared" si="1"/>
        <v>43</v>
      </c>
    </row>
    <row r="17" spans="27:31" ht="16.95" customHeight="1" x14ac:dyDescent="0.2">
      <c r="AA17" s="55" t="s">
        <v>48</v>
      </c>
      <c r="AB17" s="56">
        <v>13</v>
      </c>
      <c r="AC17" s="56">
        <v>14</v>
      </c>
      <c r="AD17" s="57">
        <f t="shared" si="0"/>
        <v>-1</v>
      </c>
      <c r="AE17" s="58">
        <f t="shared" si="1"/>
        <v>28</v>
      </c>
    </row>
    <row r="18" spans="27:31" ht="16.95" customHeight="1" x14ac:dyDescent="0.2">
      <c r="AA18" s="55" t="s">
        <v>6</v>
      </c>
      <c r="AB18" s="56">
        <v>2</v>
      </c>
      <c r="AC18" s="56">
        <v>1</v>
      </c>
      <c r="AD18" s="57">
        <f t="shared" si="0"/>
        <v>1</v>
      </c>
      <c r="AE18" s="58">
        <f t="shared" si="1"/>
        <v>11</v>
      </c>
    </row>
    <row r="19" spans="27:31" ht="16.95" customHeight="1" x14ac:dyDescent="0.2">
      <c r="AA19" s="55" t="s">
        <v>18</v>
      </c>
      <c r="AB19" s="56"/>
      <c r="AC19" s="56"/>
      <c r="AD19" s="57">
        <f t="shared" si="0"/>
        <v>0</v>
      </c>
      <c r="AE19" s="58">
        <f t="shared" si="1"/>
        <v>19</v>
      </c>
    </row>
    <row r="20" spans="27:31" ht="16.95" customHeight="1" x14ac:dyDescent="0.2">
      <c r="AA20" s="55" t="s">
        <v>8</v>
      </c>
      <c r="AB20" s="56"/>
      <c r="AC20" s="56">
        <v>1</v>
      </c>
      <c r="AD20" s="57">
        <f t="shared" si="0"/>
        <v>-1</v>
      </c>
      <c r="AE20" s="58">
        <f t="shared" si="1"/>
        <v>28</v>
      </c>
    </row>
    <row r="21" spans="27:31" ht="16.95" customHeight="1" x14ac:dyDescent="0.2">
      <c r="AA21" s="55" t="s">
        <v>23</v>
      </c>
      <c r="AB21" s="56"/>
      <c r="AC21" s="56"/>
      <c r="AD21" s="57">
        <f t="shared" si="0"/>
        <v>0</v>
      </c>
      <c r="AE21" s="58">
        <f t="shared" si="1"/>
        <v>19</v>
      </c>
    </row>
    <row r="22" spans="27:31" ht="16.95" customHeight="1" x14ac:dyDescent="0.2">
      <c r="AA22" s="55" t="s">
        <v>13</v>
      </c>
      <c r="AB22" s="56"/>
      <c r="AC22" s="56"/>
      <c r="AD22" s="57">
        <f t="shared" si="0"/>
        <v>0</v>
      </c>
      <c r="AE22" s="58">
        <f t="shared" si="1"/>
        <v>19</v>
      </c>
    </row>
    <row r="23" spans="27:31" ht="16.95" customHeight="1" x14ac:dyDescent="0.2">
      <c r="AA23" s="55" t="s">
        <v>32</v>
      </c>
      <c r="AB23" s="56">
        <v>1</v>
      </c>
      <c r="AC23" s="56"/>
      <c r="AD23" s="57">
        <f t="shared" si="0"/>
        <v>1</v>
      </c>
      <c r="AE23" s="58">
        <f t="shared" si="1"/>
        <v>11</v>
      </c>
    </row>
    <row r="24" spans="27:31" ht="16.95" customHeight="1" x14ac:dyDescent="0.2">
      <c r="AA24" s="55" t="s">
        <v>19</v>
      </c>
      <c r="AB24" s="56">
        <v>2</v>
      </c>
      <c r="AC24" s="56"/>
      <c r="AD24" s="57">
        <f t="shared" si="0"/>
        <v>2</v>
      </c>
      <c r="AE24" s="58">
        <f t="shared" si="1"/>
        <v>8</v>
      </c>
    </row>
    <row r="25" spans="27:31" ht="16.95" customHeight="1" x14ac:dyDescent="0.2">
      <c r="AA25" s="55" t="s">
        <v>14</v>
      </c>
      <c r="AB25" s="56"/>
      <c r="AC25" s="56">
        <v>4</v>
      </c>
      <c r="AD25" s="57">
        <f t="shared" si="0"/>
        <v>-4</v>
      </c>
      <c r="AE25" s="58">
        <f t="shared" si="1"/>
        <v>39</v>
      </c>
    </row>
    <row r="26" spans="27:31" ht="16.95" customHeight="1" x14ac:dyDescent="0.2">
      <c r="AA26" s="55" t="s">
        <v>45</v>
      </c>
      <c r="AB26" s="56">
        <v>21</v>
      </c>
      <c r="AC26" s="56">
        <v>29</v>
      </c>
      <c r="AD26" s="57">
        <f t="shared" si="0"/>
        <v>-8</v>
      </c>
      <c r="AE26" s="58">
        <f t="shared" si="1"/>
        <v>43</v>
      </c>
    </row>
    <row r="27" spans="27:31" ht="16.95" customHeight="1" x14ac:dyDescent="0.2">
      <c r="AA27" s="55" t="s">
        <v>37</v>
      </c>
      <c r="AB27" s="56">
        <v>2</v>
      </c>
      <c r="AC27" s="56">
        <v>1</v>
      </c>
      <c r="AD27" s="57">
        <f t="shared" si="0"/>
        <v>1</v>
      </c>
      <c r="AE27" s="58">
        <f t="shared" si="1"/>
        <v>11</v>
      </c>
    </row>
    <row r="28" spans="27:31" ht="16.95" customHeight="1" x14ac:dyDescent="0.2">
      <c r="AA28" s="55" t="s">
        <v>35</v>
      </c>
      <c r="AB28" s="56">
        <v>8</v>
      </c>
      <c r="AC28" s="56">
        <v>1</v>
      </c>
      <c r="AD28" s="57">
        <f t="shared" si="0"/>
        <v>7</v>
      </c>
      <c r="AE28" s="58">
        <f t="shared" si="1"/>
        <v>2</v>
      </c>
    </row>
    <row r="29" spans="27:31" ht="16.95" customHeight="1" x14ac:dyDescent="0.2">
      <c r="AA29" s="55" t="s">
        <v>16</v>
      </c>
      <c r="AB29" s="56">
        <v>6</v>
      </c>
      <c r="AC29" s="56">
        <v>9</v>
      </c>
      <c r="AD29" s="57">
        <f t="shared" si="0"/>
        <v>-3</v>
      </c>
      <c r="AE29" s="58">
        <f t="shared" si="1"/>
        <v>37</v>
      </c>
    </row>
    <row r="30" spans="27:31" ht="16.95" customHeight="1" x14ac:dyDescent="0.2">
      <c r="AA30" s="55" t="s">
        <v>40</v>
      </c>
      <c r="AB30" s="56">
        <v>29</v>
      </c>
      <c r="AC30" s="56">
        <v>8</v>
      </c>
      <c r="AD30" s="57">
        <f t="shared" si="0"/>
        <v>21</v>
      </c>
      <c r="AE30" s="58">
        <f t="shared" si="1"/>
        <v>1</v>
      </c>
    </row>
    <row r="31" spans="27:31" ht="16.95" customHeight="1" x14ac:dyDescent="0.2">
      <c r="AA31" s="55" t="s">
        <v>47</v>
      </c>
      <c r="AB31" s="56">
        <v>6</v>
      </c>
      <c r="AC31" s="56">
        <v>10</v>
      </c>
      <c r="AD31" s="57">
        <f t="shared" si="0"/>
        <v>-4</v>
      </c>
      <c r="AE31" s="58">
        <f t="shared" si="1"/>
        <v>39</v>
      </c>
    </row>
    <row r="32" spans="27:31" ht="16.95" customHeight="1" x14ac:dyDescent="0.2">
      <c r="AA32" s="55" t="s">
        <v>29</v>
      </c>
      <c r="AB32" s="56">
        <v>4</v>
      </c>
      <c r="AC32" s="56"/>
      <c r="AD32" s="57">
        <f t="shared" si="0"/>
        <v>4</v>
      </c>
      <c r="AE32" s="58">
        <f t="shared" si="1"/>
        <v>3</v>
      </c>
    </row>
    <row r="33" spans="27:31" ht="16.95" customHeight="1" x14ac:dyDescent="0.2">
      <c r="AA33" s="55" t="s">
        <v>17</v>
      </c>
      <c r="AB33" s="56">
        <v>1</v>
      </c>
      <c r="AC33" s="56"/>
      <c r="AD33" s="57">
        <f t="shared" si="0"/>
        <v>1</v>
      </c>
      <c r="AE33" s="58">
        <f t="shared" si="1"/>
        <v>11</v>
      </c>
    </row>
    <row r="34" spans="27:31" ht="16.95" customHeight="1" x14ac:dyDescent="0.2">
      <c r="AA34" s="55" t="s">
        <v>10</v>
      </c>
      <c r="AB34" s="56">
        <v>1</v>
      </c>
      <c r="AC34" s="56"/>
      <c r="AD34" s="59">
        <f t="shared" si="0"/>
        <v>1</v>
      </c>
      <c r="AE34" s="58">
        <f t="shared" si="1"/>
        <v>11</v>
      </c>
    </row>
    <row r="35" spans="27:31" ht="16.95" customHeight="1" x14ac:dyDescent="0.2">
      <c r="AA35" s="55" t="s">
        <v>25</v>
      </c>
      <c r="AB35" s="56">
        <v>1</v>
      </c>
      <c r="AC35" s="56">
        <v>1</v>
      </c>
      <c r="AD35" s="57">
        <f t="shared" si="0"/>
        <v>0</v>
      </c>
      <c r="AE35" s="58">
        <f t="shared" si="1"/>
        <v>19</v>
      </c>
    </row>
    <row r="36" spans="27:31" ht="16.95" customHeight="1" x14ac:dyDescent="0.2">
      <c r="AA36" s="55" t="s">
        <v>38</v>
      </c>
      <c r="AB36" s="56"/>
      <c r="AC36" s="56">
        <v>3</v>
      </c>
      <c r="AD36" s="57">
        <f t="shared" si="0"/>
        <v>-3</v>
      </c>
      <c r="AE36" s="58">
        <f t="shared" si="1"/>
        <v>37</v>
      </c>
    </row>
    <row r="37" spans="27:31" ht="16.95" customHeight="1" x14ac:dyDescent="0.2">
      <c r="AA37" s="55" t="s">
        <v>41</v>
      </c>
      <c r="AB37" s="56">
        <v>4</v>
      </c>
      <c r="AC37" s="56">
        <v>4</v>
      </c>
      <c r="AD37" s="57">
        <f t="shared" si="0"/>
        <v>0</v>
      </c>
      <c r="AE37" s="58">
        <f t="shared" si="1"/>
        <v>19</v>
      </c>
    </row>
    <row r="38" spans="27:31" ht="16.95" customHeight="1" x14ac:dyDescent="0.2">
      <c r="AA38" s="55" t="s">
        <v>34</v>
      </c>
      <c r="AB38" s="56">
        <v>10</v>
      </c>
      <c r="AC38" s="56">
        <v>9</v>
      </c>
      <c r="AD38" s="57">
        <f t="shared" si="0"/>
        <v>1</v>
      </c>
      <c r="AE38" s="58">
        <f t="shared" si="1"/>
        <v>11</v>
      </c>
    </row>
    <row r="39" spans="27:31" ht="16.95" customHeight="1" x14ac:dyDescent="0.2">
      <c r="AA39" s="55" t="s">
        <v>20</v>
      </c>
      <c r="AB39" s="56">
        <v>2</v>
      </c>
      <c r="AC39" s="56"/>
      <c r="AD39" s="57">
        <f t="shared" si="0"/>
        <v>2</v>
      </c>
      <c r="AE39" s="58">
        <f t="shared" si="1"/>
        <v>8</v>
      </c>
    </row>
    <row r="40" spans="27:31" ht="16.95" customHeight="1" x14ac:dyDescent="0.2">
      <c r="AA40" s="55" t="s">
        <v>26</v>
      </c>
      <c r="AB40" s="56">
        <v>1</v>
      </c>
      <c r="AC40" s="56">
        <v>2</v>
      </c>
      <c r="AD40" s="57">
        <f t="shared" si="0"/>
        <v>-1</v>
      </c>
      <c r="AE40" s="58">
        <f t="shared" si="1"/>
        <v>28</v>
      </c>
    </row>
    <row r="41" spans="27:31" ht="16.95" customHeight="1" x14ac:dyDescent="0.2">
      <c r="AA41" s="55" t="s">
        <v>27</v>
      </c>
      <c r="AB41" s="56">
        <v>1</v>
      </c>
      <c r="AC41" s="56">
        <v>2</v>
      </c>
      <c r="AD41" s="57">
        <f t="shared" si="0"/>
        <v>-1</v>
      </c>
      <c r="AE41" s="58">
        <f t="shared" si="1"/>
        <v>28</v>
      </c>
    </row>
    <row r="42" spans="27:31" ht="16.95" customHeight="1" x14ac:dyDescent="0.2">
      <c r="AA42" s="55" t="s">
        <v>15</v>
      </c>
      <c r="AB42" s="56">
        <v>3</v>
      </c>
      <c r="AC42" s="56"/>
      <c r="AD42" s="57">
        <f t="shared" si="0"/>
        <v>3</v>
      </c>
      <c r="AE42" s="58">
        <f t="shared" si="1"/>
        <v>6</v>
      </c>
    </row>
    <row r="43" spans="27:31" ht="16.95" customHeight="1" x14ac:dyDescent="0.2">
      <c r="AA43" s="55" t="s">
        <v>51</v>
      </c>
      <c r="AB43" s="56">
        <v>77</v>
      </c>
      <c r="AC43" s="56">
        <v>199</v>
      </c>
      <c r="AD43" s="57">
        <f t="shared" si="0"/>
        <v>-122</v>
      </c>
      <c r="AE43" s="58">
        <f t="shared" si="1"/>
        <v>46</v>
      </c>
    </row>
    <row r="44" spans="27:31" ht="16.95" customHeight="1" x14ac:dyDescent="0.2">
      <c r="AA44" s="55" t="s">
        <v>46</v>
      </c>
      <c r="AB44" s="56">
        <v>30</v>
      </c>
      <c r="AC44" s="56">
        <v>41</v>
      </c>
      <c r="AD44" s="57">
        <f t="shared" si="0"/>
        <v>-11</v>
      </c>
      <c r="AE44" s="58">
        <f t="shared" si="1"/>
        <v>45</v>
      </c>
    </row>
    <row r="45" spans="27:31" ht="16.95" customHeight="1" x14ac:dyDescent="0.2">
      <c r="AA45" s="55" t="s">
        <v>39</v>
      </c>
      <c r="AB45" s="56">
        <v>10</v>
      </c>
      <c r="AC45" s="56">
        <v>9</v>
      </c>
      <c r="AD45" s="57">
        <f t="shared" si="0"/>
        <v>1</v>
      </c>
      <c r="AE45" s="58">
        <f t="shared" si="1"/>
        <v>11</v>
      </c>
    </row>
    <row r="46" spans="27:31" ht="16.95" customHeight="1" x14ac:dyDescent="0.2">
      <c r="AA46" s="55" t="s">
        <v>44</v>
      </c>
      <c r="AB46" s="56">
        <v>11</v>
      </c>
      <c r="AC46" s="56">
        <v>13</v>
      </c>
      <c r="AD46" s="57">
        <f t="shared" si="0"/>
        <v>-2</v>
      </c>
      <c r="AE46" s="58">
        <f t="shared" si="1"/>
        <v>34</v>
      </c>
    </row>
    <row r="47" spans="27:31" ht="16.95" customHeight="1" x14ac:dyDescent="0.2">
      <c r="AA47" s="55" t="s">
        <v>5</v>
      </c>
      <c r="AB47" s="56">
        <v>2</v>
      </c>
      <c r="AC47" s="56">
        <v>9</v>
      </c>
      <c r="AD47" s="57">
        <f t="shared" si="0"/>
        <v>-7</v>
      </c>
      <c r="AE47" s="58">
        <f t="shared" si="1"/>
        <v>41</v>
      </c>
    </row>
    <row r="48" spans="27:31" ht="16.95" customHeight="1" x14ac:dyDescent="0.2">
      <c r="AA48" s="55" t="s">
        <v>24</v>
      </c>
      <c r="AB48" s="56">
        <v>2</v>
      </c>
      <c r="AC48" s="56">
        <v>9</v>
      </c>
      <c r="AD48" s="57">
        <f t="shared" si="0"/>
        <v>-7</v>
      </c>
      <c r="AE48" s="58">
        <f t="shared" si="1"/>
        <v>41</v>
      </c>
    </row>
    <row r="49" spans="4:32" ht="16.95" customHeight="1" thickBot="1" x14ac:dyDescent="0.25">
      <c r="AA49" s="60" t="s">
        <v>9</v>
      </c>
      <c r="AB49" s="82">
        <v>1</v>
      </c>
      <c r="AC49" s="61">
        <v>3</v>
      </c>
      <c r="AD49" s="62">
        <f t="shared" si="0"/>
        <v>-2</v>
      </c>
      <c r="AE49" s="63">
        <f t="shared" si="1"/>
        <v>34</v>
      </c>
    </row>
    <row r="50" spans="4:32" ht="16.95" customHeight="1" thickTop="1" x14ac:dyDescent="0.2">
      <c r="AA50" s="64" t="s">
        <v>4</v>
      </c>
      <c r="AB50" s="52">
        <v>23</v>
      </c>
      <c r="AC50" s="52">
        <v>34</v>
      </c>
      <c r="AD50" s="65">
        <f t="shared" si="0"/>
        <v>-11</v>
      </c>
      <c r="AE50" s="45"/>
    </row>
    <row r="51" spans="4:32" ht="16.95" customHeight="1" thickBot="1" x14ac:dyDescent="0.25">
      <c r="AA51" s="66" t="s">
        <v>50</v>
      </c>
      <c r="AB51" s="67">
        <v>15</v>
      </c>
      <c r="AC51" s="67">
        <v>20</v>
      </c>
      <c r="AD51" s="68">
        <f t="shared" si="0"/>
        <v>-5</v>
      </c>
      <c r="AE51" s="45"/>
    </row>
    <row r="52" spans="4:32" ht="16.95" customHeight="1" thickBot="1" x14ac:dyDescent="0.25">
      <c r="AA52" s="69" t="s">
        <v>52</v>
      </c>
      <c r="AB52" s="83">
        <v>340</v>
      </c>
      <c r="AC52" s="84">
        <v>485</v>
      </c>
      <c r="AD52" s="81">
        <f t="shared" si="0"/>
        <v>-145</v>
      </c>
      <c r="AE52" s="45"/>
    </row>
    <row r="53" spans="4:32" ht="20.100000000000001" customHeight="1" x14ac:dyDescent="0.45">
      <c r="E53" s="102" t="s">
        <v>76</v>
      </c>
      <c r="F53" s="97" t="s">
        <v>77</v>
      </c>
      <c r="G53" s="102" t="s">
        <v>78</v>
      </c>
      <c r="H53" s="102"/>
      <c r="I53" s="102"/>
      <c r="J53" s="97" t="s">
        <v>98</v>
      </c>
      <c r="K53" s="102" t="s">
        <v>79</v>
      </c>
      <c r="L53" s="102"/>
      <c r="M53" s="103"/>
      <c r="N53" s="102" t="s">
        <v>80</v>
      </c>
      <c r="O53" s="102"/>
      <c r="P53" s="103"/>
      <c r="Q53" s="1"/>
    </row>
    <row r="54" spans="4:32" ht="20.100000000000001" customHeight="1" x14ac:dyDescent="0.45">
      <c r="E54" s="102"/>
      <c r="F54" s="97"/>
      <c r="G54" s="40" t="s">
        <v>52</v>
      </c>
      <c r="H54" s="40" t="s">
        <v>81</v>
      </c>
      <c r="I54" s="40" t="s">
        <v>82</v>
      </c>
      <c r="J54" s="97"/>
      <c r="K54" s="40" t="s">
        <v>83</v>
      </c>
      <c r="L54" s="40" t="s">
        <v>84</v>
      </c>
      <c r="M54" s="2" t="s">
        <v>85</v>
      </c>
      <c r="N54" s="40" t="s">
        <v>86</v>
      </c>
      <c r="O54" s="40" t="s">
        <v>87</v>
      </c>
      <c r="P54" s="2" t="s">
        <v>88</v>
      </c>
      <c r="Q54" s="1"/>
    </row>
    <row r="55" spans="4:32" x14ac:dyDescent="0.45">
      <c r="E55" s="11">
        <v>11953</v>
      </c>
      <c r="F55" s="11">
        <v>-142</v>
      </c>
      <c r="G55" s="11">
        <v>29232</v>
      </c>
      <c r="H55" s="11">
        <v>13731</v>
      </c>
      <c r="I55" s="11">
        <v>15501</v>
      </c>
      <c r="J55" s="11">
        <f>M55+P55</f>
        <v>-636</v>
      </c>
      <c r="K55" s="11">
        <f>G60</f>
        <v>695</v>
      </c>
      <c r="L55" s="11">
        <f>M60</f>
        <v>962</v>
      </c>
      <c r="M55" s="11">
        <f>K55-L55</f>
        <v>-267</v>
      </c>
      <c r="N55" s="11">
        <f>Q60</f>
        <v>192</v>
      </c>
      <c r="O55" s="11">
        <f>R60</f>
        <v>561</v>
      </c>
      <c r="P55" s="11">
        <f>N55-O55</f>
        <v>-369</v>
      </c>
      <c r="AA55" s="45"/>
      <c r="AB55" s="44"/>
      <c r="AE55" s="45"/>
      <c r="AF55" s="44"/>
    </row>
    <row r="56" spans="4:32" s="70" customFormat="1" x14ac:dyDescent="0.45">
      <c r="E56" s="108"/>
      <c r="F56" s="108"/>
      <c r="G56" s="108"/>
      <c r="H56" s="108"/>
      <c r="I56" s="108"/>
      <c r="Y56" s="71"/>
      <c r="Z56" s="71"/>
      <c r="AA56" s="71"/>
      <c r="AB56" s="72"/>
      <c r="AC56" s="71"/>
      <c r="AD56" s="71"/>
      <c r="AE56" s="71"/>
      <c r="AF56" s="44"/>
    </row>
    <row r="57" spans="4:32" ht="14.4" x14ac:dyDescent="0.45">
      <c r="E57" s="102" t="s">
        <v>68</v>
      </c>
      <c r="F57" s="102"/>
      <c r="G57" s="102"/>
      <c r="H57" s="102"/>
      <c r="I57" s="102"/>
      <c r="J57" s="102"/>
      <c r="K57" s="102" t="s">
        <v>75</v>
      </c>
      <c r="L57" s="102"/>
      <c r="M57" s="102"/>
      <c r="N57" s="102"/>
      <c r="O57" s="102"/>
      <c r="P57" s="102"/>
      <c r="Q57" s="98" t="s">
        <v>97</v>
      </c>
      <c r="R57" s="99"/>
      <c r="AA57" s="45"/>
      <c r="AB57" s="44"/>
      <c r="AE57" s="45"/>
      <c r="AF57" s="72"/>
    </row>
    <row r="58" spans="4:32" ht="14.4" x14ac:dyDescent="0.45">
      <c r="E58" s="102" t="s">
        <v>71</v>
      </c>
      <c r="F58" s="102"/>
      <c r="G58" s="102"/>
      <c r="H58" s="102" t="s">
        <v>72</v>
      </c>
      <c r="I58" s="102"/>
      <c r="J58" s="102"/>
      <c r="K58" s="102" t="s">
        <v>71</v>
      </c>
      <c r="L58" s="102"/>
      <c r="M58" s="102"/>
      <c r="N58" s="102" t="s">
        <v>72</v>
      </c>
      <c r="O58" s="102"/>
      <c r="P58" s="102"/>
      <c r="Q58" s="100"/>
      <c r="R58" s="101"/>
      <c r="AA58" s="45"/>
      <c r="AB58" s="44"/>
      <c r="AE58" s="45"/>
      <c r="AF58" s="44"/>
    </row>
    <row r="59" spans="4:32" ht="14.4" x14ac:dyDescent="0.45">
      <c r="E59" s="40" t="s">
        <v>73</v>
      </c>
      <c r="F59" s="40" t="s">
        <v>74</v>
      </c>
      <c r="G59" s="40" t="s">
        <v>52</v>
      </c>
      <c r="H59" s="40" t="s">
        <v>73</v>
      </c>
      <c r="I59" s="40" t="s">
        <v>74</v>
      </c>
      <c r="J59" s="40" t="s">
        <v>52</v>
      </c>
      <c r="K59" s="40" t="s">
        <v>73</v>
      </c>
      <c r="L59" s="40" t="s">
        <v>74</v>
      </c>
      <c r="M59" s="40" t="s">
        <v>52</v>
      </c>
      <c r="N59" s="40" t="s">
        <v>73</v>
      </c>
      <c r="O59" s="40" t="s">
        <v>74</v>
      </c>
      <c r="P59" s="40" t="s">
        <v>52</v>
      </c>
      <c r="Q59" s="40" t="s">
        <v>69</v>
      </c>
      <c r="R59" s="40" t="s">
        <v>70</v>
      </c>
      <c r="AA59" s="45"/>
      <c r="AB59" s="44"/>
      <c r="AE59" s="45"/>
      <c r="AF59" s="44"/>
    </row>
    <row r="60" spans="4:32" x14ac:dyDescent="0.45">
      <c r="E60" s="43">
        <v>355</v>
      </c>
      <c r="F60" s="43">
        <v>340</v>
      </c>
      <c r="G60" s="43">
        <v>695</v>
      </c>
      <c r="H60" s="43">
        <v>7</v>
      </c>
      <c r="I60" s="43">
        <v>25</v>
      </c>
      <c r="J60" s="43">
        <v>32</v>
      </c>
      <c r="K60" s="43">
        <v>477</v>
      </c>
      <c r="L60" s="43">
        <v>485</v>
      </c>
      <c r="M60" s="43">
        <v>962</v>
      </c>
      <c r="N60" s="43">
        <v>9</v>
      </c>
      <c r="O60" s="43">
        <v>50</v>
      </c>
      <c r="P60" s="43">
        <v>59</v>
      </c>
      <c r="Q60" s="43">
        <v>192</v>
      </c>
      <c r="R60" s="43">
        <v>561</v>
      </c>
      <c r="AA60" s="45"/>
      <c r="AB60" s="44"/>
      <c r="AE60" s="45"/>
      <c r="AF60" s="44"/>
    </row>
    <row r="61" spans="4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4:32" s="5" customFormat="1" ht="26.1" customHeight="1" x14ac:dyDescent="0.45">
      <c r="D62" s="45"/>
      <c r="E62" s="15"/>
      <c r="F62" s="15" t="s">
        <v>0</v>
      </c>
      <c r="G62" s="15" t="s">
        <v>53</v>
      </c>
      <c r="H62" s="15" t="s">
        <v>54</v>
      </c>
      <c r="I62" s="15" t="s">
        <v>55</v>
      </c>
      <c r="J62" s="15" t="s">
        <v>56</v>
      </c>
      <c r="K62" s="15" t="s">
        <v>57</v>
      </c>
      <c r="L62" s="15" t="s">
        <v>58</v>
      </c>
      <c r="M62" s="15" t="s">
        <v>59</v>
      </c>
      <c r="N62" s="15" t="s">
        <v>60</v>
      </c>
      <c r="O62" s="15" t="s">
        <v>61</v>
      </c>
      <c r="P62" s="15" t="s">
        <v>62</v>
      </c>
      <c r="Q62" s="15" t="s">
        <v>63</v>
      </c>
      <c r="R62" s="15" t="s">
        <v>89</v>
      </c>
      <c r="S62" s="3" t="s">
        <v>64</v>
      </c>
      <c r="T62" s="15" t="s">
        <v>65</v>
      </c>
      <c r="U62" s="15" t="s">
        <v>66</v>
      </c>
      <c r="V62" s="15" t="s">
        <v>67</v>
      </c>
      <c r="W62" s="15" t="s">
        <v>50</v>
      </c>
      <c r="X62" s="15" t="s">
        <v>90</v>
      </c>
      <c r="Y62" s="4"/>
      <c r="Z62" s="4"/>
      <c r="AF62" s="72"/>
    </row>
    <row r="63" spans="4:32" s="9" customFormat="1" ht="26.1" customHeight="1" x14ac:dyDescent="0.45">
      <c r="D63" s="45"/>
      <c r="E63" s="15" t="s">
        <v>91</v>
      </c>
      <c r="F63" s="6">
        <v>65</v>
      </c>
      <c r="G63" s="6">
        <v>147</v>
      </c>
      <c r="H63" s="6">
        <v>8</v>
      </c>
      <c r="I63" s="6">
        <v>17</v>
      </c>
      <c r="J63" s="6">
        <v>17</v>
      </c>
      <c r="K63" s="34"/>
      <c r="L63" s="6">
        <v>25</v>
      </c>
      <c r="M63" s="6">
        <v>12</v>
      </c>
      <c r="N63" s="6">
        <v>10</v>
      </c>
      <c r="O63" s="6">
        <v>4</v>
      </c>
      <c r="P63" s="6">
        <v>6</v>
      </c>
      <c r="Q63" s="6">
        <v>7</v>
      </c>
      <c r="R63" s="6">
        <v>3</v>
      </c>
      <c r="S63" s="7">
        <v>14</v>
      </c>
      <c r="T63" s="6">
        <v>2</v>
      </c>
      <c r="U63" s="6">
        <v>16</v>
      </c>
      <c r="V63" s="6">
        <v>2</v>
      </c>
      <c r="W63" s="6"/>
      <c r="X63" s="6">
        <v>355</v>
      </c>
      <c r="Y63" s="71"/>
      <c r="Z63" s="71"/>
      <c r="AA63" s="45"/>
      <c r="AB63" s="44"/>
      <c r="AC63" s="45"/>
      <c r="AD63" s="45"/>
      <c r="AE63" s="45"/>
      <c r="AF63" s="5"/>
    </row>
    <row r="64" spans="4:32" s="9" customFormat="1" ht="26.1" customHeight="1" x14ac:dyDescent="0.45">
      <c r="D64" s="45"/>
      <c r="E64" s="15" t="s">
        <v>92</v>
      </c>
      <c r="F64" s="6">
        <v>53</v>
      </c>
      <c r="G64" s="6">
        <v>225</v>
      </c>
      <c r="H64" s="6">
        <v>13</v>
      </c>
      <c r="I64" s="6">
        <v>16</v>
      </c>
      <c r="J64" s="6">
        <v>51</v>
      </c>
      <c r="K64" s="34"/>
      <c r="L64" s="6">
        <v>29</v>
      </c>
      <c r="M64" s="6">
        <v>5</v>
      </c>
      <c r="N64" s="6">
        <v>9</v>
      </c>
      <c r="O64" s="6">
        <v>7</v>
      </c>
      <c r="P64" s="6">
        <v>2</v>
      </c>
      <c r="Q64" s="6">
        <v>3</v>
      </c>
      <c r="R64" s="6">
        <v>3</v>
      </c>
      <c r="S64" s="7">
        <v>16</v>
      </c>
      <c r="T64" s="6">
        <v>8</v>
      </c>
      <c r="U64" s="6">
        <v>31</v>
      </c>
      <c r="V64" s="6">
        <v>6</v>
      </c>
      <c r="W64" s="6"/>
      <c r="X64" s="6">
        <v>477</v>
      </c>
      <c r="Y64" s="71"/>
      <c r="Z64" s="71"/>
      <c r="AA64" s="45"/>
      <c r="AB64" s="44"/>
      <c r="AC64" s="45"/>
      <c r="AD64" s="45"/>
      <c r="AE64" s="45"/>
      <c r="AF64" s="44"/>
    </row>
    <row r="65" spans="4:32" s="14" customFormat="1" ht="26.1" customHeight="1" x14ac:dyDescent="0.45">
      <c r="D65" s="45"/>
      <c r="E65" s="10" t="s">
        <v>93</v>
      </c>
      <c r="F65" s="11">
        <f>F63-F64</f>
        <v>12</v>
      </c>
      <c r="G65" s="11">
        <f t="shared" ref="G65:W65" si="2">G63-G64</f>
        <v>-78</v>
      </c>
      <c r="H65" s="11">
        <f t="shared" si="2"/>
        <v>-5</v>
      </c>
      <c r="I65" s="11">
        <f t="shared" si="2"/>
        <v>1</v>
      </c>
      <c r="J65" s="11">
        <f t="shared" si="2"/>
        <v>-34</v>
      </c>
      <c r="K65" s="34"/>
      <c r="L65" s="11">
        <f t="shared" si="2"/>
        <v>-4</v>
      </c>
      <c r="M65" s="11">
        <f t="shared" si="2"/>
        <v>7</v>
      </c>
      <c r="N65" s="11">
        <f t="shared" si="2"/>
        <v>1</v>
      </c>
      <c r="O65" s="11">
        <f t="shared" si="2"/>
        <v>-3</v>
      </c>
      <c r="P65" s="11">
        <f t="shared" si="2"/>
        <v>4</v>
      </c>
      <c r="Q65" s="11">
        <f t="shared" si="2"/>
        <v>4</v>
      </c>
      <c r="R65" s="11">
        <f t="shared" si="2"/>
        <v>0</v>
      </c>
      <c r="S65" s="11">
        <f t="shared" si="2"/>
        <v>-2</v>
      </c>
      <c r="T65" s="11">
        <f t="shared" si="2"/>
        <v>-6</v>
      </c>
      <c r="U65" s="11">
        <f t="shared" si="2"/>
        <v>-15</v>
      </c>
      <c r="V65" s="11">
        <f t="shared" si="2"/>
        <v>-4</v>
      </c>
      <c r="W65" s="11">
        <f t="shared" si="2"/>
        <v>0</v>
      </c>
      <c r="X65" s="6">
        <f t="shared" ref="X65" si="3">SUM(F65:W65)</f>
        <v>-122</v>
      </c>
      <c r="Y65" s="13"/>
      <c r="Z65" s="13"/>
      <c r="AA65" s="73"/>
      <c r="AB65" s="74"/>
      <c r="AC65" s="73"/>
      <c r="AD65" s="73"/>
      <c r="AE65" s="73"/>
      <c r="AF65" s="44"/>
    </row>
    <row r="66" spans="4:32" x14ac:dyDescent="0.45">
      <c r="AE66" s="5"/>
    </row>
    <row r="68" spans="4:32" x14ac:dyDescent="0.45">
      <c r="AA68" s="74"/>
      <c r="AB68" s="73"/>
      <c r="AC68" s="73"/>
      <c r="AD68" s="73"/>
    </row>
    <row r="69" spans="4:32" x14ac:dyDescent="0.45">
      <c r="AE69" s="74"/>
    </row>
  </sheetData>
  <mergeCells count="13">
    <mergeCell ref="Q57:R58"/>
    <mergeCell ref="N53:P53"/>
    <mergeCell ref="E57:J57"/>
    <mergeCell ref="K57:P57"/>
    <mergeCell ref="E58:G58"/>
    <mergeCell ref="H58:J58"/>
    <mergeCell ref="K58:M58"/>
    <mergeCell ref="N58:P58"/>
    <mergeCell ref="E53:E54"/>
    <mergeCell ref="F53:F54"/>
    <mergeCell ref="G53:I53"/>
    <mergeCell ref="J53:J54"/>
    <mergeCell ref="K53:M53"/>
  </mergeCells>
  <phoneticPr fontId="1"/>
  <pageMargins left="0" right="0" top="0" bottom="0" header="0" footer="0"/>
  <pageSetup paperSize="9" scale="4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C2:AF69"/>
  <sheetViews>
    <sheetView tabSelected="1" topLeftCell="A46" zoomScale="80" zoomScaleNormal="8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>
        <v>2</v>
      </c>
      <c r="AC4" s="56">
        <v>2</v>
      </c>
      <c r="AD4" s="53">
        <f>AB4-AC4</f>
        <v>0</v>
      </c>
      <c r="AE4" s="54">
        <f>RANK(AD4,$AD$4:$AD$49)</f>
        <v>17</v>
      </c>
    </row>
    <row r="5" spans="27:31" ht="16.95" customHeight="1" x14ac:dyDescent="0.2">
      <c r="AA5" s="55" t="s">
        <v>21</v>
      </c>
      <c r="AB5" s="56"/>
      <c r="AC5" s="56"/>
      <c r="AD5" s="57">
        <f t="shared" ref="AD5:AD52" si="0">AB5-AC5</f>
        <v>0</v>
      </c>
      <c r="AE5" s="58">
        <f t="shared" ref="AE5:AE49" si="1">RANK(AD5,$AD$4:$AD$49)</f>
        <v>17</v>
      </c>
    </row>
    <row r="6" spans="27:31" ht="16.95" customHeight="1" x14ac:dyDescent="0.2">
      <c r="AA6" s="55" t="s">
        <v>22</v>
      </c>
      <c r="AB6" s="56">
        <v>2</v>
      </c>
      <c r="AC6" s="56"/>
      <c r="AD6" s="57">
        <f t="shared" si="0"/>
        <v>2</v>
      </c>
      <c r="AE6" s="58">
        <f t="shared" si="1"/>
        <v>7</v>
      </c>
    </row>
    <row r="7" spans="27:31" ht="16.95" customHeight="1" x14ac:dyDescent="0.2">
      <c r="AA7" s="55" t="s">
        <v>11</v>
      </c>
      <c r="AB7" s="56"/>
      <c r="AC7" s="56"/>
      <c r="AD7" s="57">
        <f t="shared" si="0"/>
        <v>0</v>
      </c>
      <c r="AE7" s="58">
        <f t="shared" si="1"/>
        <v>17</v>
      </c>
    </row>
    <row r="8" spans="27:31" ht="16.95" customHeight="1" x14ac:dyDescent="0.2">
      <c r="AA8" s="55" t="s">
        <v>12</v>
      </c>
      <c r="AB8" s="56"/>
      <c r="AC8" s="56"/>
      <c r="AD8" s="57">
        <f t="shared" si="0"/>
        <v>0</v>
      </c>
      <c r="AE8" s="58">
        <f t="shared" si="1"/>
        <v>17</v>
      </c>
    </row>
    <row r="9" spans="27:31" ht="16.95" customHeight="1" x14ac:dyDescent="0.2">
      <c r="AA9" s="55" t="s">
        <v>7</v>
      </c>
      <c r="AB9" s="56"/>
      <c r="AC9" s="56"/>
      <c r="AD9" s="57">
        <f t="shared" si="0"/>
        <v>0</v>
      </c>
      <c r="AE9" s="58">
        <f t="shared" si="1"/>
        <v>17</v>
      </c>
    </row>
    <row r="10" spans="27:31" ht="16.95" customHeight="1" x14ac:dyDescent="0.2">
      <c r="AA10" s="55" t="s">
        <v>28</v>
      </c>
      <c r="AB10" s="56"/>
      <c r="AC10" s="56">
        <v>5</v>
      </c>
      <c r="AD10" s="57">
        <f t="shared" si="0"/>
        <v>-5</v>
      </c>
      <c r="AE10" s="58">
        <f t="shared" si="1"/>
        <v>41</v>
      </c>
    </row>
    <row r="11" spans="27:31" ht="16.95" customHeight="1" x14ac:dyDescent="0.2">
      <c r="AA11" s="55" t="s">
        <v>31</v>
      </c>
      <c r="AB11" s="56">
        <v>3</v>
      </c>
      <c r="AC11" s="56">
        <v>1</v>
      </c>
      <c r="AD11" s="57">
        <f t="shared" si="0"/>
        <v>2</v>
      </c>
      <c r="AE11" s="58">
        <f t="shared" si="1"/>
        <v>7</v>
      </c>
    </row>
    <row r="12" spans="27:31" ht="16.95" customHeight="1" x14ac:dyDescent="0.2">
      <c r="AA12" s="55" t="s">
        <v>30</v>
      </c>
      <c r="AB12" s="56">
        <v>4</v>
      </c>
      <c r="AC12" s="56">
        <v>1</v>
      </c>
      <c r="AD12" s="57">
        <f t="shared" si="0"/>
        <v>3</v>
      </c>
      <c r="AE12" s="58">
        <f t="shared" si="1"/>
        <v>4</v>
      </c>
    </row>
    <row r="13" spans="27:31" ht="16.95" customHeight="1" x14ac:dyDescent="0.2">
      <c r="AA13" s="55" t="s">
        <v>33</v>
      </c>
      <c r="AB13" s="56">
        <v>1</v>
      </c>
      <c r="AC13" s="56"/>
      <c r="AD13" s="57">
        <f t="shared" si="0"/>
        <v>1</v>
      </c>
      <c r="AE13" s="58">
        <f t="shared" si="1"/>
        <v>11</v>
      </c>
    </row>
    <row r="14" spans="27:31" ht="16.95" customHeight="1" x14ac:dyDescent="0.2">
      <c r="AA14" s="55" t="s">
        <v>42</v>
      </c>
      <c r="AB14" s="56">
        <v>8</v>
      </c>
      <c r="AC14" s="56">
        <v>9</v>
      </c>
      <c r="AD14" s="57">
        <f t="shared" si="0"/>
        <v>-1</v>
      </c>
      <c r="AE14" s="58">
        <f t="shared" si="1"/>
        <v>30</v>
      </c>
    </row>
    <row r="15" spans="27:31" ht="16.95" customHeight="1" x14ac:dyDescent="0.2">
      <c r="AA15" s="55" t="s">
        <v>43</v>
      </c>
      <c r="AB15" s="56">
        <v>20</v>
      </c>
      <c r="AC15" s="56">
        <v>4</v>
      </c>
      <c r="AD15" s="57">
        <f t="shared" si="0"/>
        <v>16</v>
      </c>
      <c r="AE15" s="58">
        <f t="shared" si="1"/>
        <v>1</v>
      </c>
    </row>
    <row r="16" spans="27:31" ht="16.95" customHeight="1" x14ac:dyDescent="0.2">
      <c r="AA16" s="55" t="s">
        <v>49</v>
      </c>
      <c r="AB16" s="56">
        <v>16</v>
      </c>
      <c r="AC16" s="56">
        <v>30</v>
      </c>
      <c r="AD16" s="59">
        <f t="shared" si="0"/>
        <v>-14</v>
      </c>
      <c r="AE16" s="58">
        <f t="shared" si="1"/>
        <v>44</v>
      </c>
    </row>
    <row r="17" spans="27:31" ht="16.95" customHeight="1" x14ac:dyDescent="0.2">
      <c r="AA17" s="55" t="s">
        <v>48</v>
      </c>
      <c r="AB17" s="56">
        <v>16</v>
      </c>
      <c r="AC17" s="56">
        <v>14</v>
      </c>
      <c r="AD17" s="57">
        <f t="shared" si="0"/>
        <v>2</v>
      </c>
      <c r="AE17" s="58">
        <f t="shared" si="1"/>
        <v>7</v>
      </c>
    </row>
    <row r="18" spans="27:31" ht="16.95" customHeight="1" x14ac:dyDescent="0.2">
      <c r="AA18" s="55" t="s">
        <v>6</v>
      </c>
      <c r="AB18" s="56"/>
      <c r="AC18" s="56"/>
      <c r="AD18" s="57">
        <f t="shared" si="0"/>
        <v>0</v>
      </c>
      <c r="AE18" s="58">
        <f t="shared" si="1"/>
        <v>17</v>
      </c>
    </row>
    <row r="19" spans="27:31" ht="16.95" customHeight="1" x14ac:dyDescent="0.2">
      <c r="AA19" s="55" t="s">
        <v>18</v>
      </c>
      <c r="AB19" s="56"/>
      <c r="AC19" s="56"/>
      <c r="AD19" s="57">
        <f t="shared" si="0"/>
        <v>0</v>
      </c>
      <c r="AE19" s="58">
        <f t="shared" si="1"/>
        <v>17</v>
      </c>
    </row>
    <row r="20" spans="27:31" ht="16.95" customHeight="1" x14ac:dyDescent="0.2">
      <c r="AA20" s="55" t="s">
        <v>8</v>
      </c>
      <c r="AB20" s="56"/>
      <c r="AC20" s="56">
        <v>2</v>
      </c>
      <c r="AD20" s="57">
        <f t="shared" si="0"/>
        <v>-2</v>
      </c>
      <c r="AE20" s="58">
        <f t="shared" si="1"/>
        <v>35</v>
      </c>
    </row>
    <row r="21" spans="27:31" ht="16.95" customHeight="1" x14ac:dyDescent="0.2">
      <c r="AA21" s="55" t="s">
        <v>23</v>
      </c>
      <c r="AB21" s="56"/>
      <c r="AC21" s="56"/>
      <c r="AD21" s="57">
        <f t="shared" si="0"/>
        <v>0</v>
      </c>
      <c r="AE21" s="58">
        <f t="shared" si="1"/>
        <v>17</v>
      </c>
    </row>
    <row r="22" spans="27:31" ht="16.95" customHeight="1" x14ac:dyDescent="0.2">
      <c r="AA22" s="55" t="s">
        <v>13</v>
      </c>
      <c r="AB22" s="56"/>
      <c r="AC22" s="56"/>
      <c r="AD22" s="57">
        <f t="shared" si="0"/>
        <v>0</v>
      </c>
      <c r="AE22" s="58">
        <f t="shared" si="1"/>
        <v>17</v>
      </c>
    </row>
    <row r="23" spans="27:31" ht="16.95" customHeight="1" x14ac:dyDescent="0.2">
      <c r="AA23" s="55" t="s">
        <v>32</v>
      </c>
      <c r="AB23" s="56"/>
      <c r="AC23" s="56">
        <v>2</v>
      </c>
      <c r="AD23" s="57">
        <f t="shared" si="0"/>
        <v>-2</v>
      </c>
      <c r="AE23" s="58">
        <f t="shared" si="1"/>
        <v>35</v>
      </c>
    </row>
    <row r="24" spans="27:31" ht="16.95" customHeight="1" x14ac:dyDescent="0.2">
      <c r="AA24" s="55" t="s">
        <v>19</v>
      </c>
      <c r="AB24" s="56">
        <v>3</v>
      </c>
      <c r="AC24" s="56"/>
      <c r="AD24" s="57">
        <f t="shared" si="0"/>
        <v>3</v>
      </c>
      <c r="AE24" s="58">
        <f t="shared" si="1"/>
        <v>4</v>
      </c>
    </row>
    <row r="25" spans="27:31" ht="16.95" customHeight="1" x14ac:dyDescent="0.2">
      <c r="AA25" s="55" t="s">
        <v>14</v>
      </c>
      <c r="AB25" s="56"/>
      <c r="AC25" s="56">
        <v>1</v>
      </c>
      <c r="AD25" s="57">
        <f t="shared" si="0"/>
        <v>-1</v>
      </c>
      <c r="AE25" s="58">
        <f t="shared" si="1"/>
        <v>30</v>
      </c>
    </row>
    <row r="26" spans="27:31" ht="16.95" customHeight="1" x14ac:dyDescent="0.2">
      <c r="AA26" s="55" t="s">
        <v>45</v>
      </c>
      <c r="AB26" s="56">
        <v>19</v>
      </c>
      <c r="AC26" s="56">
        <v>25</v>
      </c>
      <c r="AD26" s="57">
        <f t="shared" si="0"/>
        <v>-6</v>
      </c>
      <c r="AE26" s="58">
        <f t="shared" si="1"/>
        <v>43</v>
      </c>
    </row>
    <row r="27" spans="27:31" ht="16.95" customHeight="1" x14ac:dyDescent="0.2">
      <c r="AA27" s="55" t="s">
        <v>37</v>
      </c>
      <c r="AB27" s="56">
        <v>3</v>
      </c>
      <c r="AC27" s="56">
        <v>1</v>
      </c>
      <c r="AD27" s="57">
        <f t="shared" si="0"/>
        <v>2</v>
      </c>
      <c r="AE27" s="58">
        <f t="shared" si="1"/>
        <v>7</v>
      </c>
    </row>
    <row r="28" spans="27:31" ht="16.95" customHeight="1" x14ac:dyDescent="0.2">
      <c r="AA28" s="55" t="s">
        <v>35</v>
      </c>
      <c r="AB28" s="56">
        <v>2</v>
      </c>
      <c r="AC28" s="56">
        <v>1</v>
      </c>
      <c r="AD28" s="57">
        <f t="shared" si="0"/>
        <v>1</v>
      </c>
      <c r="AE28" s="58">
        <f t="shared" si="1"/>
        <v>11</v>
      </c>
    </row>
    <row r="29" spans="27:31" ht="16.95" customHeight="1" x14ac:dyDescent="0.2">
      <c r="AA29" s="55" t="s">
        <v>16</v>
      </c>
      <c r="AB29" s="56">
        <v>2</v>
      </c>
      <c r="AC29" s="56">
        <v>3</v>
      </c>
      <c r="AD29" s="57">
        <f t="shared" si="0"/>
        <v>-1</v>
      </c>
      <c r="AE29" s="58">
        <f t="shared" si="1"/>
        <v>30</v>
      </c>
    </row>
    <row r="30" spans="27:31" ht="16.95" customHeight="1" x14ac:dyDescent="0.2">
      <c r="AA30" s="55" t="s">
        <v>40</v>
      </c>
      <c r="AB30" s="56">
        <v>22</v>
      </c>
      <c r="AC30" s="56">
        <v>17</v>
      </c>
      <c r="AD30" s="57">
        <f t="shared" si="0"/>
        <v>5</v>
      </c>
      <c r="AE30" s="58">
        <f t="shared" si="1"/>
        <v>3</v>
      </c>
    </row>
    <row r="31" spans="27:31" ht="16.95" customHeight="1" x14ac:dyDescent="0.2">
      <c r="AA31" s="55" t="s">
        <v>47</v>
      </c>
      <c r="AB31" s="56">
        <v>6</v>
      </c>
      <c r="AC31" s="56">
        <v>5</v>
      </c>
      <c r="AD31" s="57">
        <f t="shared" si="0"/>
        <v>1</v>
      </c>
      <c r="AE31" s="58">
        <f t="shared" si="1"/>
        <v>11</v>
      </c>
    </row>
    <row r="32" spans="27:31" ht="16.95" customHeight="1" x14ac:dyDescent="0.2">
      <c r="AA32" s="55" t="s">
        <v>29</v>
      </c>
      <c r="AB32" s="56"/>
      <c r="AC32" s="56">
        <v>1</v>
      </c>
      <c r="AD32" s="57">
        <f t="shared" si="0"/>
        <v>-1</v>
      </c>
      <c r="AE32" s="58">
        <f t="shared" si="1"/>
        <v>30</v>
      </c>
    </row>
    <row r="33" spans="27:31" ht="16.95" customHeight="1" x14ac:dyDescent="0.2">
      <c r="AA33" s="55" t="s">
        <v>17</v>
      </c>
      <c r="AB33" s="56"/>
      <c r="AC33" s="56"/>
      <c r="AD33" s="57">
        <f t="shared" si="0"/>
        <v>0</v>
      </c>
      <c r="AE33" s="58">
        <f t="shared" si="1"/>
        <v>17</v>
      </c>
    </row>
    <row r="34" spans="27:31" ht="16.95" customHeight="1" x14ac:dyDescent="0.2">
      <c r="AA34" s="55" t="s">
        <v>10</v>
      </c>
      <c r="AB34" s="56">
        <v>1</v>
      </c>
      <c r="AC34" s="56"/>
      <c r="AD34" s="59">
        <f t="shared" si="0"/>
        <v>1</v>
      </c>
      <c r="AE34" s="58">
        <f t="shared" si="1"/>
        <v>11</v>
      </c>
    </row>
    <row r="35" spans="27:31" ht="16.95" customHeight="1" x14ac:dyDescent="0.2">
      <c r="AA35" s="55" t="s">
        <v>25</v>
      </c>
      <c r="AB35" s="56">
        <v>1</v>
      </c>
      <c r="AC35" s="56">
        <v>2</v>
      </c>
      <c r="AD35" s="57">
        <f t="shared" si="0"/>
        <v>-1</v>
      </c>
      <c r="AE35" s="58">
        <f t="shared" si="1"/>
        <v>30</v>
      </c>
    </row>
    <row r="36" spans="27:31" ht="16.95" customHeight="1" x14ac:dyDescent="0.2">
      <c r="AA36" s="55" t="s">
        <v>38</v>
      </c>
      <c r="AB36" s="56">
        <v>5</v>
      </c>
      <c r="AC36" s="56">
        <v>2</v>
      </c>
      <c r="AD36" s="57">
        <f t="shared" si="0"/>
        <v>3</v>
      </c>
      <c r="AE36" s="58">
        <f t="shared" si="1"/>
        <v>4</v>
      </c>
    </row>
    <row r="37" spans="27:31" ht="16.95" customHeight="1" x14ac:dyDescent="0.2">
      <c r="AA37" s="55" t="s">
        <v>41</v>
      </c>
      <c r="AB37" s="56">
        <v>20</v>
      </c>
      <c r="AC37" s="56">
        <v>4</v>
      </c>
      <c r="AD37" s="57">
        <f t="shared" si="0"/>
        <v>16</v>
      </c>
      <c r="AE37" s="58">
        <f t="shared" si="1"/>
        <v>1</v>
      </c>
    </row>
    <row r="38" spans="27:31" ht="16.95" customHeight="1" x14ac:dyDescent="0.2">
      <c r="AA38" s="55" t="s">
        <v>34</v>
      </c>
      <c r="AB38" s="56">
        <v>4</v>
      </c>
      <c r="AC38" s="56">
        <v>3</v>
      </c>
      <c r="AD38" s="57">
        <f t="shared" si="0"/>
        <v>1</v>
      </c>
      <c r="AE38" s="58">
        <f t="shared" si="1"/>
        <v>11</v>
      </c>
    </row>
    <row r="39" spans="27:31" ht="16.95" customHeight="1" x14ac:dyDescent="0.2">
      <c r="AA39" s="55" t="s">
        <v>20</v>
      </c>
      <c r="AB39" s="56"/>
      <c r="AC39" s="56">
        <v>5</v>
      </c>
      <c r="AD39" s="57">
        <f t="shared" si="0"/>
        <v>-5</v>
      </c>
      <c r="AE39" s="58">
        <f t="shared" si="1"/>
        <v>41</v>
      </c>
    </row>
    <row r="40" spans="27:31" ht="16.95" customHeight="1" x14ac:dyDescent="0.2">
      <c r="AA40" s="55" t="s">
        <v>26</v>
      </c>
      <c r="AB40" s="56">
        <v>1</v>
      </c>
      <c r="AC40" s="56"/>
      <c r="AD40" s="57">
        <f t="shared" si="0"/>
        <v>1</v>
      </c>
      <c r="AE40" s="58">
        <f t="shared" si="1"/>
        <v>11</v>
      </c>
    </row>
    <row r="41" spans="27:31" ht="16.95" customHeight="1" x14ac:dyDescent="0.2">
      <c r="AA41" s="55" t="s">
        <v>27</v>
      </c>
      <c r="AB41" s="56"/>
      <c r="AC41" s="56">
        <v>4</v>
      </c>
      <c r="AD41" s="57">
        <f t="shared" si="0"/>
        <v>-4</v>
      </c>
      <c r="AE41" s="58">
        <f t="shared" si="1"/>
        <v>39</v>
      </c>
    </row>
    <row r="42" spans="27:31" ht="16.95" customHeight="1" x14ac:dyDescent="0.2">
      <c r="AA42" s="55" t="s">
        <v>15</v>
      </c>
      <c r="AB42" s="56"/>
      <c r="AC42" s="56"/>
      <c r="AD42" s="57">
        <f t="shared" si="0"/>
        <v>0</v>
      </c>
      <c r="AE42" s="58">
        <f t="shared" si="1"/>
        <v>17</v>
      </c>
    </row>
    <row r="43" spans="27:31" ht="16.95" customHeight="1" x14ac:dyDescent="0.2">
      <c r="AA43" s="55" t="s">
        <v>51</v>
      </c>
      <c r="AB43" s="56">
        <v>79</v>
      </c>
      <c r="AC43" s="56">
        <v>143</v>
      </c>
      <c r="AD43" s="57">
        <f t="shared" si="0"/>
        <v>-64</v>
      </c>
      <c r="AE43" s="58">
        <f t="shared" si="1"/>
        <v>46</v>
      </c>
    </row>
    <row r="44" spans="27:31" ht="16.95" customHeight="1" x14ac:dyDescent="0.2">
      <c r="AA44" s="55" t="s">
        <v>46</v>
      </c>
      <c r="AB44" s="56">
        <v>70</v>
      </c>
      <c r="AC44" s="56">
        <v>120</v>
      </c>
      <c r="AD44" s="57">
        <f t="shared" si="0"/>
        <v>-50</v>
      </c>
      <c r="AE44" s="58">
        <f t="shared" si="1"/>
        <v>45</v>
      </c>
    </row>
    <row r="45" spans="27:31" ht="16.95" customHeight="1" x14ac:dyDescent="0.2">
      <c r="AA45" s="55" t="s">
        <v>39</v>
      </c>
      <c r="AB45" s="56">
        <v>21</v>
      </c>
      <c r="AC45" s="56">
        <v>21</v>
      </c>
      <c r="AD45" s="57">
        <f t="shared" si="0"/>
        <v>0</v>
      </c>
      <c r="AE45" s="58">
        <f t="shared" si="1"/>
        <v>17</v>
      </c>
    </row>
    <row r="46" spans="27:31" ht="16.95" customHeight="1" x14ac:dyDescent="0.2">
      <c r="AA46" s="55" t="s">
        <v>44</v>
      </c>
      <c r="AB46" s="56">
        <v>10</v>
      </c>
      <c r="AC46" s="56">
        <v>12</v>
      </c>
      <c r="AD46" s="57">
        <f t="shared" si="0"/>
        <v>-2</v>
      </c>
      <c r="AE46" s="58">
        <f t="shared" si="1"/>
        <v>35</v>
      </c>
    </row>
    <row r="47" spans="27:31" ht="16.95" customHeight="1" x14ac:dyDescent="0.2">
      <c r="AA47" s="55" t="s">
        <v>5</v>
      </c>
      <c r="AB47" s="56">
        <v>2</v>
      </c>
      <c r="AC47" s="56">
        <v>4</v>
      </c>
      <c r="AD47" s="57">
        <f t="shared" si="0"/>
        <v>-2</v>
      </c>
      <c r="AE47" s="58">
        <f t="shared" si="1"/>
        <v>35</v>
      </c>
    </row>
    <row r="48" spans="27:31" ht="16.95" customHeight="1" x14ac:dyDescent="0.2">
      <c r="AA48" s="55" t="s">
        <v>24</v>
      </c>
      <c r="AB48" s="56">
        <v>8</v>
      </c>
      <c r="AC48" s="56">
        <v>8</v>
      </c>
      <c r="AD48" s="57">
        <f t="shared" si="0"/>
        <v>0</v>
      </c>
      <c r="AE48" s="58">
        <f t="shared" si="1"/>
        <v>17</v>
      </c>
    </row>
    <row r="49" spans="3:32" ht="16.95" customHeight="1" thickBot="1" x14ac:dyDescent="0.25">
      <c r="AA49" s="60" t="s">
        <v>9</v>
      </c>
      <c r="AB49" s="82">
        <v>4</v>
      </c>
      <c r="AC49" s="61">
        <v>8</v>
      </c>
      <c r="AD49" s="62">
        <f t="shared" si="0"/>
        <v>-4</v>
      </c>
      <c r="AE49" s="63">
        <f t="shared" si="1"/>
        <v>39</v>
      </c>
    </row>
    <row r="50" spans="3:32" ht="16.95" customHeight="1" thickTop="1" x14ac:dyDescent="0.2">
      <c r="AA50" s="64" t="s">
        <v>4</v>
      </c>
      <c r="AB50" s="52">
        <v>20</v>
      </c>
      <c r="AC50" s="52">
        <v>26</v>
      </c>
      <c r="AD50" s="65">
        <f t="shared" si="0"/>
        <v>-6</v>
      </c>
      <c r="AE50" s="45"/>
    </row>
    <row r="51" spans="3:32" ht="16.95" customHeight="1" thickBot="1" x14ac:dyDescent="0.25">
      <c r="AA51" s="66" t="s">
        <v>50</v>
      </c>
      <c r="AB51" s="67">
        <v>17</v>
      </c>
      <c r="AC51" s="67">
        <v>23</v>
      </c>
      <c r="AD51" s="68">
        <f t="shared" si="0"/>
        <v>-6</v>
      </c>
      <c r="AE51" s="45"/>
    </row>
    <row r="52" spans="3:32" ht="16.95" customHeight="1" thickBot="1" x14ac:dyDescent="0.25">
      <c r="AA52" s="69" t="s">
        <v>52</v>
      </c>
      <c r="AB52" s="83">
        <v>392</v>
      </c>
      <c r="AC52" s="84">
        <v>509</v>
      </c>
      <c r="AD52" s="81">
        <f t="shared" si="0"/>
        <v>-117</v>
      </c>
      <c r="AE52" s="45"/>
    </row>
    <row r="53" spans="3:32" ht="20.100000000000001" customHeight="1" x14ac:dyDescent="0.45">
      <c r="D53" s="102" t="s">
        <v>76</v>
      </c>
      <c r="E53" s="97" t="s">
        <v>77</v>
      </c>
      <c r="F53" s="102" t="s">
        <v>78</v>
      </c>
      <c r="G53" s="102"/>
      <c r="H53" s="102"/>
      <c r="I53" s="97" t="s">
        <v>98</v>
      </c>
      <c r="J53" s="102" t="s">
        <v>79</v>
      </c>
      <c r="K53" s="102"/>
      <c r="L53" s="103"/>
      <c r="M53" s="102" t="s">
        <v>80</v>
      </c>
      <c r="N53" s="102"/>
      <c r="O53" s="103"/>
      <c r="P53" s="1"/>
    </row>
    <row r="54" spans="3:32" ht="20.100000000000001" customHeight="1" x14ac:dyDescent="0.45">
      <c r="D54" s="102"/>
      <c r="E54" s="97"/>
      <c r="F54" s="40" t="s">
        <v>52</v>
      </c>
      <c r="G54" s="40" t="s">
        <v>81</v>
      </c>
      <c r="H54" s="40" t="s">
        <v>82</v>
      </c>
      <c r="I54" s="97"/>
      <c r="J54" s="40" t="s">
        <v>83</v>
      </c>
      <c r="K54" s="40" t="s">
        <v>84</v>
      </c>
      <c r="L54" s="2" t="s">
        <v>85</v>
      </c>
      <c r="M54" s="40" t="s">
        <v>86</v>
      </c>
      <c r="N54" s="40" t="s">
        <v>87</v>
      </c>
      <c r="O54" s="2" t="s">
        <v>88</v>
      </c>
      <c r="P54" s="1"/>
    </row>
    <row r="55" spans="3:32" x14ac:dyDescent="0.45">
      <c r="D55" s="11">
        <v>8769</v>
      </c>
      <c r="E55" s="11">
        <v>-28</v>
      </c>
      <c r="F55" s="11">
        <v>21203</v>
      </c>
      <c r="G55" s="11">
        <v>10238</v>
      </c>
      <c r="H55" s="11">
        <v>10965</v>
      </c>
      <c r="I55" s="11">
        <f>L55+O55</f>
        <v>-396</v>
      </c>
      <c r="J55" s="11">
        <f>F60</f>
        <v>668</v>
      </c>
      <c r="K55" s="11">
        <f>L60</f>
        <v>827</v>
      </c>
      <c r="L55" s="11">
        <f>J55-K55</f>
        <v>-159</v>
      </c>
      <c r="M55" s="11">
        <f>P60</f>
        <v>127</v>
      </c>
      <c r="N55" s="11">
        <f>Q60</f>
        <v>364</v>
      </c>
      <c r="O55" s="11">
        <f>M55-N55</f>
        <v>-237</v>
      </c>
      <c r="AA55" s="45"/>
      <c r="AB55" s="44"/>
      <c r="AE55" s="45"/>
      <c r="AF55" s="44"/>
    </row>
    <row r="56" spans="3:32" s="70" customFormat="1" x14ac:dyDescent="0.45">
      <c r="D56" s="108"/>
      <c r="E56" s="108"/>
      <c r="F56" s="108"/>
      <c r="G56" s="108"/>
      <c r="H56" s="108"/>
      <c r="Y56" s="71"/>
      <c r="Z56" s="71"/>
      <c r="AA56" s="71"/>
      <c r="AB56" s="72"/>
      <c r="AC56" s="71"/>
      <c r="AD56" s="71"/>
      <c r="AE56" s="71"/>
      <c r="AF56" s="44"/>
    </row>
    <row r="57" spans="3:32" ht="14.4" x14ac:dyDescent="0.45">
      <c r="D57" s="102" t="s">
        <v>68</v>
      </c>
      <c r="E57" s="102"/>
      <c r="F57" s="102"/>
      <c r="G57" s="102"/>
      <c r="H57" s="102"/>
      <c r="I57" s="102"/>
      <c r="J57" s="102" t="s">
        <v>75</v>
      </c>
      <c r="K57" s="102"/>
      <c r="L57" s="102"/>
      <c r="M57" s="102"/>
      <c r="N57" s="102"/>
      <c r="O57" s="102"/>
      <c r="P57" s="98" t="s">
        <v>97</v>
      </c>
      <c r="Q57" s="99"/>
      <c r="R57" s="33"/>
      <c r="AA57" s="45"/>
      <c r="AB57" s="44"/>
      <c r="AE57" s="45"/>
      <c r="AF57" s="72"/>
    </row>
    <row r="58" spans="3:32" ht="14.4" x14ac:dyDescent="0.45">
      <c r="D58" s="102" t="s">
        <v>71</v>
      </c>
      <c r="E58" s="102"/>
      <c r="F58" s="102"/>
      <c r="G58" s="102" t="s">
        <v>72</v>
      </c>
      <c r="H58" s="102"/>
      <c r="I58" s="102"/>
      <c r="J58" s="102" t="s">
        <v>71</v>
      </c>
      <c r="K58" s="102"/>
      <c r="L58" s="102"/>
      <c r="M58" s="102" t="s">
        <v>72</v>
      </c>
      <c r="N58" s="102"/>
      <c r="O58" s="102"/>
      <c r="P58" s="100"/>
      <c r="Q58" s="101"/>
      <c r="R58" s="33"/>
      <c r="AA58" s="45"/>
      <c r="AB58" s="44"/>
      <c r="AE58" s="45"/>
      <c r="AF58" s="44"/>
    </row>
    <row r="59" spans="3:32" ht="14.4" x14ac:dyDescent="0.45">
      <c r="D59" s="40" t="s">
        <v>73</v>
      </c>
      <c r="E59" s="40" t="s">
        <v>74</v>
      </c>
      <c r="F59" s="40" t="s">
        <v>52</v>
      </c>
      <c r="G59" s="40" t="s">
        <v>73</v>
      </c>
      <c r="H59" s="40" t="s">
        <v>74</v>
      </c>
      <c r="I59" s="40" t="s">
        <v>52</v>
      </c>
      <c r="J59" s="40" t="s">
        <v>73</v>
      </c>
      <c r="K59" s="40" t="s">
        <v>74</v>
      </c>
      <c r="L59" s="40" t="s">
        <v>52</v>
      </c>
      <c r="M59" s="40" t="s">
        <v>73</v>
      </c>
      <c r="N59" s="40" t="s">
        <v>74</v>
      </c>
      <c r="O59" s="40" t="s">
        <v>52</v>
      </c>
      <c r="P59" s="39" t="s">
        <v>69</v>
      </c>
      <c r="Q59" s="39" t="s">
        <v>70</v>
      </c>
      <c r="AA59" s="45"/>
      <c r="AB59" s="44"/>
      <c r="AE59" s="45"/>
      <c r="AF59" s="44"/>
    </row>
    <row r="60" spans="3:32" x14ac:dyDescent="0.45">
      <c r="D60" s="43">
        <v>276</v>
      </c>
      <c r="E60" s="43">
        <v>392</v>
      </c>
      <c r="F60" s="43">
        <v>668</v>
      </c>
      <c r="G60" s="43">
        <v>14</v>
      </c>
      <c r="H60" s="43">
        <v>64</v>
      </c>
      <c r="I60" s="43">
        <v>78</v>
      </c>
      <c r="J60" s="43">
        <v>318</v>
      </c>
      <c r="K60" s="43">
        <v>509</v>
      </c>
      <c r="L60" s="43">
        <v>827</v>
      </c>
      <c r="M60" s="43">
        <v>0</v>
      </c>
      <c r="N60" s="43">
        <v>55</v>
      </c>
      <c r="O60" s="43">
        <v>55</v>
      </c>
      <c r="P60" s="43">
        <v>127</v>
      </c>
      <c r="Q60" s="43">
        <v>364</v>
      </c>
      <c r="AA60" s="45"/>
      <c r="AB60" s="44"/>
      <c r="AE60" s="45"/>
      <c r="AF60" s="44"/>
    </row>
    <row r="61" spans="3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3:32" s="5" customFormat="1" ht="26.1" customHeight="1" x14ac:dyDescent="0.45">
      <c r="C62" s="45"/>
      <c r="D62" s="15"/>
      <c r="E62" s="15" t="s">
        <v>0</v>
      </c>
      <c r="F62" s="15" t="s">
        <v>53</v>
      </c>
      <c r="G62" s="15" t="s">
        <v>54</v>
      </c>
      <c r="H62" s="15" t="s">
        <v>55</v>
      </c>
      <c r="I62" s="15" t="s">
        <v>56</v>
      </c>
      <c r="J62" s="15" t="s">
        <v>57</v>
      </c>
      <c r="K62" s="15" t="s">
        <v>58</v>
      </c>
      <c r="L62" s="15" t="s">
        <v>59</v>
      </c>
      <c r="M62" s="15" t="s">
        <v>60</v>
      </c>
      <c r="N62" s="15" t="s">
        <v>61</v>
      </c>
      <c r="O62" s="15" t="s">
        <v>62</v>
      </c>
      <c r="P62" s="15" t="s">
        <v>63</v>
      </c>
      <c r="Q62" s="15" t="s">
        <v>89</v>
      </c>
      <c r="R62" s="3" t="s">
        <v>64</v>
      </c>
      <c r="S62" s="15" t="s">
        <v>65</v>
      </c>
      <c r="T62" s="15" t="s">
        <v>66</v>
      </c>
      <c r="U62" s="15" t="s">
        <v>67</v>
      </c>
      <c r="V62" s="15" t="s">
        <v>50</v>
      </c>
      <c r="W62" s="15" t="s">
        <v>90</v>
      </c>
      <c r="X62" s="4"/>
      <c r="Y62" s="4"/>
      <c r="Z62" s="4"/>
      <c r="AF62" s="72"/>
    </row>
    <row r="63" spans="3:32" s="9" customFormat="1" ht="26.1" customHeight="1" x14ac:dyDescent="0.45">
      <c r="C63" s="45"/>
      <c r="D63" s="15" t="s">
        <v>91</v>
      </c>
      <c r="E63" s="6">
        <v>38</v>
      </c>
      <c r="F63" s="6">
        <v>99</v>
      </c>
      <c r="G63" s="6">
        <v>2</v>
      </c>
      <c r="H63" s="6">
        <v>24</v>
      </c>
      <c r="I63" s="6">
        <v>13</v>
      </c>
      <c r="J63" s="6">
        <v>30</v>
      </c>
      <c r="K63" s="34"/>
      <c r="L63" s="6">
        <v>5</v>
      </c>
      <c r="M63" s="6">
        <v>11</v>
      </c>
      <c r="N63" s="6"/>
      <c r="O63" s="6">
        <v>5</v>
      </c>
      <c r="P63" s="6">
        <v>8</v>
      </c>
      <c r="Q63" s="6">
        <v>4</v>
      </c>
      <c r="R63" s="7">
        <v>7</v>
      </c>
      <c r="S63" s="6">
        <v>2</v>
      </c>
      <c r="T63" s="6">
        <v>27</v>
      </c>
      <c r="U63" s="6">
        <v>1</v>
      </c>
      <c r="V63" s="6"/>
      <c r="W63" s="6">
        <v>276</v>
      </c>
      <c r="X63" s="8"/>
      <c r="Y63" s="71"/>
      <c r="Z63" s="71"/>
      <c r="AA63" s="45"/>
      <c r="AB63" s="44"/>
      <c r="AC63" s="45"/>
      <c r="AD63" s="45"/>
      <c r="AE63" s="45"/>
      <c r="AF63" s="5"/>
    </row>
    <row r="64" spans="3:32" s="9" customFormat="1" ht="26.1" customHeight="1" x14ac:dyDescent="0.45">
      <c r="C64" s="45"/>
      <c r="D64" s="15" t="s">
        <v>92</v>
      </c>
      <c r="E64" s="6">
        <v>36</v>
      </c>
      <c r="F64" s="6">
        <v>134</v>
      </c>
      <c r="G64" s="6"/>
      <c r="H64" s="6">
        <v>12</v>
      </c>
      <c r="I64" s="6">
        <v>18</v>
      </c>
      <c r="J64" s="6">
        <v>26</v>
      </c>
      <c r="K64" s="34"/>
      <c r="L64" s="6">
        <v>4</v>
      </c>
      <c r="M64" s="6">
        <v>15</v>
      </c>
      <c r="N64" s="6">
        <v>3</v>
      </c>
      <c r="O64" s="6">
        <v>5</v>
      </c>
      <c r="P64" s="6">
        <v>2</v>
      </c>
      <c r="Q64" s="6">
        <v>4</v>
      </c>
      <c r="R64" s="7">
        <v>4</v>
      </c>
      <c r="S64" s="6">
        <v>12</v>
      </c>
      <c r="T64" s="6">
        <v>31</v>
      </c>
      <c r="U64" s="6">
        <v>12</v>
      </c>
      <c r="V64" s="6"/>
      <c r="W64" s="6">
        <v>318</v>
      </c>
      <c r="X64" s="8"/>
      <c r="Y64" s="71"/>
      <c r="Z64" s="71"/>
      <c r="AA64" s="45"/>
      <c r="AB64" s="44"/>
      <c r="AC64" s="45"/>
      <c r="AD64" s="45"/>
      <c r="AE64" s="45"/>
      <c r="AF64" s="44"/>
    </row>
    <row r="65" spans="3:32" s="14" customFormat="1" ht="26.1" customHeight="1" x14ac:dyDescent="0.45">
      <c r="C65" s="45"/>
      <c r="D65" s="10" t="s">
        <v>93</v>
      </c>
      <c r="E65" s="11">
        <f>E63-E64</f>
        <v>2</v>
      </c>
      <c r="F65" s="11">
        <f t="shared" ref="F65:V65" si="2">F63-F64</f>
        <v>-35</v>
      </c>
      <c r="G65" s="11">
        <f t="shared" si="2"/>
        <v>2</v>
      </c>
      <c r="H65" s="11">
        <f t="shared" si="2"/>
        <v>12</v>
      </c>
      <c r="I65" s="11">
        <f t="shared" si="2"/>
        <v>-5</v>
      </c>
      <c r="J65" s="11">
        <f t="shared" si="2"/>
        <v>4</v>
      </c>
      <c r="K65" s="34"/>
      <c r="L65" s="11">
        <f t="shared" si="2"/>
        <v>1</v>
      </c>
      <c r="M65" s="11">
        <f t="shared" si="2"/>
        <v>-4</v>
      </c>
      <c r="N65" s="11">
        <f t="shared" si="2"/>
        <v>-3</v>
      </c>
      <c r="O65" s="11">
        <f t="shared" si="2"/>
        <v>0</v>
      </c>
      <c r="P65" s="11">
        <f t="shared" si="2"/>
        <v>6</v>
      </c>
      <c r="Q65" s="11">
        <f t="shared" si="2"/>
        <v>0</v>
      </c>
      <c r="R65" s="12">
        <f t="shared" si="2"/>
        <v>3</v>
      </c>
      <c r="S65" s="11">
        <f t="shared" si="2"/>
        <v>-10</v>
      </c>
      <c r="T65" s="11">
        <f t="shared" si="2"/>
        <v>-4</v>
      </c>
      <c r="U65" s="11">
        <f t="shared" si="2"/>
        <v>-11</v>
      </c>
      <c r="V65" s="11">
        <f t="shared" si="2"/>
        <v>0</v>
      </c>
      <c r="W65" s="6">
        <f t="shared" ref="W65" si="3">SUM(E65:V65)</f>
        <v>-42</v>
      </c>
      <c r="X65" s="13"/>
      <c r="Y65" s="13"/>
      <c r="Z65" s="13"/>
      <c r="AA65" s="73"/>
      <c r="AB65" s="74"/>
      <c r="AC65" s="73"/>
      <c r="AD65" s="73"/>
      <c r="AE65" s="73"/>
      <c r="AF65" s="44"/>
    </row>
    <row r="66" spans="3:32" x14ac:dyDescent="0.45">
      <c r="AE66" s="5"/>
    </row>
    <row r="68" spans="3:32" x14ac:dyDescent="0.45">
      <c r="AA68" s="74"/>
      <c r="AB68" s="73"/>
      <c r="AC68" s="73"/>
      <c r="AD68" s="73"/>
    </row>
    <row r="69" spans="3:32" x14ac:dyDescent="0.45">
      <c r="AE69" s="74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C2:AF69"/>
  <sheetViews>
    <sheetView tabSelected="1" topLeftCell="A46" zoomScale="80" zoomScaleNormal="80" workbookViewId="0"/>
  </sheetViews>
  <sheetFormatPr defaultColWidth="9" defaultRowHeight="13.2" x14ac:dyDescent="0.45"/>
  <cols>
    <col min="1" max="26" width="9" style="78"/>
    <col min="27" max="27" width="9" style="44"/>
    <col min="28" max="30" width="9.09765625" style="45" customWidth="1"/>
    <col min="31" max="31" width="9" style="44"/>
    <col min="32" max="16384" width="9" style="78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>
        <v>11</v>
      </c>
      <c r="AC4" s="56">
        <v>10</v>
      </c>
      <c r="AD4" s="53">
        <f>AB4-AC4</f>
        <v>1</v>
      </c>
      <c r="AE4" s="54">
        <f>RANK(AD4,$AD$4:$AD$49)</f>
        <v>10</v>
      </c>
    </row>
    <row r="5" spans="27:31" ht="16.95" customHeight="1" x14ac:dyDescent="0.2">
      <c r="AA5" s="55" t="s">
        <v>21</v>
      </c>
      <c r="AB5" s="56">
        <v>3</v>
      </c>
      <c r="AC5" s="56">
        <v>3</v>
      </c>
      <c r="AD5" s="57">
        <f t="shared" ref="AD5:AD52" si="0">AB5-AC5</f>
        <v>0</v>
      </c>
      <c r="AE5" s="58">
        <f t="shared" ref="AE5:AE49" si="1">RANK(AD5,$AD$4:$AD$49)</f>
        <v>15</v>
      </c>
    </row>
    <row r="6" spans="27:31" ht="16.95" customHeight="1" x14ac:dyDescent="0.2">
      <c r="AA6" s="55" t="s">
        <v>22</v>
      </c>
      <c r="AB6" s="56">
        <v>3</v>
      </c>
      <c r="AC6" s="56"/>
      <c r="AD6" s="57">
        <f t="shared" si="0"/>
        <v>3</v>
      </c>
      <c r="AE6" s="58">
        <f t="shared" si="1"/>
        <v>4</v>
      </c>
    </row>
    <row r="7" spans="27:31" ht="16.95" customHeight="1" x14ac:dyDescent="0.2">
      <c r="AA7" s="55" t="s">
        <v>11</v>
      </c>
      <c r="AB7" s="56">
        <v>6</v>
      </c>
      <c r="AC7" s="56"/>
      <c r="AD7" s="57">
        <f t="shared" si="0"/>
        <v>6</v>
      </c>
      <c r="AE7" s="58">
        <f t="shared" si="1"/>
        <v>1</v>
      </c>
    </row>
    <row r="8" spans="27:31" ht="16.95" customHeight="1" x14ac:dyDescent="0.2">
      <c r="AA8" s="55" t="s">
        <v>12</v>
      </c>
      <c r="AB8" s="56">
        <v>2</v>
      </c>
      <c r="AC8" s="56"/>
      <c r="AD8" s="57">
        <f t="shared" si="0"/>
        <v>2</v>
      </c>
      <c r="AE8" s="58">
        <f t="shared" si="1"/>
        <v>6</v>
      </c>
    </row>
    <row r="9" spans="27:31" ht="16.95" customHeight="1" x14ac:dyDescent="0.2">
      <c r="AA9" s="55" t="s">
        <v>7</v>
      </c>
      <c r="AB9" s="56">
        <v>1</v>
      </c>
      <c r="AC9" s="56">
        <v>2</v>
      </c>
      <c r="AD9" s="57">
        <f t="shared" si="0"/>
        <v>-1</v>
      </c>
      <c r="AE9" s="58">
        <f t="shared" si="1"/>
        <v>21</v>
      </c>
    </row>
    <row r="10" spans="27:31" ht="16.95" customHeight="1" x14ac:dyDescent="0.2">
      <c r="AA10" s="55" t="s">
        <v>28</v>
      </c>
      <c r="AB10" s="56">
        <v>2</v>
      </c>
      <c r="AC10" s="56">
        <v>1</v>
      </c>
      <c r="AD10" s="57">
        <f t="shared" si="0"/>
        <v>1</v>
      </c>
      <c r="AE10" s="58">
        <f t="shared" si="1"/>
        <v>10</v>
      </c>
    </row>
    <row r="11" spans="27:31" ht="16.95" customHeight="1" x14ac:dyDescent="0.2">
      <c r="AA11" s="55" t="s">
        <v>31</v>
      </c>
      <c r="AB11" s="56">
        <v>8</v>
      </c>
      <c r="AC11" s="56">
        <v>3</v>
      </c>
      <c r="AD11" s="57">
        <f t="shared" si="0"/>
        <v>5</v>
      </c>
      <c r="AE11" s="58">
        <f t="shared" si="1"/>
        <v>2</v>
      </c>
    </row>
    <row r="12" spans="27:31" ht="16.95" customHeight="1" x14ac:dyDescent="0.2">
      <c r="AA12" s="55" t="s">
        <v>30</v>
      </c>
      <c r="AB12" s="56"/>
      <c r="AC12" s="56">
        <v>1</v>
      </c>
      <c r="AD12" s="57">
        <f t="shared" si="0"/>
        <v>-1</v>
      </c>
      <c r="AE12" s="58">
        <f t="shared" si="1"/>
        <v>21</v>
      </c>
    </row>
    <row r="13" spans="27:31" ht="16.95" customHeight="1" x14ac:dyDescent="0.2">
      <c r="AA13" s="55" t="s">
        <v>33</v>
      </c>
      <c r="AB13" s="56">
        <v>2</v>
      </c>
      <c r="AC13" s="56">
        <v>1</v>
      </c>
      <c r="AD13" s="57">
        <f t="shared" si="0"/>
        <v>1</v>
      </c>
      <c r="AE13" s="58">
        <f t="shared" si="1"/>
        <v>10</v>
      </c>
    </row>
    <row r="14" spans="27:31" ht="16.95" customHeight="1" x14ac:dyDescent="0.2">
      <c r="AA14" s="55" t="s">
        <v>42</v>
      </c>
      <c r="AB14" s="56">
        <v>10</v>
      </c>
      <c r="AC14" s="56">
        <v>12</v>
      </c>
      <c r="AD14" s="57">
        <f t="shared" si="0"/>
        <v>-2</v>
      </c>
      <c r="AE14" s="58">
        <f t="shared" si="1"/>
        <v>26</v>
      </c>
    </row>
    <row r="15" spans="27:31" ht="16.95" customHeight="1" x14ac:dyDescent="0.2">
      <c r="AA15" s="55" t="s">
        <v>43</v>
      </c>
      <c r="AB15" s="56">
        <v>5</v>
      </c>
      <c r="AC15" s="56">
        <v>14</v>
      </c>
      <c r="AD15" s="57">
        <f t="shared" si="0"/>
        <v>-9</v>
      </c>
      <c r="AE15" s="58">
        <f t="shared" si="1"/>
        <v>36</v>
      </c>
    </row>
    <row r="16" spans="27:31" ht="16.95" customHeight="1" x14ac:dyDescent="0.2">
      <c r="AA16" s="55" t="s">
        <v>49</v>
      </c>
      <c r="AB16" s="56">
        <v>28</v>
      </c>
      <c r="AC16" s="56">
        <v>31</v>
      </c>
      <c r="AD16" s="59">
        <f t="shared" si="0"/>
        <v>-3</v>
      </c>
      <c r="AE16" s="58">
        <f t="shared" si="1"/>
        <v>30</v>
      </c>
    </row>
    <row r="17" spans="27:31" ht="16.95" customHeight="1" x14ac:dyDescent="0.2">
      <c r="AA17" s="55" t="s">
        <v>48</v>
      </c>
      <c r="AB17" s="56">
        <v>18</v>
      </c>
      <c r="AC17" s="56">
        <v>24</v>
      </c>
      <c r="AD17" s="57">
        <f t="shared" si="0"/>
        <v>-6</v>
      </c>
      <c r="AE17" s="58">
        <f t="shared" si="1"/>
        <v>35</v>
      </c>
    </row>
    <row r="18" spans="27:31" ht="16.95" customHeight="1" x14ac:dyDescent="0.2">
      <c r="AA18" s="55" t="s">
        <v>6</v>
      </c>
      <c r="AB18" s="56">
        <v>3</v>
      </c>
      <c r="AC18" s="56"/>
      <c r="AD18" s="57">
        <f t="shared" si="0"/>
        <v>3</v>
      </c>
      <c r="AE18" s="58">
        <f t="shared" si="1"/>
        <v>4</v>
      </c>
    </row>
    <row r="19" spans="27:31" ht="16.95" customHeight="1" x14ac:dyDescent="0.2">
      <c r="AA19" s="55" t="s">
        <v>18</v>
      </c>
      <c r="AB19" s="56"/>
      <c r="AC19" s="56"/>
      <c r="AD19" s="57">
        <f t="shared" si="0"/>
        <v>0</v>
      </c>
      <c r="AE19" s="58">
        <f t="shared" si="1"/>
        <v>15</v>
      </c>
    </row>
    <row r="20" spans="27:31" ht="16.95" customHeight="1" x14ac:dyDescent="0.2">
      <c r="AA20" s="55" t="s">
        <v>8</v>
      </c>
      <c r="AB20" s="56">
        <v>2</v>
      </c>
      <c r="AC20" s="56"/>
      <c r="AD20" s="57">
        <f t="shared" si="0"/>
        <v>2</v>
      </c>
      <c r="AE20" s="58">
        <f t="shared" si="1"/>
        <v>6</v>
      </c>
    </row>
    <row r="21" spans="27:31" ht="16.95" customHeight="1" x14ac:dyDescent="0.2">
      <c r="AA21" s="55" t="s">
        <v>23</v>
      </c>
      <c r="AB21" s="56">
        <v>4</v>
      </c>
      <c r="AC21" s="56"/>
      <c r="AD21" s="57">
        <f t="shared" si="0"/>
        <v>4</v>
      </c>
      <c r="AE21" s="58">
        <f t="shared" si="1"/>
        <v>3</v>
      </c>
    </row>
    <row r="22" spans="27:31" ht="16.95" customHeight="1" x14ac:dyDescent="0.2">
      <c r="AA22" s="55" t="s">
        <v>13</v>
      </c>
      <c r="AB22" s="56"/>
      <c r="AC22" s="56">
        <v>4</v>
      </c>
      <c r="AD22" s="57">
        <f t="shared" si="0"/>
        <v>-4</v>
      </c>
      <c r="AE22" s="58">
        <f t="shared" si="1"/>
        <v>33</v>
      </c>
    </row>
    <row r="23" spans="27:31" ht="16.95" customHeight="1" x14ac:dyDescent="0.2">
      <c r="AA23" s="55" t="s">
        <v>32</v>
      </c>
      <c r="AB23" s="56">
        <v>2</v>
      </c>
      <c r="AC23" s="56"/>
      <c r="AD23" s="57">
        <f t="shared" si="0"/>
        <v>2</v>
      </c>
      <c r="AE23" s="58">
        <f t="shared" si="1"/>
        <v>6</v>
      </c>
    </row>
    <row r="24" spans="27:31" ht="16.95" customHeight="1" x14ac:dyDescent="0.2">
      <c r="AA24" s="55" t="s">
        <v>19</v>
      </c>
      <c r="AB24" s="56">
        <v>4</v>
      </c>
      <c r="AC24" s="56">
        <v>3</v>
      </c>
      <c r="AD24" s="57">
        <f t="shared" si="0"/>
        <v>1</v>
      </c>
      <c r="AE24" s="58">
        <f t="shared" si="1"/>
        <v>10</v>
      </c>
    </row>
    <row r="25" spans="27:31" ht="16.95" customHeight="1" x14ac:dyDescent="0.2">
      <c r="AA25" s="55" t="s">
        <v>14</v>
      </c>
      <c r="AB25" s="56">
        <v>6</v>
      </c>
      <c r="AC25" s="56">
        <v>8</v>
      </c>
      <c r="AD25" s="57">
        <f t="shared" si="0"/>
        <v>-2</v>
      </c>
      <c r="AE25" s="58">
        <f t="shared" si="1"/>
        <v>26</v>
      </c>
    </row>
    <row r="26" spans="27:31" ht="16.95" customHeight="1" x14ac:dyDescent="0.2">
      <c r="AA26" s="55" t="s">
        <v>45</v>
      </c>
      <c r="AB26" s="56">
        <v>18</v>
      </c>
      <c r="AC26" s="56">
        <v>30</v>
      </c>
      <c r="AD26" s="57">
        <f t="shared" si="0"/>
        <v>-12</v>
      </c>
      <c r="AE26" s="58">
        <f t="shared" si="1"/>
        <v>41</v>
      </c>
    </row>
    <row r="27" spans="27:31" ht="16.95" customHeight="1" x14ac:dyDescent="0.2">
      <c r="AA27" s="55" t="s">
        <v>37</v>
      </c>
      <c r="AB27" s="56">
        <v>5</v>
      </c>
      <c r="AC27" s="56">
        <v>8</v>
      </c>
      <c r="AD27" s="57">
        <f t="shared" si="0"/>
        <v>-3</v>
      </c>
      <c r="AE27" s="58">
        <f t="shared" si="1"/>
        <v>30</v>
      </c>
    </row>
    <row r="28" spans="27:31" ht="16.95" customHeight="1" x14ac:dyDescent="0.2">
      <c r="AA28" s="55" t="s">
        <v>35</v>
      </c>
      <c r="AB28" s="56">
        <v>1</v>
      </c>
      <c r="AC28" s="56">
        <v>2</v>
      </c>
      <c r="AD28" s="57">
        <f t="shared" si="0"/>
        <v>-1</v>
      </c>
      <c r="AE28" s="58">
        <f t="shared" si="1"/>
        <v>21</v>
      </c>
    </row>
    <row r="29" spans="27:31" ht="16.95" customHeight="1" x14ac:dyDescent="0.2">
      <c r="AA29" s="55" t="s">
        <v>16</v>
      </c>
      <c r="AB29" s="56">
        <v>12</v>
      </c>
      <c r="AC29" s="56">
        <v>13</v>
      </c>
      <c r="AD29" s="57">
        <f t="shared" si="0"/>
        <v>-1</v>
      </c>
      <c r="AE29" s="58">
        <f t="shared" si="1"/>
        <v>21</v>
      </c>
    </row>
    <row r="30" spans="27:31" ht="16.95" customHeight="1" x14ac:dyDescent="0.2">
      <c r="AA30" s="55" t="s">
        <v>40</v>
      </c>
      <c r="AB30" s="56">
        <v>15</v>
      </c>
      <c r="AC30" s="56">
        <v>27</v>
      </c>
      <c r="AD30" s="57">
        <f t="shared" si="0"/>
        <v>-12</v>
      </c>
      <c r="AE30" s="58">
        <f t="shared" si="1"/>
        <v>41</v>
      </c>
    </row>
    <row r="31" spans="27:31" ht="16.95" customHeight="1" x14ac:dyDescent="0.2">
      <c r="AA31" s="55" t="s">
        <v>47</v>
      </c>
      <c r="AB31" s="56">
        <v>12</v>
      </c>
      <c r="AC31" s="56">
        <v>12</v>
      </c>
      <c r="AD31" s="57">
        <f t="shared" si="0"/>
        <v>0</v>
      </c>
      <c r="AE31" s="58">
        <f t="shared" si="1"/>
        <v>15</v>
      </c>
    </row>
    <row r="32" spans="27:31" ht="16.95" customHeight="1" x14ac:dyDescent="0.2">
      <c r="AA32" s="55" t="s">
        <v>29</v>
      </c>
      <c r="AB32" s="56">
        <v>1</v>
      </c>
      <c r="AC32" s="56">
        <v>2</v>
      </c>
      <c r="AD32" s="57">
        <f t="shared" si="0"/>
        <v>-1</v>
      </c>
      <c r="AE32" s="58">
        <f t="shared" si="1"/>
        <v>21</v>
      </c>
    </row>
    <row r="33" spans="27:31" ht="16.95" customHeight="1" x14ac:dyDescent="0.2">
      <c r="AA33" s="55" t="s">
        <v>17</v>
      </c>
      <c r="AB33" s="56"/>
      <c r="AC33" s="56"/>
      <c r="AD33" s="57">
        <f t="shared" si="0"/>
        <v>0</v>
      </c>
      <c r="AE33" s="58">
        <f t="shared" si="1"/>
        <v>15</v>
      </c>
    </row>
    <row r="34" spans="27:31" ht="16.95" customHeight="1" x14ac:dyDescent="0.2">
      <c r="AA34" s="55" t="s">
        <v>10</v>
      </c>
      <c r="AB34" s="56">
        <v>1</v>
      </c>
      <c r="AC34" s="56">
        <v>1</v>
      </c>
      <c r="AD34" s="59">
        <f t="shared" si="0"/>
        <v>0</v>
      </c>
      <c r="AE34" s="58">
        <f t="shared" si="1"/>
        <v>15</v>
      </c>
    </row>
    <row r="35" spans="27:31" ht="16.95" customHeight="1" x14ac:dyDescent="0.2">
      <c r="AA35" s="55" t="s">
        <v>25</v>
      </c>
      <c r="AB35" s="56">
        <v>1</v>
      </c>
      <c r="AC35" s="56">
        <v>3</v>
      </c>
      <c r="AD35" s="57">
        <f t="shared" si="0"/>
        <v>-2</v>
      </c>
      <c r="AE35" s="58">
        <f t="shared" si="1"/>
        <v>26</v>
      </c>
    </row>
    <row r="36" spans="27:31" ht="16.95" customHeight="1" x14ac:dyDescent="0.2">
      <c r="AA36" s="55" t="s">
        <v>38</v>
      </c>
      <c r="AB36" s="56">
        <v>1</v>
      </c>
      <c r="AC36" s="56">
        <v>5</v>
      </c>
      <c r="AD36" s="57">
        <f t="shared" si="0"/>
        <v>-4</v>
      </c>
      <c r="AE36" s="58">
        <f t="shared" si="1"/>
        <v>33</v>
      </c>
    </row>
    <row r="37" spans="27:31" ht="16.95" customHeight="1" x14ac:dyDescent="0.2">
      <c r="AA37" s="55" t="s">
        <v>41</v>
      </c>
      <c r="AB37" s="56">
        <v>10</v>
      </c>
      <c r="AC37" s="56">
        <v>22</v>
      </c>
      <c r="AD37" s="57">
        <f t="shared" si="0"/>
        <v>-12</v>
      </c>
      <c r="AE37" s="58">
        <f t="shared" si="1"/>
        <v>41</v>
      </c>
    </row>
    <row r="38" spans="27:31" ht="16.95" customHeight="1" x14ac:dyDescent="0.2">
      <c r="AA38" s="55" t="s">
        <v>34</v>
      </c>
      <c r="AB38" s="56">
        <v>19</v>
      </c>
      <c r="AC38" s="56">
        <v>21</v>
      </c>
      <c r="AD38" s="57">
        <f t="shared" si="0"/>
        <v>-2</v>
      </c>
      <c r="AE38" s="58">
        <f t="shared" si="1"/>
        <v>26</v>
      </c>
    </row>
    <row r="39" spans="27:31" ht="16.95" customHeight="1" x14ac:dyDescent="0.2">
      <c r="AA39" s="55" t="s">
        <v>20</v>
      </c>
      <c r="AB39" s="56">
        <v>4</v>
      </c>
      <c r="AC39" s="56">
        <v>2</v>
      </c>
      <c r="AD39" s="57">
        <f t="shared" si="0"/>
        <v>2</v>
      </c>
      <c r="AE39" s="58">
        <f t="shared" si="1"/>
        <v>6</v>
      </c>
    </row>
    <row r="40" spans="27:31" ht="16.95" customHeight="1" x14ac:dyDescent="0.2">
      <c r="AA40" s="55" t="s">
        <v>26</v>
      </c>
      <c r="AB40" s="56"/>
      <c r="AC40" s="56">
        <v>3</v>
      </c>
      <c r="AD40" s="57">
        <f t="shared" si="0"/>
        <v>-3</v>
      </c>
      <c r="AE40" s="58">
        <f t="shared" si="1"/>
        <v>30</v>
      </c>
    </row>
    <row r="41" spans="27:31" ht="16.95" customHeight="1" x14ac:dyDescent="0.2">
      <c r="AA41" s="55" t="s">
        <v>27</v>
      </c>
      <c r="AB41" s="56">
        <v>3</v>
      </c>
      <c r="AC41" s="56">
        <v>2</v>
      </c>
      <c r="AD41" s="57">
        <f t="shared" si="0"/>
        <v>1</v>
      </c>
      <c r="AE41" s="58">
        <f t="shared" si="1"/>
        <v>10</v>
      </c>
    </row>
    <row r="42" spans="27:31" ht="16.95" customHeight="1" x14ac:dyDescent="0.2">
      <c r="AA42" s="55" t="s">
        <v>15</v>
      </c>
      <c r="AB42" s="56"/>
      <c r="AC42" s="56"/>
      <c r="AD42" s="57">
        <f t="shared" si="0"/>
        <v>0</v>
      </c>
      <c r="AE42" s="58">
        <f t="shared" si="1"/>
        <v>15</v>
      </c>
    </row>
    <row r="43" spans="27:31" ht="16.95" customHeight="1" x14ac:dyDescent="0.2">
      <c r="AA43" s="55" t="s">
        <v>51</v>
      </c>
      <c r="AB43" s="56">
        <v>365</v>
      </c>
      <c r="AC43" s="56">
        <v>531</v>
      </c>
      <c r="AD43" s="57">
        <f t="shared" si="0"/>
        <v>-166</v>
      </c>
      <c r="AE43" s="58">
        <f t="shared" si="1"/>
        <v>46</v>
      </c>
    </row>
    <row r="44" spans="27:31" ht="16.95" customHeight="1" x14ac:dyDescent="0.2">
      <c r="AA44" s="55" t="s">
        <v>46</v>
      </c>
      <c r="AB44" s="56">
        <v>37</v>
      </c>
      <c r="AC44" s="56">
        <v>54</v>
      </c>
      <c r="AD44" s="57">
        <f t="shared" si="0"/>
        <v>-17</v>
      </c>
      <c r="AE44" s="58">
        <f t="shared" si="1"/>
        <v>45</v>
      </c>
    </row>
    <row r="45" spans="27:31" ht="16.95" customHeight="1" x14ac:dyDescent="0.2">
      <c r="AA45" s="55" t="s">
        <v>39</v>
      </c>
      <c r="AB45" s="56">
        <v>18</v>
      </c>
      <c r="AC45" s="56">
        <v>31</v>
      </c>
      <c r="AD45" s="57">
        <f t="shared" si="0"/>
        <v>-13</v>
      </c>
      <c r="AE45" s="58">
        <f t="shared" si="1"/>
        <v>44</v>
      </c>
    </row>
    <row r="46" spans="27:31" ht="16.95" customHeight="1" x14ac:dyDescent="0.2">
      <c r="AA46" s="55" t="s">
        <v>44</v>
      </c>
      <c r="AB46" s="56">
        <v>19</v>
      </c>
      <c r="AC46" s="56">
        <v>29</v>
      </c>
      <c r="AD46" s="57">
        <f t="shared" si="0"/>
        <v>-10</v>
      </c>
      <c r="AE46" s="58">
        <f t="shared" si="1"/>
        <v>38</v>
      </c>
    </row>
    <row r="47" spans="27:31" ht="16.95" customHeight="1" x14ac:dyDescent="0.2">
      <c r="AA47" s="55" t="s">
        <v>5</v>
      </c>
      <c r="AB47" s="56">
        <v>6</v>
      </c>
      <c r="AC47" s="56">
        <v>16</v>
      </c>
      <c r="AD47" s="57">
        <f t="shared" si="0"/>
        <v>-10</v>
      </c>
      <c r="AE47" s="58">
        <f t="shared" si="1"/>
        <v>38</v>
      </c>
    </row>
    <row r="48" spans="27:31" ht="16.95" customHeight="1" x14ac:dyDescent="0.2">
      <c r="AA48" s="55" t="s">
        <v>24</v>
      </c>
      <c r="AB48" s="56">
        <v>21</v>
      </c>
      <c r="AC48" s="56">
        <v>32</v>
      </c>
      <c r="AD48" s="57">
        <f t="shared" si="0"/>
        <v>-11</v>
      </c>
      <c r="AE48" s="58">
        <f t="shared" si="1"/>
        <v>40</v>
      </c>
    </row>
    <row r="49" spans="3:32" ht="16.95" customHeight="1" thickBot="1" x14ac:dyDescent="0.25">
      <c r="AA49" s="60" t="s">
        <v>9</v>
      </c>
      <c r="AB49" s="82">
        <v>21</v>
      </c>
      <c r="AC49" s="61">
        <v>30</v>
      </c>
      <c r="AD49" s="62">
        <f t="shared" si="0"/>
        <v>-9</v>
      </c>
      <c r="AE49" s="63">
        <f t="shared" si="1"/>
        <v>36</v>
      </c>
    </row>
    <row r="50" spans="3:32" ht="16.95" customHeight="1" thickTop="1" x14ac:dyDescent="0.2">
      <c r="AA50" s="64" t="s">
        <v>4</v>
      </c>
      <c r="AB50" s="52">
        <v>10</v>
      </c>
      <c r="AC50" s="52">
        <v>34</v>
      </c>
      <c r="AD50" s="65">
        <f t="shared" si="0"/>
        <v>-24</v>
      </c>
      <c r="AE50" s="45"/>
    </row>
    <row r="51" spans="3:32" ht="16.95" customHeight="1" thickBot="1" x14ac:dyDescent="0.25">
      <c r="AA51" s="66" t="s">
        <v>50</v>
      </c>
      <c r="AB51" s="67">
        <v>6</v>
      </c>
      <c r="AC51" s="67">
        <v>5</v>
      </c>
      <c r="AD51" s="68">
        <f t="shared" si="0"/>
        <v>1</v>
      </c>
      <c r="AE51" s="45"/>
    </row>
    <row r="52" spans="3:32" ht="16.95" customHeight="1" thickBot="1" x14ac:dyDescent="0.25">
      <c r="AA52" s="69" t="s">
        <v>52</v>
      </c>
      <c r="AB52" s="83">
        <v>726</v>
      </c>
      <c r="AC52" s="84">
        <v>1032</v>
      </c>
      <c r="AD52" s="81">
        <f t="shared" si="0"/>
        <v>-306</v>
      </c>
      <c r="AE52" s="45"/>
    </row>
    <row r="53" spans="3:32" s="79" customFormat="1" ht="20.100000000000001" customHeight="1" x14ac:dyDescent="0.45">
      <c r="C53" s="78"/>
      <c r="D53" s="104" t="s">
        <v>76</v>
      </c>
      <c r="E53" s="107" t="s">
        <v>77</v>
      </c>
      <c r="F53" s="104" t="s">
        <v>78</v>
      </c>
      <c r="G53" s="104"/>
      <c r="H53" s="104"/>
      <c r="I53" s="97" t="s">
        <v>98</v>
      </c>
      <c r="J53" s="104" t="s">
        <v>79</v>
      </c>
      <c r="K53" s="104"/>
      <c r="L53" s="105"/>
      <c r="M53" s="104" t="s">
        <v>80</v>
      </c>
      <c r="N53" s="104"/>
      <c r="O53" s="105"/>
      <c r="P53" s="18"/>
      <c r="AA53" s="44"/>
      <c r="AB53" s="45"/>
      <c r="AC53" s="45"/>
      <c r="AD53" s="45"/>
      <c r="AE53" s="44"/>
    </row>
    <row r="54" spans="3:32" s="79" customFormat="1" ht="20.100000000000001" customHeight="1" x14ac:dyDescent="0.45">
      <c r="C54" s="78"/>
      <c r="D54" s="104"/>
      <c r="E54" s="107"/>
      <c r="F54" s="41" t="s">
        <v>52</v>
      </c>
      <c r="G54" s="41" t="s">
        <v>81</v>
      </c>
      <c r="H54" s="41" t="s">
        <v>82</v>
      </c>
      <c r="I54" s="97"/>
      <c r="J54" s="41" t="s">
        <v>83</v>
      </c>
      <c r="K54" s="41" t="s">
        <v>84</v>
      </c>
      <c r="L54" s="19" t="s">
        <v>85</v>
      </c>
      <c r="M54" s="41" t="s">
        <v>86</v>
      </c>
      <c r="N54" s="41" t="s">
        <v>87</v>
      </c>
      <c r="O54" s="19" t="s">
        <v>88</v>
      </c>
      <c r="P54" s="18"/>
      <c r="AA54" s="44"/>
      <c r="AB54" s="45"/>
      <c r="AC54" s="45"/>
      <c r="AD54" s="45"/>
      <c r="AE54" s="44"/>
    </row>
    <row r="55" spans="3:32" x14ac:dyDescent="0.45">
      <c r="D55" s="11">
        <v>12623</v>
      </c>
      <c r="E55" s="11">
        <v>-156</v>
      </c>
      <c r="F55" s="11">
        <v>28385</v>
      </c>
      <c r="G55" s="11">
        <v>14005</v>
      </c>
      <c r="H55" s="11">
        <v>14380</v>
      </c>
      <c r="I55" s="11">
        <f>L55+O55</f>
        <v>-707</v>
      </c>
      <c r="J55" s="11">
        <f>F60</f>
        <v>1163</v>
      </c>
      <c r="K55" s="11">
        <f>L60</f>
        <v>1546</v>
      </c>
      <c r="L55" s="11">
        <f>J55-K55</f>
        <v>-383</v>
      </c>
      <c r="M55" s="11">
        <f>P60</f>
        <v>160</v>
      </c>
      <c r="N55" s="11">
        <f>Q60</f>
        <v>484</v>
      </c>
      <c r="O55" s="11">
        <f>M55-N55</f>
        <v>-324</v>
      </c>
      <c r="Y55" s="45"/>
      <c r="Z55" s="45"/>
      <c r="AA55" s="45"/>
      <c r="AB55" s="44"/>
      <c r="AE55" s="45"/>
      <c r="AF55" s="44"/>
    </row>
    <row r="56" spans="3:32" s="70" customFormat="1" x14ac:dyDescent="0.45">
      <c r="D56" s="108"/>
      <c r="E56" s="108"/>
      <c r="F56" s="108"/>
      <c r="G56" s="108"/>
      <c r="H56" s="108"/>
      <c r="Y56" s="71"/>
      <c r="Z56" s="71"/>
      <c r="AA56" s="71"/>
      <c r="AB56" s="72"/>
      <c r="AC56" s="71"/>
      <c r="AD56" s="71"/>
      <c r="AE56" s="71"/>
      <c r="AF56" s="44"/>
    </row>
    <row r="57" spans="3:32" ht="14.4" x14ac:dyDescent="0.45">
      <c r="D57" s="106" t="s">
        <v>68</v>
      </c>
      <c r="E57" s="106"/>
      <c r="F57" s="106"/>
      <c r="G57" s="106"/>
      <c r="H57" s="106"/>
      <c r="I57" s="106"/>
      <c r="J57" s="106" t="s">
        <v>75</v>
      </c>
      <c r="K57" s="106"/>
      <c r="L57" s="106"/>
      <c r="M57" s="106"/>
      <c r="N57" s="106"/>
      <c r="O57" s="106"/>
      <c r="P57" s="98" t="s">
        <v>97</v>
      </c>
      <c r="Q57" s="99"/>
      <c r="R57" s="33"/>
      <c r="Y57" s="45"/>
      <c r="Z57" s="45"/>
      <c r="AA57" s="45"/>
      <c r="AB57" s="44"/>
      <c r="AE57" s="45"/>
      <c r="AF57" s="72"/>
    </row>
    <row r="58" spans="3:32" ht="14.4" x14ac:dyDescent="0.45">
      <c r="D58" s="106" t="s">
        <v>71</v>
      </c>
      <c r="E58" s="106"/>
      <c r="F58" s="106"/>
      <c r="G58" s="106" t="s">
        <v>72</v>
      </c>
      <c r="H58" s="106"/>
      <c r="I58" s="106"/>
      <c r="J58" s="106" t="s">
        <v>71</v>
      </c>
      <c r="K58" s="106"/>
      <c r="L58" s="106"/>
      <c r="M58" s="106" t="s">
        <v>72</v>
      </c>
      <c r="N58" s="106"/>
      <c r="O58" s="106"/>
      <c r="P58" s="100"/>
      <c r="Q58" s="101"/>
      <c r="R58" s="33"/>
      <c r="Y58" s="45"/>
      <c r="Z58" s="45"/>
      <c r="AA58" s="45"/>
      <c r="AB58" s="44"/>
      <c r="AE58" s="45"/>
      <c r="AF58" s="44"/>
    </row>
    <row r="59" spans="3:32" ht="14.4" x14ac:dyDescent="0.45">
      <c r="D59" s="42" t="s">
        <v>73</v>
      </c>
      <c r="E59" s="42" t="s">
        <v>74</v>
      </c>
      <c r="F59" s="42" t="s">
        <v>52</v>
      </c>
      <c r="G59" s="42" t="s">
        <v>73</v>
      </c>
      <c r="H59" s="42" t="s">
        <v>74</v>
      </c>
      <c r="I59" s="42" t="s">
        <v>52</v>
      </c>
      <c r="J59" s="42" t="s">
        <v>73</v>
      </c>
      <c r="K59" s="42" t="s">
        <v>74</v>
      </c>
      <c r="L59" s="42" t="s">
        <v>52</v>
      </c>
      <c r="M59" s="42" t="s">
        <v>73</v>
      </c>
      <c r="N59" s="42" t="s">
        <v>74</v>
      </c>
      <c r="O59" s="42" t="s">
        <v>52</v>
      </c>
      <c r="P59" s="35" t="s">
        <v>69</v>
      </c>
      <c r="Q59" s="35" t="s">
        <v>70</v>
      </c>
      <c r="Y59" s="45"/>
      <c r="Z59" s="45"/>
      <c r="AA59" s="45"/>
      <c r="AB59" s="44"/>
      <c r="AE59" s="45"/>
      <c r="AF59" s="44"/>
    </row>
    <row r="60" spans="3:32" x14ac:dyDescent="0.45">
      <c r="D60" s="43">
        <v>437</v>
      </c>
      <c r="E60" s="43">
        <v>726</v>
      </c>
      <c r="F60" s="43">
        <v>1163</v>
      </c>
      <c r="G60" s="43">
        <v>6</v>
      </c>
      <c r="H60" s="43">
        <v>26</v>
      </c>
      <c r="I60" s="43">
        <v>32</v>
      </c>
      <c r="J60" s="43">
        <v>514</v>
      </c>
      <c r="K60" s="43">
        <v>1032</v>
      </c>
      <c r="L60" s="43">
        <v>1546</v>
      </c>
      <c r="M60" s="43">
        <v>0</v>
      </c>
      <c r="N60" s="43">
        <v>39</v>
      </c>
      <c r="O60" s="43">
        <v>39</v>
      </c>
      <c r="P60" s="43">
        <v>160</v>
      </c>
      <c r="Q60" s="43">
        <v>484</v>
      </c>
      <c r="Y60" s="45"/>
      <c r="Z60" s="45"/>
      <c r="AA60" s="45"/>
      <c r="AB60" s="44"/>
      <c r="AE60" s="45"/>
      <c r="AF60" s="44"/>
    </row>
    <row r="61" spans="3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3:32" s="23" customFormat="1" ht="26.1" customHeight="1" x14ac:dyDescent="0.45">
      <c r="C62" s="78"/>
      <c r="D62" s="20"/>
      <c r="E62" s="20" t="s">
        <v>0</v>
      </c>
      <c r="F62" s="20" t="s">
        <v>53</v>
      </c>
      <c r="G62" s="20" t="s">
        <v>54</v>
      </c>
      <c r="H62" s="20" t="s">
        <v>55</v>
      </c>
      <c r="I62" s="20" t="s">
        <v>56</v>
      </c>
      <c r="J62" s="20" t="s">
        <v>57</v>
      </c>
      <c r="K62" s="20" t="s">
        <v>58</v>
      </c>
      <c r="L62" s="20" t="s">
        <v>59</v>
      </c>
      <c r="M62" s="20" t="s">
        <v>60</v>
      </c>
      <c r="N62" s="20" t="s">
        <v>61</v>
      </c>
      <c r="O62" s="20" t="s">
        <v>62</v>
      </c>
      <c r="P62" s="20" t="s">
        <v>63</v>
      </c>
      <c r="Q62" s="20" t="s">
        <v>89</v>
      </c>
      <c r="R62" s="21" t="s">
        <v>64</v>
      </c>
      <c r="S62" s="20" t="s">
        <v>65</v>
      </c>
      <c r="T62" s="20" t="s">
        <v>66</v>
      </c>
      <c r="U62" s="20" t="s">
        <v>67</v>
      </c>
      <c r="V62" s="20" t="s">
        <v>50</v>
      </c>
      <c r="W62" s="20" t="s">
        <v>90</v>
      </c>
      <c r="X62" s="22"/>
      <c r="Y62" s="4"/>
      <c r="Z62" s="4"/>
      <c r="AA62" s="5"/>
      <c r="AB62" s="5"/>
      <c r="AC62" s="5"/>
      <c r="AD62" s="5"/>
      <c r="AE62" s="5"/>
      <c r="AF62" s="72"/>
    </row>
    <row r="63" spans="3:32" s="27" customFormat="1" ht="26.1" customHeight="1" x14ac:dyDescent="0.45">
      <c r="C63" s="78"/>
      <c r="D63" s="20" t="s">
        <v>91</v>
      </c>
      <c r="E63" s="24">
        <v>127</v>
      </c>
      <c r="F63" s="24">
        <v>92</v>
      </c>
      <c r="G63" s="24">
        <v>22</v>
      </c>
      <c r="H63" s="24">
        <v>57</v>
      </c>
      <c r="I63" s="24">
        <v>61</v>
      </c>
      <c r="J63" s="24">
        <v>5</v>
      </c>
      <c r="K63" s="24">
        <v>4</v>
      </c>
      <c r="L63" s="34"/>
      <c r="M63" s="24">
        <v>8</v>
      </c>
      <c r="N63" s="24">
        <v>5</v>
      </c>
      <c r="O63" s="24">
        <v>4</v>
      </c>
      <c r="P63" s="24">
        <v>2</v>
      </c>
      <c r="Q63" s="24">
        <v>8</v>
      </c>
      <c r="R63" s="25">
        <v>23</v>
      </c>
      <c r="S63" s="24">
        <v>13</v>
      </c>
      <c r="T63" s="24">
        <v>4</v>
      </c>
      <c r="U63" s="24">
        <v>2</v>
      </c>
      <c r="V63" s="24"/>
      <c r="W63" s="24">
        <v>437</v>
      </c>
      <c r="X63" s="26"/>
      <c r="Y63" s="71"/>
      <c r="Z63" s="71"/>
      <c r="AA63" s="45"/>
      <c r="AB63" s="44"/>
      <c r="AC63" s="45"/>
      <c r="AD63" s="45"/>
      <c r="AE63" s="45"/>
      <c r="AF63" s="5"/>
    </row>
    <row r="64" spans="3:32" s="27" customFormat="1" ht="26.1" customHeight="1" x14ac:dyDescent="0.45">
      <c r="C64" s="78"/>
      <c r="D64" s="20" t="s">
        <v>92</v>
      </c>
      <c r="E64" s="24">
        <v>172</v>
      </c>
      <c r="F64" s="24">
        <v>83</v>
      </c>
      <c r="G64" s="24">
        <v>21</v>
      </c>
      <c r="H64" s="24">
        <v>58</v>
      </c>
      <c r="I64" s="24">
        <v>59</v>
      </c>
      <c r="J64" s="24">
        <v>12</v>
      </c>
      <c r="K64" s="24">
        <v>5</v>
      </c>
      <c r="L64" s="36"/>
      <c r="M64" s="24">
        <v>13</v>
      </c>
      <c r="N64" s="24">
        <v>6</v>
      </c>
      <c r="O64" s="24">
        <v>6</v>
      </c>
      <c r="P64" s="24">
        <v>11</v>
      </c>
      <c r="Q64" s="24">
        <v>1</v>
      </c>
      <c r="R64" s="25">
        <v>41</v>
      </c>
      <c r="S64" s="24">
        <v>15</v>
      </c>
      <c r="T64" s="24">
        <v>7</v>
      </c>
      <c r="U64" s="24">
        <v>4</v>
      </c>
      <c r="V64" s="24"/>
      <c r="W64" s="24">
        <v>514</v>
      </c>
      <c r="X64" s="26"/>
      <c r="Y64" s="71"/>
      <c r="Z64" s="71"/>
      <c r="AA64" s="45"/>
      <c r="AB64" s="44"/>
      <c r="AC64" s="45"/>
      <c r="AD64" s="45"/>
      <c r="AE64" s="45"/>
      <c r="AF64" s="44"/>
    </row>
    <row r="65" spans="3:32" s="32" customFormat="1" ht="26.1" customHeight="1" x14ac:dyDescent="0.45">
      <c r="C65" s="78"/>
      <c r="D65" s="28" t="s">
        <v>93</v>
      </c>
      <c r="E65" s="29">
        <f>E63-E64</f>
        <v>-45</v>
      </c>
      <c r="F65" s="29">
        <f t="shared" ref="F65:V65" si="2">F63-F64</f>
        <v>9</v>
      </c>
      <c r="G65" s="29">
        <f t="shared" si="2"/>
        <v>1</v>
      </c>
      <c r="H65" s="29">
        <f t="shared" si="2"/>
        <v>-1</v>
      </c>
      <c r="I65" s="29">
        <f t="shared" si="2"/>
        <v>2</v>
      </c>
      <c r="J65" s="29">
        <f t="shared" si="2"/>
        <v>-7</v>
      </c>
      <c r="K65" s="29">
        <f t="shared" si="2"/>
        <v>-1</v>
      </c>
      <c r="L65" s="34"/>
      <c r="M65" s="29">
        <f t="shared" si="2"/>
        <v>-5</v>
      </c>
      <c r="N65" s="29">
        <f t="shared" si="2"/>
        <v>-1</v>
      </c>
      <c r="O65" s="29">
        <f t="shared" si="2"/>
        <v>-2</v>
      </c>
      <c r="P65" s="29">
        <f t="shared" si="2"/>
        <v>-9</v>
      </c>
      <c r="Q65" s="29">
        <f t="shared" si="2"/>
        <v>7</v>
      </c>
      <c r="R65" s="30">
        <f t="shared" si="2"/>
        <v>-18</v>
      </c>
      <c r="S65" s="29">
        <f t="shared" si="2"/>
        <v>-2</v>
      </c>
      <c r="T65" s="29">
        <f t="shared" si="2"/>
        <v>-3</v>
      </c>
      <c r="U65" s="29">
        <f t="shared" si="2"/>
        <v>-2</v>
      </c>
      <c r="V65" s="29">
        <f t="shared" si="2"/>
        <v>0</v>
      </c>
      <c r="W65" s="24">
        <f t="shared" ref="W65" si="3">SUM(E65:V65)</f>
        <v>-77</v>
      </c>
      <c r="X65" s="31"/>
      <c r="Y65" s="13"/>
      <c r="Z65" s="13"/>
      <c r="AA65" s="73"/>
      <c r="AB65" s="74"/>
      <c r="AC65" s="73"/>
      <c r="AD65" s="73"/>
      <c r="AE65" s="73"/>
      <c r="AF65" s="44"/>
    </row>
    <row r="66" spans="3:32" x14ac:dyDescent="0.45">
      <c r="AE66" s="5"/>
    </row>
    <row r="68" spans="3:32" x14ac:dyDescent="0.45">
      <c r="AA68" s="74"/>
      <c r="AB68" s="73"/>
      <c r="AC68" s="73"/>
      <c r="AD68" s="73"/>
    </row>
    <row r="69" spans="3:32" x14ac:dyDescent="0.45">
      <c r="AE69" s="74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C2:AF69"/>
  <sheetViews>
    <sheetView tabSelected="1" topLeftCell="A46" zoomScale="70" zoomScaleNormal="70" workbookViewId="0"/>
  </sheetViews>
  <sheetFormatPr defaultColWidth="9" defaultRowHeight="13.2" x14ac:dyDescent="0.45"/>
  <cols>
    <col min="1" max="26" width="9" style="45"/>
    <col min="27" max="27" width="9" style="44"/>
    <col min="28" max="30" width="9.09765625" style="45" customWidth="1"/>
    <col min="31" max="31" width="9" style="44"/>
    <col min="32" max="16384" width="9" style="45"/>
  </cols>
  <sheetData>
    <row r="2" spans="27:31" ht="13.8" thickBot="1" x14ac:dyDescent="0.5"/>
    <row r="3" spans="27:31" ht="27" thickBot="1" x14ac:dyDescent="0.25">
      <c r="AA3" s="46"/>
      <c r="AB3" s="47" t="s">
        <v>1</v>
      </c>
      <c r="AC3" s="48" t="s">
        <v>2</v>
      </c>
      <c r="AD3" s="49" t="s">
        <v>3</v>
      </c>
      <c r="AE3" s="50" t="s">
        <v>99</v>
      </c>
    </row>
    <row r="4" spans="27:31" ht="16.95" customHeight="1" x14ac:dyDescent="0.2">
      <c r="AA4" s="51" t="s">
        <v>36</v>
      </c>
      <c r="AB4" s="56">
        <v>1</v>
      </c>
      <c r="AC4" s="56">
        <v>1</v>
      </c>
      <c r="AD4" s="53">
        <f>AB4-AC4</f>
        <v>0</v>
      </c>
      <c r="AE4" s="54">
        <f>RANK(AD4,$AD$4:$AD$49)</f>
        <v>14</v>
      </c>
    </row>
    <row r="5" spans="27:31" ht="16.95" customHeight="1" x14ac:dyDescent="0.2">
      <c r="AA5" s="55" t="s">
        <v>21</v>
      </c>
      <c r="AB5" s="56"/>
      <c r="AC5" s="56"/>
      <c r="AD5" s="57">
        <f t="shared" ref="AD5:AD49" si="0">AB5-AC5</f>
        <v>0</v>
      </c>
      <c r="AE5" s="58">
        <f t="shared" ref="AE5:AE49" si="1">RANK(AD5,$AD$4:$AD$49)</f>
        <v>14</v>
      </c>
    </row>
    <row r="6" spans="27:31" ht="16.95" customHeight="1" x14ac:dyDescent="0.2">
      <c r="AA6" s="55" t="s">
        <v>22</v>
      </c>
      <c r="AB6" s="56"/>
      <c r="AC6" s="56"/>
      <c r="AD6" s="57">
        <f t="shared" si="0"/>
        <v>0</v>
      </c>
      <c r="AE6" s="58">
        <f t="shared" si="1"/>
        <v>14</v>
      </c>
    </row>
    <row r="7" spans="27:31" ht="16.95" customHeight="1" x14ac:dyDescent="0.2">
      <c r="AA7" s="55" t="s">
        <v>11</v>
      </c>
      <c r="AB7" s="56">
        <v>2</v>
      </c>
      <c r="AC7" s="56">
        <v>2</v>
      </c>
      <c r="AD7" s="57">
        <f t="shared" si="0"/>
        <v>0</v>
      </c>
      <c r="AE7" s="58">
        <f t="shared" si="1"/>
        <v>14</v>
      </c>
    </row>
    <row r="8" spans="27:31" ht="16.95" customHeight="1" x14ac:dyDescent="0.2">
      <c r="AA8" s="55" t="s">
        <v>12</v>
      </c>
      <c r="AB8" s="56"/>
      <c r="AC8" s="56"/>
      <c r="AD8" s="57">
        <f t="shared" si="0"/>
        <v>0</v>
      </c>
      <c r="AE8" s="58">
        <f t="shared" si="1"/>
        <v>14</v>
      </c>
    </row>
    <row r="9" spans="27:31" ht="16.95" customHeight="1" x14ac:dyDescent="0.2">
      <c r="AA9" s="55" t="s">
        <v>7</v>
      </c>
      <c r="AB9" s="56"/>
      <c r="AC9" s="56"/>
      <c r="AD9" s="57">
        <f t="shared" si="0"/>
        <v>0</v>
      </c>
      <c r="AE9" s="58">
        <f t="shared" si="1"/>
        <v>14</v>
      </c>
    </row>
    <row r="10" spans="27:31" ht="16.95" customHeight="1" x14ac:dyDescent="0.2">
      <c r="AA10" s="55" t="s">
        <v>28</v>
      </c>
      <c r="AB10" s="56">
        <v>1</v>
      </c>
      <c r="AC10" s="56">
        <v>2</v>
      </c>
      <c r="AD10" s="57">
        <f t="shared" si="0"/>
        <v>-1</v>
      </c>
      <c r="AE10" s="58">
        <f t="shared" si="1"/>
        <v>27</v>
      </c>
    </row>
    <row r="11" spans="27:31" ht="16.95" customHeight="1" x14ac:dyDescent="0.2">
      <c r="AA11" s="55" t="s">
        <v>31</v>
      </c>
      <c r="AB11" s="56">
        <v>3</v>
      </c>
      <c r="AC11" s="56">
        <v>1</v>
      </c>
      <c r="AD11" s="57">
        <f t="shared" si="0"/>
        <v>2</v>
      </c>
      <c r="AE11" s="58">
        <f t="shared" si="1"/>
        <v>7</v>
      </c>
    </row>
    <row r="12" spans="27:31" ht="16.95" customHeight="1" x14ac:dyDescent="0.2">
      <c r="AA12" s="55" t="s">
        <v>30</v>
      </c>
      <c r="AB12" s="56">
        <v>1</v>
      </c>
      <c r="AC12" s="56">
        <v>4</v>
      </c>
      <c r="AD12" s="57">
        <f t="shared" si="0"/>
        <v>-3</v>
      </c>
      <c r="AE12" s="58">
        <f t="shared" si="1"/>
        <v>38</v>
      </c>
    </row>
    <row r="13" spans="27:31" ht="16.95" customHeight="1" x14ac:dyDescent="0.2">
      <c r="AA13" s="55" t="s">
        <v>33</v>
      </c>
      <c r="AB13" s="56">
        <v>1</v>
      </c>
      <c r="AC13" s="56">
        <v>1</v>
      </c>
      <c r="AD13" s="57">
        <f t="shared" si="0"/>
        <v>0</v>
      </c>
      <c r="AE13" s="58">
        <f t="shared" si="1"/>
        <v>14</v>
      </c>
    </row>
    <row r="14" spans="27:31" ht="16.95" customHeight="1" x14ac:dyDescent="0.2">
      <c r="AA14" s="55" t="s">
        <v>42</v>
      </c>
      <c r="AB14" s="56">
        <v>8</v>
      </c>
      <c r="AC14" s="56">
        <v>2</v>
      </c>
      <c r="AD14" s="57">
        <f t="shared" si="0"/>
        <v>6</v>
      </c>
      <c r="AE14" s="58">
        <f t="shared" si="1"/>
        <v>2</v>
      </c>
    </row>
    <row r="15" spans="27:31" ht="16.95" customHeight="1" x14ac:dyDescent="0.2">
      <c r="AA15" s="55" t="s">
        <v>43</v>
      </c>
      <c r="AB15" s="56">
        <v>7</v>
      </c>
      <c r="AC15" s="56">
        <v>8</v>
      </c>
      <c r="AD15" s="57">
        <f t="shared" si="0"/>
        <v>-1</v>
      </c>
      <c r="AE15" s="58">
        <f t="shared" si="1"/>
        <v>27</v>
      </c>
    </row>
    <row r="16" spans="27:31" ht="16.95" customHeight="1" x14ac:dyDescent="0.2">
      <c r="AA16" s="55" t="s">
        <v>49</v>
      </c>
      <c r="AB16" s="56">
        <v>21</v>
      </c>
      <c r="AC16" s="56">
        <v>32</v>
      </c>
      <c r="AD16" s="59">
        <f t="shared" si="0"/>
        <v>-11</v>
      </c>
      <c r="AE16" s="58">
        <f t="shared" si="1"/>
        <v>43</v>
      </c>
    </row>
    <row r="17" spans="27:31" ht="16.95" customHeight="1" x14ac:dyDescent="0.2">
      <c r="AA17" s="55" t="s">
        <v>48</v>
      </c>
      <c r="AB17" s="56">
        <v>20</v>
      </c>
      <c r="AC17" s="56">
        <v>14</v>
      </c>
      <c r="AD17" s="57">
        <f t="shared" si="0"/>
        <v>6</v>
      </c>
      <c r="AE17" s="58">
        <f t="shared" si="1"/>
        <v>2</v>
      </c>
    </row>
    <row r="18" spans="27:31" ht="16.95" customHeight="1" x14ac:dyDescent="0.2">
      <c r="AA18" s="55" t="s">
        <v>6</v>
      </c>
      <c r="AB18" s="56">
        <v>1</v>
      </c>
      <c r="AC18" s="56">
        <v>2</v>
      </c>
      <c r="AD18" s="57">
        <f t="shared" si="0"/>
        <v>-1</v>
      </c>
      <c r="AE18" s="58">
        <f t="shared" si="1"/>
        <v>27</v>
      </c>
    </row>
    <row r="19" spans="27:31" ht="16.95" customHeight="1" x14ac:dyDescent="0.2">
      <c r="AA19" s="55" t="s">
        <v>18</v>
      </c>
      <c r="AB19" s="56"/>
      <c r="AC19" s="56"/>
      <c r="AD19" s="57">
        <f t="shared" si="0"/>
        <v>0</v>
      </c>
      <c r="AE19" s="58">
        <f t="shared" si="1"/>
        <v>14</v>
      </c>
    </row>
    <row r="20" spans="27:31" ht="16.95" customHeight="1" x14ac:dyDescent="0.2">
      <c r="AA20" s="55" t="s">
        <v>8</v>
      </c>
      <c r="AB20" s="56"/>
      <c r="AC20" s="56"/>
      <c r="AD20" s="57">
        <f t="shared" si="0"/>
        <v>0</v>
      </c>
      <c r="AE20" s="58">
        <f t="shared" si="1"/>
        <v>14</v>
      </c>
    </row>
    <row r="21" spans="27:31" ht="16.95" customHeight="1" x14ac:dyDescent="0.2">
      <c r="AA21" s="55" t="s">
        <v>23</v>
      </c>
      <c r="AB21" s="56"/>
      <c r="AC21" s="56"/>
      <c r="AD21" s="57">
        <f t="shared" si="0"/>
        <v>0</v>
      </c>
      <c r="AE21" s="58">
        <f t="shared" si="1"/>
        <v>14</v>
      </c>
    </row>
    <row r="22" spans="27:31" ht="16.95" customHeight="1" x14ac:dyDescent="0.2">
      <c r="AA22" s="55" t="s">
        <v>13</v>
      </c>
      <c r="AB22" s="56">
        <v>3</v>
      </c>
      <c r="AC22" s="56">
        <v>1</v>
      </c>
      <c r="AD22" s="57">
        <f t="shared" si="0"/>
        <v>2</v>
      </c>
      <c r="AE22" s="58">
        <f t="shared" si="1"/>
        <v>7</v>
      </c>
    </row>
    <row r="23" spans="27:31" ht="16.95" customHeight="1" x14ac:dyDescent="0.2">
      <c r="AA23" s="55" t="s">
        <v>32</v>
      </c>
      <c r="AB23" s="56"/>
      <c r="AC23" s="56">
        <v>2</v>
      </c>
      <c r="AD23" s="57">
        <f t="shared" si="0"/>
        <v>-2</v>
      </c>
      <c r="AE23" s="58">
        <f t="shared" si="1"/>
        <v>34</v>
      </c>
    </row>
    <row r="24" spans="27:31" ht="16.95" customHeight="1" x14ac:dyDescent="0.2">
      <c r="AA24" s="55" t="s">
        <v>19</v>
      </c>
      <c r="AB24" s="56">
        <v>1</v>
      </c>
      <c r="AC24" s="56">
        <v>3</v>
      </c>
      <c r="AD24" s="57">
        <f t="shared" si="0"/>
        <v>-2</v>
      </c>
      <c r="AE24" s="58">
        <f t="shared" si="1"/>
        <v>34</v>
      </c>
    </row>
    <row r="25" spans="27:31" ht="16.95" customHeight="1" x14ac:dyDescent="0.2">
      <c r="AA25" s="55" t="s">
        <v>14</v>
      </c>
      <c r="AB25" s="56">
        <v>5</v>
      </c>
      <c r="AC25" s="56">
        <v>5</v>
      </c>
      <c r="AD25" s="57">
        <f t="shared" si="0"/>
        <v>0</v>
      </c>
      <c r="AE25" s="58">
        <f t="shared" si="1"/>
        <v>14</v>
      </c>
    </row>
    <row r="26" spans="27:31" ht="16.95" customHeight="1" x14ac:dyDescent="0.2">
      <c r="AA26" s="55" t="s">
        <v>45</v>
      </c>
      <c r="AB26" s="56">
        <v>14</v>
      </c>
      <c r="AC26" s="56">
        <v>6</v>
      </c>
      <c r="AD26" s="57">
        <f t="shared" si="0"/>
        <v>8</v>
      </c>
      <c r="AE26" s="58">
        <f t="shared" si="1"/>
        <v>1</v>
      </c>
    </row>
    <row r="27" spans="27:31" ht="16.95" customHeight="1" x14ac:dyDescent="0.2">
      <c r="AA27" s="55" t="s">
        <v>37</v>
      </c>
      <c r="AB27" s="56">
        <v>1</v>
      </c>
      <c r="AC27" s="56"/>
      <c r="AD27" s="57">
        <f t="shared" si="0"/>
        <v>1</v>
      </c>
      <c r="AE27" s="58">
        <f t="shared" si="1"/>
        <v>12</v>
      </c>
    </row>
    <row r="28" spans="27:31" ht="16.95" customHeight="1" x14ac:dyDescent="0.2">
      <c r="AA28" s="55" t="s">
        <v>35</v>
      </c>
      <c r="AB28" s="56"/>
      <c r="AC28" s="56"/>
      <c r="AD28" s="57">
        <f t="shared" si="0"/>
        <v>0</v>
      </c>
      <c r="AE28" s="58">
        <f t="shared" si="1"/>
        <v>14</v>
      </c>
    </row>
    <row r="29" spans="27:31" ht="16.95" customHeight="1" x14ac:dyDescent="0.2">
      <c r="AA29" s="55" t="s">
        <v>16</v>
      </c>
      <c r="AB29" s="56">
        <v>12</v>
      </c>
      <c r="AC29" s="56">
        <v>6</v>
      </c>
      <c r="AD29" s="57">
        <f t="shared" si="0"/>
        <v>6</v>
      </c>
      <c r="AE29" s="58">
        <f t="shared" si="1"/>
        <v>2</v>
      </c>
    </row>
    <row r="30" spans="27:31" ht="16.95" customHeight="1" x14ac:dyDescent="0.2">
      <c r="AA30" s="55" t="s">
        <v>40</v>
      </c>
      <c r="AB30" s="56">
        <v>26</v>
      </c>
      <c r="AC30" s="56">
        <v>20</v>
      </c>
      <c r="AD30" s="57">
        <f t="shared" si="0"/>
        <v>6</v>
      </c>
      <c r="AE30" s="58">
        <f t="shared" si="1"/>
        <v>2</v>
      </c>
    </row>
    <row r="31" spans="27:31" ht="16.95" customHeight="1" x14ac:dyDescent="0.2">
      <c r="AA31" s="55" t="s">
        <v>47</v>
      </c>
      <c r="AB31" s="56">
        <v>8</v>
      </c>
      <c r="AC31" s="56">
        <v>9</v>
      </c>
      <c r="AD31" s="57">
        <f t="shared" si="0"/>
        <v>-1</v>
      </c>
      <c r="AE31" s="58">
        <f t="shared" si="1"/>
        <v>27</v>
      </c>
    </row>
    <row r="32" spans="27:31" ht="16.95" customHeight="1" x14ac:dyDescent="0.2">
      <c r="AA32" s="55" t="s">
        <v>29</v>
      </c>
      <c r="AB32" s="56">
        <v>3</v>
      </c>
      <c r="AC32" s="56">
        <v>3</v>
      </c>
      <c r="AD32" s="57">
        <f t="shared" si="0"/>
        <v>0</v>
      </c>
      <c r="AE32" s="58">
        <f t="shared" si="1"/>
        <v>14</v>
      </c>
    </row>
    <row r="33" spans="27:31" ht="16.95" customHeight="1" x14ac:dyDescent="0.2">
      <c r="AA33" s="55" t="s">
        <v>17</v>
      </c>
      <c r="AB33" s="56">
        <v>2</v>
      </c>
      <c r="AC33" s="56">
        <v>1</v>
      </c>
      <c r="AD33" s="57">
        <f t="shared" si="0"/>
        <v>1</v>
      </c>
      <c r="AE33" s="58">
        <f t="shared" si="1"/>
        <v>12</v>
      </c>
    </row>
    <row r="34" spans="27:31" ht="16.95" customHeight="1" x14ac:dyDescent="0.2">
      <c r="AA34" s="55" t="s">
        <v>10</v>
      </c>
      <c r="AB34" s="56">
        <v>2</v>
      </c>
      <c r="AC34" s="56"/>
      <c r="AD34" s="59">
        <f t="shared" si="0"/>
        <v>2</v>
      </c>
      <c r="AE34" s="58">
        <f t="shared" si="1"/>
        <v>7</v>
      </c>
    </row>
    <row r="35" spans="27:31" ht="16.95" customHeight="1" x14ac:dyDescent="0.2">
      <c r="AA35" s="55" t="s">
        <v>25</v>
      </c>
      <c r="AB35" s="56"/>
      <c r="AC35" s="56">
        <v>3</v>
      </c>
      <c r="AD35" s="57">
        <f t="shared" si="0"/>
        <v>-3</v>
      </c>
      <c r="AE35" s="58">
        <f t="shared" si="1"/>
        <v>38</v>
      </c>
    </row>
    <row r="36" spans="27:31" ht="16.95" customHeight="1" x14ac:dyDescent="0.2">
      <c r="AA36" s="55" t="s">
        <v>38</v>
      </c>
      <c r="AB36" s="56">
        <v>4</v>
      </c>
      <c r="AC36" s="56">
        <v>5</v>
      </c>
      <c r="AD36" s="57">
        <f t="shared" si="0"/>
        <v>-1</v>
      </c>
      <c r="AE36" s="58">
        <f t="shared" si="1"/>
        <v>27</v>
      </c>
    </row>
    <row r="37" spans="27:31" ht="16.95" customHeight="1" x14ac:dyDescent="0.2">
      <c r="AA37" s="55" t="s">
        <v>41</v>
      </c>
      <c r="AB37" s="56">
        <v>4</v>
      </c>
      <c r="AC37" s="56">
        <v>10</v>
      </c>
      <c r="AD37" s="57">
        <f t="shared" si="0"/>
        <v>-6</v>
      </c>
      <c r="AE37" s="58">
        <f t="shared" si="1"/>
        <v>42</v>
      </c>
    </row>
    <row r="38" spans="27:31" ht="16.95" customHeight="1" x14ac:dyDescent="0.2">
      <c r="AA38" s="55" t="s">
        <v>34</v>
      </c>
      <c r="AB38" s="56">
        <v>13</v>
      </c>
      <c r="AC38" s="56">
        <v>17</v>
      </c>
      <c r="AD38" s="57">
        <f t="shared" si="0"/>
        <v>-4</v>
      </c>
      <c r="AE38" s="58">
        <f t="shared" si="1"/>
        <v>41</v>
      </c>
    </row>
    <row r="39" spans="27:31" ht="16.95" customHeight="1" x14ac:dyDescent="0.2">
      <c r="AA39" s="55" t="s">
        <v>20</v>
      </c>
      <c r="AB39" s="56"/>
      <c r="AC39" s="56">
        <v>1</v>
      </c>
      <c r="AD39" s="57">
        <f t="shared" si="0"/>
        <v>-1</v>
      </c>
      <c r="AE39" s="58">
        <f t="shared" si="1"/>
        <v>27</v>
      </c>
    </row>
    <row r="40" spans="27:31" ht="16.95" customHeight="1" x14ac:dyDescent="0.2">
      <c r="AA40" s="55" t="s">
        <v>26</v>
      </c>
      <c r="AB40" s="56"/>
      <c r="AC40" s="56">
        <v>2</v>
      </c>
      <c r="AD40" s="57">
        <f t="shared" si="0"/>
        <v>-2</v>
      </c>
      <c r="AE40" s="58">
        <f t="shared" si="1"/>
        <v>34</v>
      </c>
    </row>
    <row r="41" spans="27:31" ht="16.95" customHeight="1" x14ac:dyDescent="0.2">
      <c r="AA41" s="55" t="s">
        <v>27</v>
      </c>
      <c r="AB41" s="56">
        <v>2</v>
      </c>
      <c r="AC41" s="56"/>
      <c r="AD41" s="57">
        <f t="shared" si="0"/>
        <v>2</v>
      </c>
      <c r="AE41" s="58">
        <f t="shared" si="1"/>
        <v>7</v>
      </c>
    </row>
    <row r="42" spans="27:31" ht="16.95" customHeight="1" x14ac:dyDescent="0.2">
      <c r="AA42" s="55" t="s">
        <v>15</v>
      </c>
      <c r="AB42" s="56"/>
      <c r="AC42" s="56">
        <v>2</v>
      </c>
      <c r="AD42" s="57">
        <f t="shared" si="0"/>
        <v>-2</v>
      </c>
      <c r="AE42" s="58">
        <f t="shared" si="1"/>
        <v>34</v>
      </c>
    </row>
    <row r="43" spans="27:31" ht="16.95" customHeight="1" x14ac:dyDescent="0.2">
      <c r="AA43" s="55" t="s">
        <v>51</v>
      </c>
      <c r="AB43" s="56">
        <v>216</v>
      </c>
      <c r="AC43" s="56">
        <v>329</v>
      </c>
      <c r="AD43" s="57">
        <f t="shared" si="0"/>
        <v>-113</v>
      </c>
      <c r="AE43" s="58">
        <f t="shared" si="1"/>
        <v>46</v>
      </c>
    </row>
    <row r="44" spans="27:31" ht="16.95" customHeight="1" x14ac:dyDescent="0.2">
      <c r="AA44" s="55" t="s">
        <v>46</v>
      </c>
      <c r="AB44" s="56">
        <v>10</v>
      </c>
      <c r="AC44" s="56">
        <v>22</v>
      </c>
      <c r="AD44" s="57">
        <f t="shared" si="0"/>
        <v>-12</v>
      </c>
      <c r="AE44" s="58">
        <f t="shared" si="1"/>
        <v>44</v>
      </c>
    </row>
    <row r="45" spans="27:31" ht="16.95" customHeight="1" x14ac:dyDescent="0.2">
      <c r="AA45" s="55" t="s">
        <v>39</v>
      </c>
      <c r="AB45" s="56">
        <v>10</v>
      </c>
      <c r="AC45" s="56">
        <v>22</v>
      </c>
      <c r="AD45" s="57">
        <f t="shared" si="0"/>
        <v>-12</v>
      </c>
      <c r="AE45" s="58">
        <f t="shared" si="1"/>
        <v>44</v>
      </c>
    </row>
    <row r="46" spans="27:31" ht="16.95" customHeight="1" x14ac:dyDescent="0.2">
      <c r="AA46" s="55" t="s">
        <v>44</v>
      </c>
      <c r="AB46" s="56">
        <v>11</v>
      </c>
      <c r="AC46" s="56">
        <v>9</v>
      </c>
      <c r="AD46" s="57">
        <f t="shared" si="0"/>
        <v>2</v>
      </c>
      <c r="AE46" s="58">
        <f t="shared" si="1"/>
        <v>7</v>
      </c>
    </row>
    <row r="47" spans="27:31" ht="16.95" customHeight="1" x14ac:dyDescent="0.2">
      <c r="AA47" s="55" t="s">
        <v>5</v>
      </c>
      <c r="AB47" s="56">
        <v>7</v>
      </c>
      <c r="AC47" s="56">
        <v>3</v>
      </c>
      <c r="AD47" s="57">
        <f t="shared" si="0"/>
        <v>4</v>
      </c>
      <c r="AE47" s="58">
        <f t="shared" si="1"/>
        <v>6</v>
      </c>
    </row>
    <row r="48" spans="27:31" ht="16.95" customHeight="1" x14ac:dyDescent="0.2">
      <c r="AA48" s="55" t="s">
        <v>24</v>
      </c>
      <c r="AB48" s="56">
        <v>7</v>
      </c>
      <c r="AC48" s="56">
        <v>10</v>
      </c>
      <c r="AD48" s="57">
        <f t="shared" si="0"/>
        <v>-3</v>
      </c>
      <c r="AE48" s="58">
        <f t="shared" si="1"/>
        <v>38</v>
      </c>
    </row>
    <row r="49" spans="3:32" ht="16.95" customHeight="1" thickBot="1" x14ac:dyDescent="0.25">
      <c r="AA49" s="60" t="s">
        <v>9</v>
      </c>
      <c r="AB49" s="82">
        <v>9</v>
      </c>
      <c r="AC49" s="61">
        <v>10</v>
      </c>
      <c r="AD49" s="62">
        <f t="shared" si="0"/>
        <v>-1</v>
      </c>
      <c r="AE49" s="63">
        <f t="shared" si="1"/>
        <v>27</v>
      </c>
    </row>
    <row r="50" spans="3:32" ht="16.95" customHeight="1" thickTop="1" x14ac:dyDescent="0.2">
      <c r="AA50" s="64" t="s">
        <v>4</v>
      </c>
      <c r="AB50" s="52">
        <v>8</v>
      </c>
      <c r="AC50" s="52">
        <v>9</v>
      </c>
      <c r="AD50" s="65">
        <f>AB50-AC50</f>
        <v>-1</v>
      </c>
      <c r="AE50" s="45"/>
    </row>
    <row r="51" spans="3:32" ht="16.95" customHeight="1" thickBot="1" x14ac:dyDescent="0.25">
      <c r="AA51" s="66" t="s">
        <v>50</v>
      </c>
      <c r="AB51" s="67">
        <v>3</v>
      </c>
      <c r="AC51" s="88">
        <v>12</v>
      </c>
      <c r="AD51" s="68">
        <f>AB51-AC51</f>
        <v>-9</v>
      </c>
      <c r="AE51" s="45"/>
    </row>
    <row r="52" spans="3:32" ht="16.95" customHeight="1" thickBot="1" x14ac:dyDescent="0.25">
      <c r="AA52" s="69" t="s">
        <v>52</v>
      </c>
      <c r="AB52" s="83">
        <v>447</v>
      </c>
      <c r="AC52" s="89">
        <v>591</v>
      </c>
      <c r="AD52" s="81">
        <f>AB52-AC52</f>
        <v>-144</v>
      </c>
      <c r="AE52" s="45"/>
    </row>
    <row r="53" spans="3:32" ht="20.100000000000001" customHeight="1" x14ac:dyDescent="0.45">
      <c r="D53" s="102" t="s">
        <v>76</v>
      </c>
      <c r="E53" s="97" t="s">
        <v>77</v>
      </c>
      <c r="F53" s="102" t="s">
        <v>78</v>
      </c>
      <c r="G53" s="102"/>
      <c r="H53" s="102"/>
      <c r="I53" s="97" t="s">
        <v>98</v>
      </c>
      <c r="J53" s="102" t="s">
        <v>79</v>
      </c>
      <c r="K53" s="102"/>
      <c r="L53" s="103"/>
      <c r="M53" s="102" t="s">
        <v>80</v>
      </c>
      <c r="N53" s="102"/>
      <c r="O53" s="103"/>
      <c r="P53" s="1"/>
    </row>
    <row r="54" spans="3:32" ht="20.100000000000001" customHeight="1" x14ac:dyDescent="0.45">
      <c r="D54" s="102"/>
      <c r="E54" s="97"/>
      <c r="F54" s="40" t="s">
        <v>52</v>
      </c>
      <c r="G54" s="40" t="s">
        <v>81</v>
      </c>
      <c r="H54" s="40" t="s">
        <v>82</v>
      </c>
      <c r="I54" s="97"/>
      <c r="J54" s="40" t="s">
        <v>83</v>
      </c>
      <c r="K54" s="40" t="s">
        <v>84</v>
      </c>
      <c r="L54" s="2" t="s">
        <v>85</v>
      </c>
      <c r="M54" s="40" t="s">
        <v>86</v>
      </c>
      <c r="N54" s="40" t="s">
        <v>87</v>
      </c>
      <c r="O54" s="2" t="s">
        <v>88</v>
      </c>
      <c r="P54" s="1"/>
    </row>
    <row r="55" spans="3:32" x14ac:dyDescent="0.45">
      <c r="D55" s="11">
        <v>9704</v>
      </c>
      <c r="E55" s="11">
        <v>-19</v>
      </c>
      <c r="F55" s="11">
        <v>24854</v>
      </c>
      <c r="G55" s="11">
        <v>11804</v>
      </c>
      <c r="H55" s="11">
        <v>13050</v>
      </c>
      <c r="I55" s="11">
        <f>L55+O55</f>
        <v>-467</v>
      </c>
      <c r="J55" s="11">
        <v>757</v>
      </c>
      <c r="K55" s="11">
        <v>930</v>
      </c>
      <c r="L55" s="11">
        <f>J55-K55</f>
        <v>-173</v>
      </c>
      <c r="M55" s="11">
        <f>P60</f>
        <v>160</v>
      </c>
      <c r="N55" s="11">
        <f>Q60</f>
        <v>454</v>
      </c>
      <c r="O55" s="11">
        <f>M55-N55</f>
        <v>-294</v>
      </c>
      <c r="AA55" s="45"/>
      <c r="AB55" s="44"/>
      <c r="AE55" s="45"/>
      <c r="AF55" s="44"/>
    </row>
    <row r="56" spans="3:32" s="70" customFormat="1" x14ac:dyDescent="0.45">
      <c r="D56" s="108"/>
      <c r="E56" s="108"/>
      <c r="F56" s="108"/>
      <c r="G56" s="108"/>
      <c r="H56" s="108"/>
      <c r="Y56" s="71"/>
      <c r="Z56" s="71"/>
      <c r="AA56" s="71"/>
      <c r="AB56" s="72"/>
      <c r="AC56" s="71"/>
      <c r="AD56" s="71"/>
      <c r="AE56" s="71"/>
      <c r="AF56" s="44"/>
    </row>
    <row r="57" spans="3:32" ht="14.4" x14ac:dyDescent="0.45">
      <c r="D57" s="102" t="s">
        <v>68</v>
      </c>
      <c r="E57" s="102"/>
      <c r="F57" s="102"/>
      <c r="G57" s="102"/>
      <c r="H57" s="102"/>
      <c r="I57" s="102"/>
      <c r="J57" s="102" t="s">
        <v>75</v>
      </c>
      <c r="K57" s="102"/>
      <c r="L57" s="102"/>
      <c r="M57" s="102"/>
      <c r="N57" s="102"/>
      <c r="O57" s="102"/>
      <c r="P57" s="98" t="s">
        <v>97</v>
      </c>
      <c r="Q57" s="99"/>
      <c r="R57" s="33"/>
      <c r="AA57" s="45"/>
      <c r="AB57" s="44"/>
      <c r="AE57" s="45"/>
      <c r="AF57" s="72"/>
    </row>
    <row r="58" spans="3:32" ht="14.4" x14ac:dyDescent="0.45">
      <c r="D58" s="102" t="s">
        <v>71</v>
      </c>
      <c r="E58" s="102"/>
      <c r="F58" s="102"/>
      <c r="G58" s="102" t="s">
        <v>72</v>
      </c>
      <c r="H58" s="102"/>
      <c r="I58" s="102"/>
      <c r="J58" s="102" t="s">
        <v>71</v>
      </c>
      <c r="K58" s="102"/>
      <c r="L58" s="102"/>
      <c r="M58" s="102" t="s">
        <v>72</v>
      </c>
      <c r="N58" s="102"/>
      <c r="O58" s="102"/>
      <c r="P58" s="100"/>
      <c r="Q58" s="101"/>
      <c r="R58" s="33"/>
      <c r="AA58" s="45"/>
      <c r="AB58" s="44"/>
      <c r="AE58" s="45"/>
      <c r="AF58" s="44"/>
    </row>
    <row r="59" spans="3:32" ht="14.4" x14ac:dyDescent="0.45">
      <c r="D59" s="40" t="s">
        <v>73</v>
      </c>
      <c r="E59" s="40" t="s">
        <v>74</v>
      </c>
      <c r="F59" s="40" t="s">
        <v>52</v>
      </c>
      <c r="G59" s="40" t="s">
        <v>73</v>
      </c>
      <c r="H59" s="40" t="s">
        <v>74</v>
      </c>
      <c r="I59" s="40" t="s">
        <v>52</v>
      </c>
      <c r="J59" s="40" t="s">
        <v>73</v>
      </c>
      <c r="K59" s="40" t="s">
        <v>74</v>
      </c>
      <c r="L59" s="40" t="s">
        <v>52</v>
      </c>
      <c r="M59" s="40" t="s">
        <v>73</v>
      </c>
      <c r="N59" s="40" t="s">
        <v>74</v>
      </c>
      <c r="O59" s="40" t="s">
        <v>52</v>
      </c>
      <c r="P59" s="39" t="s">
        <v>69</v>
      </c>
      <c r="Q59" s="39" t="s">
        <v>70</v>
      </c>
      <c r="AA59" s="45"/>
      <c r="AB59" s="44"/>
      <c r="AE59" s="45"/>
      <c r="AF59" s="44"/>
    </row>
    <row r="60" spans="3:32" x14ac:dyDescent="0.45">
      <c r="D60" s="43">
        <v>310</v>
      </c>
      <c r="E60" s="43">
        <v>447</v>
      </c>
      <c r="F60" s="43">
        <v>757</v>
      </c>
      <c r="G60" s="43">
        <v>13</v>
      </c>
      <c r="H60" s="43">
        <v>7</v>
      </c>
      <c r="I60" s="43">
        <v>20</v>
      </c>
      <c r="J60" s="43">
        <v>339</v>
      </c>
      <c r="K60" s="43">
        <v>591</v>
      </c>
      <c r="L60" s="43">
        <v>930</v>
      </c>
      <c r="M60" s="43">
        <v>8</v>
      </c>
      <c r="N60" s="43">
        <v>29</v>
      </c>
      <c r="O60" s="43">
        <v>37</v>
      </c>
      <c r="P60" s="43">
        <v>160</v>
      </c>
      <c r="Q60" s="43">
        <v>454</v>
      </c>
      <c r="AA60" s="45"/>
      <c r="AB60" s="44"/>
      <c r="AE60" s="45"/>
      <c r="AF60" s="44"/>
    </row>
    <row r="61" spans="3:32" s="70" customFormat="1" x14ac:dyDescent="0.45">
      <c r="Y61" s="71"/>
      <c r="Z61" s="71"/>
      <c r="AA61" s="71"/>
      <c r="AB61" s="72"/>
      <c r="AC61" s="71"/>
      <c r="AD61" s="71"/>
      <c r="AE61" s="71"/>
      <c r="AF61" s="44"/>
    </row>
    <row r="62" spans="3:32" s="5" customFormat="1" ht="26.1" customHeight="1" x14ac:dyDescent="0.45">
      <c r="C62" s="45"/>
      <c r="D62" s="15"/>
      <c r="E62" s="15" t="s">
        <v>0</v>
      </c>
      <c r="F62" s="15" t="s">
        <v>53</v>
      </c>
      <c r="G62" s="15" t="s">
        <v>54</v>
      </c>
      <c r="H62" s="15" t="s">
        <v>55</v>
      </c>
      <c r="I62" s="15" t="s">
        <v>56</v>
      </c>
      <c r="J62" s="15" t="s">
        <v>57</v>
      </c>
      <c r="K62" s="15" t="s">
        <v>58</v>
      </c>
      <c r="L62" s="15" t="s">
        <v>59</v>
      </c>
      <c r="M62" s="15" t="s">
        <v>60</v>
      </c>
      <c r="N62" s="15" t="s">
        <v>61</v>
      </c>
      <c r="O62" s="15" t="s">
        <v>62</v>
      </c>
      <c r="P62" s="15" t="s">
        <v>63</v>
      </c>
      <c r="Q62" s="15" t="s">
        <v>89</v>
      </c>
      <c r="R62" s="3" t="s">
        <v>64</v>
      </c>
      <c r="S62" s="15" t="s">
        <v>65</v>
      </c>
      <c r="T62" s="15" t="s">
        <v>66</v>
      </c>
      <c r="U62" s="15" t="s">
        <v>67</v>
      </c>
      <c r="V62" s="15" t="s">
        <v>50</v>
      </c>
      <c r="W62" s="15" t="s">
        <v>90</v>
      </c>
      <c r="X62" s="4"/>
      <c r="Y62" s="4"/>
      <c r="Z62" s="4"/>
      <c r="AF62" s="72"/>
    </row>
    <row r="63" spans="3:32" s="9" customFormat="1" ht="26.1" customHeight="1" x14ac:dyDescent="0.45">
      <c r="C63" s="45"/>
      <c r="D63" s="15" t="s">
        <v>91</v>
      </c>
      <c r="E63" s="6">
        <v>100</v>
      </c>
      <c r="F63" s="6">
        <v>48</v>
      </c>
      <c r="G63" s="6">
        <v>20</v>
      </c>
      <c r="H63" s="6">
        <v>36</v>
      </c>
      <c r="I63" s="6">
        <v>32</v>
      </c>
      <c r="J63" s="6">
        <v>6</v>
      </c>
      <c r="K63" s="6">
        <v>15</v>
      </c>
      <c r="L63" s="6">
        <v>13</v>
      </c>
      <c r="M63" s="36"/>
      <c r="N63" s="6">
        <v>6</v>
      </c>
      <c r="O63" s="6">
        <v>2</v>
      </c>
      <c r="P63" s="6">
        <v>1</v>
      </c>
      <c r="Q63" s="6">
        <v>2</v>
      </c>
      <c r="R63" s="7">
        <v>16</v>
      </c>
      <c r="S63" s="6">
        <v>6</v>
      </c>
      <c r="T63" s="6">
        <v>7</v>
      </c>
      <c r="U63" s="6"/>
      <c r="V63" s="6"/>
      <c r="W63" s="6">
        <v>310</v>
      </c>
      <c r="X63" s="8"/>
      <c r="Y63" s="71"/>
      <c r="Z63" s="71"/>
      <c r="AA63" s="45"/>
      <c r="AB63" s="44"/>
      <c r="AC63" s="45"/>
      <c r="AD63" s="45"/>
      <c r="AE63" s="45"/>
      <c r="AF63" s="5"/>
    </row>
    <row r="64" spans="3:32" s="9" customFormat="1" ht="26.1" customHeight="1" x14ac:dyDescent="0.45">
      <c r="C64" s="45"/>
      <c r="D64" s="15" t="s">
        <v>92</v>
      </c>
      <c r="E64" s="6">
        <v>98</v>
      </c>
      <c r="F64" s="6">
        <v>42</v>
      </c>
      <c r="G64" s="6">
        <v>9</v>
      </c>
      <c r="H64" s="6">
        <v>43</v>
      </c>
      <c r="I64" s="6">
        <v>62</v>
      </c>
      <c r="J64" s="6">
        <v>10</v>
      </c>
      <c r="K64" s="6">
        <v>11</v>
      </c>
      <c r="L64" s="6">
        <v>7</v>
      </c>
      <c r="M64" s="36"/>
      <c r="N64" s="6">
        <v>1</v>
      </c>
      <c r="O64" s="6"/>
      <c r="P64" s="6">
        <v>10</v>
      </c>
      <c r="Q64" s="6">
        <v>6</v>
      </c>
      <c r="R64" s="7">
        <v>21</v>
      </c>
      <c r="S64" s="6">
        <v>6</v>
      </c>
      <c r="T64" s="6">
        <v>12</v>
      </c>
      <c r="U64" s="6">
        <v>1</v>
      </c>
      <c r="V64" s="6"/>
      <c r="W64" s="6">
        <v>339</v>
      </c>
      <c r="X64" s="8"/>
      <c r="Y64" s="71"/>
      <c r="Z64" s="71"/>
      <c r="AA64" s="45"/>
      <c r="AB64" s="44"/>
      <c r="AC64" s="45"/>
      <c r="AD64" s="45"/>
      <c r="AE64" s="45"/>
      <c r="AF64" s="44"/>
    </row>
    <row r="65" spans="3:32" s="14" customFormat="1" ht="26.1" customHeight="1" x14ac:dyDescent="0.45">
      <c r="C65" s="45"/>
      <c r="D65" s="10" t="s">
        <v>93</v>
      </c>
      <c r="E65" s="11">
        <f>E63-E64</f>
        <v>2</v>
      </c>
      <c r="F65" s="11">
        <f t="shared" ref="F65:V65" si="2">F63-F64</f>
        <v>6</v>
      </c>
      <c r="G65" s="11">
        <f t="shared" si="2"/>
        <v>11</v>
      </c>
      <c r="H65" s="11">
        <f t="shared" si="2"/>
        <v>-7</v>
      </c>
      <c r="I65" s="11">
        <f t="shared" si="2"/>
        <v>-30</v>
      </c>
      <c r="J65" s="11">
        <f t="shared" si="2"/>
        <v>-4</v>
      </c>
      <c r="K65" s="11">
        <f t="shared" si="2"/>
        <v>4</v>
      </c>
      <c r="L65" s="11">
        <f t="shared" si="2"/>
        <v>6</v>
      </c>
      <c r="M65" s="34">
        <f t="shared" si="2"/>
        <v>0</v>
      </c>
      <c r="N65" s="11">
        <f t="shared" si="2"/>
        <v>5</v>
      </c>
      <c r="O65" s="11">
        <f t="shared" si="2"/>
        <v>2</v>
      </c>
      <c r="P65" s="11">
        <f t="shared" si="2"/>
        <v>-9</v>
      </c>
      <c r="Q65" s="11">
        <f t="shared" si="2"/>
        <v>-4</v>
      </c>
      <c r="R65" s="12">
        <f t="shared" si="2"/>
        <v>-5</v>
      </c>
      <c r="S65" s="11">
        <f t="shared" si="2"/>
        <v>0</v>
      </c>
      <c r="T65" s="11">
        <f t="shared" si="2"/>
        <v>-5</v>
      </c>
      <c r="U65" s="11">
        <f t="shared" si="2"/>
        <v>-1</v>
      </c>
      <c r="V65" s="11">
        <f t="shared" si="2"/>
        <v>0</v>
      </c>
      <c r="W65" s="6">
        <f>SUM(E65:V65)</f>
        <v>-29</v>
      </c>
      <c r="X65" s="13"/>
      <c r="Y65" s="13"/>
      <c r="Z65" s="13"/>
      <c r="AA65" s="73"/>
      <c r="AB65" s="74"/>
      <c r="AC65" s="73"/>
      <c r="AD65" s="73"/>
      <c r="AE65" s="73"/>
      <c r="AF65" s="44"/>
    </row>
    <row r="66" spans="3:32" x14ac:dyDescent="0.45">
      <c r="AE66" s="5"/>
    </row>
    <row r="68" spans="3:32" x14ac:dyDescent="0.45">
      <c r="AA68" s="74"/>
      <c r="AB68" s="73"/>
      <c r="AC68" s="73"/>
      <c r="AD68" s="73"/>
    </row>
    <row r="69" spans="3:32" x14ac:dyDescent="0.45">
      <c r="AE69" s="74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長崎市</vt:lpstr>
      <vt:lpstr>佐世保市</vt:lpstr>
      <vt:lpstr>島原市</vt:lpstr>
      <vt:lpstr>諫早市</vt:lpstr>
      <vt:lpstr>大村市</vt:lpstr>
      <vt:lpstr>平戸市</vt:lpstr>
      <vt:lpstr>松浦市</vt:lpstr>
      <vt:lpstr>対馬市</vt:lpstr>
      <vt:lpstr>壱岐市</vt:lpstr>
      <vt:lpstr>五島市</vt:lpstr>
      <vt:lpstr>西海市</vt:lpstr>
      <vt:lpstr>雲仙市</vt:lpstr>
      <vt:lpstr>南島原市</vt:lpstr>
      <vt:lpstr>長与町</vt:lpstr>
      <vt:lpstr>時津町</vt:lpstr>
      <vt:lpstr>東彼杵町</vt:lpstr>
      <vt:lpstr>川棚町</vt:lpstr>
      <vt:lpstr>波佐見町</vt:lpstr>
      <vt:lpstr>小値賀町</vt:lpstr>
      <vt:lpstr>佐々町</vt:lpstr>
      <vt:lpstr>新上五島町</vt:lpstr>
      <vt:lpstr>県全体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植田 亜衣</dc:creator>
  <cp:lastModifiedBy>大場 一介</cp:lastModifiedBy>
  <cp:lastPrinted>2021-12-07T04:58:50Z</cp:lastPrinted>
  <dcterms:created xsi:type="dcterms:W3CDTF">2019-02-14T04:55:51Z</dcterms:created>
  <dcterms:modified xsi:type="dcterms:W3CDTF">2021-12-10T07:31:05Z</dcterms:modified>
</cp:coreProperties>
</file>