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01\home\nakamura-mayumi\中村真由美\★home：水道\R3\☑調査もの(未報告分)\【R4.1.25〆】経営比較分析表の分析について\"/>
    </mc:Choice>
  </mc:AlternateContent>
  <workbookProtection workbookAlgorithmName="SHA-512" workbookHashValue="j3g1ZR/aY8p2h3twWq90K/3yONvIuO/tT0w7GyobsLcx9XgbVHvWAOqkJJZosVgYAENzxKcZgHLQlr6f+wR+Dw==" workbookSaltValue="F4c7rgpCKTHNnbTye1ltm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G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<sst xmlns="http://schemas.openxmlformats.org/spreadsheetml/2006/main" count="228" uniqueCount="113">
  <si>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</si>
  <si>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</si>
  <si>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</si>
  <si>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</si>
  <si>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</si>
  <si>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</si>
  <si>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</si>
  <si>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</si>
  <si>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</si>
  <si>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</si>
  <si>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</si>
  <si>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</si>
  <si>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</si>
  <si>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</si>
  <si>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</si>
  <si>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</si>
  <si>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</si>
  <si>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</si>
  <si>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</si>
  <si>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</si>
  <si>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</si>
  <si>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</si>
  <si>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</si>
  <si>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</si>
  <si>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</si>
  <si>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</si>
  <si>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</si>
  <si>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</si>
  <si>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</si>
  <si>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</si>
  <si>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</si>
  <si>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</si>
  <si>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</si>
  <si>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</si>
  <si>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</si>
  <si>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</si>
  <si>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</si>
  <si>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</si>
  <si>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</si>
  <si>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</si>
  <si>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</si>
  <si>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</si>
  <si>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</si>
  <si>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</si>
  <si>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</si>
  <si>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</si>
  <si>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</si>
  <si>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</si>
  <si>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</si>
  <si>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</si>
  <si>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</si>
  <si>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</si>
  <si>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</si>
  <si>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</si>
  <si>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</si>
  <si>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</si>
  <si>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</si>
  <si>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</si>
  <si>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</si>
  <si>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</si>
  <si>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</si>
  <si>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</si>
  <si>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</si>
  <si>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</si>
  <si>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</si>
  <si>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</si>
  <si>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</si>
  <si>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</si>
  <si>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</si>
  <si>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</si>
  <si>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</si>
  <si>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</si>
  <si>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</si>
  <si>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</si>
  <si>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</si>
  <si>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</si>
  <si>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</si>
  <si>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</si>
  <si>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</si>
  <si>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</si>
  <si>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</si>
  <si>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</si>
  <si>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</si>
  <si>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</si>
  <si>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</si>
  <si>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</si>
  <si>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</si>
  <si>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</si>
  <si>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</si>
  <si>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</si>
  <si>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</si>
  <si>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</si>
  <si>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</si>
  <si>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</si>
  <si>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</si>
  <si>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</si>
  <si>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</si>
  <si>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</si>
  <si>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</si>
  <si>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</si>
  <si>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</si>
  <si>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</si>
  <si>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</si>
  <si>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</si>
  <si>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</si>
  <si>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</si>
  <si>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</si>
  <si>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</si>
  <si>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</si>
  <si>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</si>
  <si>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経営戦略を策定し、老朽化施設の更新を計画的に実施しているが、依然として多くの老朽化施設が存在している。
　水道サービスを安定して供給するため、今後も経営状況を見ながら、計画的に更新していくことが必要である。</t>
    <rPh sb="1" eb="3">
      <t>ケイエイ</t>
    </rPh>
    <rPh sb="3" eb="5">
      <t>センリャク</t>
    </rPh>
    <rPh sb="6" eb="8">
      <t>サクテイ</t>
    </rPh>
    <rPh sb="10" eb="13">
      <t>ロウキュウカ</t>
    </rPh>
    <rPh sb="13" eb="15">
      <t>シセツ</t>
    </rPh>
    <rPh sb="16" eb="18">
      <t>コウシン</t>
    </rPh>
    <rPh sb="19" eb="21">
      <t>ケイカク</t>
    </rPh>
    <rPh sb="20" eb="21">
      <t>ガ</t>
    </rPh>
    <rPh sb="21" eb="22">
      <t>テキ</t>
    </rPh>
    <rPh sb="23" eb="25">
      <t>ジッシ</t>
    </rPh>
    <rPh sb="31" eb="33">
      <t>イゼン</t>
    </rPh>
    <rPh sb="36" eb="37">
      <t>オオ</t>
    </rPh>
    <rPh sb="39" eb="42">
      <t>ロウキュウカ</t>
    </rPh>
    <rPh sb="42" eb="44">
      <t>シセツ</t>
    </rPh>
    <rPh sb="45" eb="47">
      <t>ソンザイ</t>
    </rPh>
    <rPh sb="54" eb="56">
      <t>スイドウ</t>
    </rPh>
    <rPh sb="61" eb="63">
      <t>アンテイ</t>
    </rPh>
    <rPh sb="65" eb="67">
      <t>キョウキュウ</t>
    </rPh>
    <rPh sb="72" eb="74">
      <t>コンゴ</t>
    </rPh>
    <rPh sb="75" eb="77">
      <t>ケイエイ</t>
    </rPh>
    <rPh sb="77" eb="79">
      <t>ジョウキョウ</t>
    </rPh>
    <rPh sb="80" eb="81">
      <t>ミ</t>
    </rPh>
    <rPh sb="85" eb="88">
      <t>ケイカクテキ</t>
    </rPh>
    <rPh sb="89" eb="91">
      <t>コウシン</t>
    </rPh>
    <rPh sb="98" eb="100">
      <t>ヒツヨウ</t>
    </rPh>
    <phoneticPr fontId="4"/>
  </si>
  <si>
    <t>　安定した水道サービスの供給のため、経営戦略に基づき、経営状況を見ながら計画的に更新事業を行っていく必要がある。累積欠損金が継続して発生している状況であることから、有収率の向上や、施設効率化の向上、料金改定等について検討していく必要がある。</t>
    <rPh sb="1" eb="3">
      <t>アンテイ</t>
    </rPh>
    <rPh sb="5" eb="7">
      <t>スイドウ</t>
    </rPh>
    <rPh sb="12" eb="14">
      <t>キョウキュウ</t>
    </rPh>
    <rPh sb="18" eb="20">
      <t>ケイエイ</t>
    </rPh>
    <rPh sb="20" eb="22">
      <t>センリャク</t>
    </rPh>
    <rPh sb="23" eb="24">
      <t>モト</t>
    </rPh>
    <rPh sb="27" eb="29">
      <t>ケイエイ</t>
    </rPh>
    <rPh sb="29" eb="31">
      <t>ジョウキョウ</t>
    </rPh>
    <rPh sb="32" eb="33">
      <t>ミ</t>
    </rPh>
    <rPh sb="36" eb="39">
      <t>ケイカクテキ</t>
    </rPh>
    <rPh sb="40" eb="42">
      <t>コウシン</t>
    </rPh>
    <rPh sb="42" eb="44">
      <t>ジギョウ</t>
    </rPh>
    <rPh sb="45" eb="46">
      <t>オコナ</t>
    </rPh>
    <rPh sb="50" eb="52">
      <t>ヒツヨウ</t>
    </rPh>
    <rPh sb="56" eb="58">
      <t>ルイセキ</t>
    </rPh>
    <rPh sb="58" eb="60">
      <t>ケッソン</t>
    </rPh>
    <rPh sb="60" eb="61">
      <t>キン</t>
    </rPh>
    <rPh sb="62" eb="64">
      <t>ケイゾク</t>
    </rPh>
    <rPh sb="66" eb="68">
      <t>ハッセイ</t>
    </rPh>
    <rPh sb="72" eb="74">
      <t>ジョウキョウ</t>
    </rPh>
    <rPh sb="82" eb="85">
      <t>ユウシュウリツ</t>
    </rPh>
    <rPh sb="86" eb="88">
      <t>コウジョウ</t>
    </rPh>
    <rPh sb="90" eb="92">
      <t>シセツ</t>
    </rPh>
    <rPh sb="92" eb="95">
      <t>コウリツカ</t>
    </rPh>
    <rPh sb="96" eb="98">
      <t>コウジョウ</t>
    </rPh>
    <rPh sb="99" eb="101">
      <t>リョウキン</t>
    </rPh>
    <rPh sb="101" eb="103">
      <t>カイテイ</t>
    </rPh>
    <rPh sb="103" eb="104">
      <t>トウ</t>
    </rPh>
    <rPh sb="108" eb="110">
      <t>ケントウ</t>
    </rPh>
    <rPh sb="114" eb="116">
      <t>ヒツヨウ</t>
    </rPh>
    <phoneticPr fontId="4"/>
  </si>
  <si>
    <t>①経常収支比率：赤字であった簡易水道事業との統合(平成29年度)以降、大幅に低くなっている。対前年度比は同等程度で、経営状況的には目立った変化はない。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②累積欠損金比率：簡易水道事業との統合以降発生しており、今年度も累積欠損が生じている。
③流動比率：簡易水道事業との統合後の動向を注視しており、今年度は微減しているが、現状では特に問題ない。
④企業債残高対給水収益比率：減少傾向にあるが、今後も高い水準で推移することが見込まれる。
⑤料金回収率：簡易水道事業との統合により低い水準で推移している。今後の状況次第では料金改定等の検討も必要となってくる。
⑥給水原価：簡易水道との統合により上昇し、今後も高い水準で推移することが見込まれる。
⑦施設利用率：昨年度とほぼ同水準となっており、今後も施設の効率性を念頭に整備を行う。
⑧有収率：昨年度より微減しており、今後も計画的な施設整備による改善を図る必要がある。</t>
    <rPh sb="1" eb="3">
      <t>ケイジョウ</t>
    </rPh>
    <rPh sb="3" eb="5">
      <t>シュウシ</t>
    </rPh>
    <rPh sb="5" eb="7">
      <t>ヒリツ</t>
    </rPh>
    <rPh sb="8" eb="10">
      <t>アカジ</t>
    </rPh>
    <rPh sb="14" eb="16">
      <t>カンイ</t>
    </rPh>
    <rPh sb="16" eb="18">
      <t>スイドウ</t>
    </rPh>
    <rPh sb="18" eb="20">
      <t>ジギョウ</t>
    </rPh>
    <rPh sb="22" eb="24">
      <t>トウゴウ</t>
    </rPh>
    <rPh sb="25" eb="27">
      <t>ヘイセイ</t>
    </rPh>
    <rPh sb="29" eb="31">
      <t>ネンド</t>
    </rPh>
    <rPh sb="32" eb="34">
      <t>イコウ</t>
    </rPh>
    <rPh sb="35" eb="37">
      <t>オオハバ</t>
    </rPh>
    <rPh sb="38" eb="39">
      <t>ヒク</t>
    </rPh>
    <rPh sb="46" eb="47">
      <t>タイ</t>
    </rPh>
    <rPh sb="47" eb="51">
      <t>ゼンネンドヒ</t>
    </rPh>
    <rPh sb="225" eb="227">
      <t>ルイセキ</t>
    </rPh>
    <rPh sb="227" eb="229">
      <t>ケッソン</t>
    </rPh>
    <rPh sb="229" eb="230">
      <t>キン</t>
    </rPh>
    <rPh sb="230" eb="232">
      <t>ヒリツ</t>
    </rPh>
    <rPh sb="233" eb="235">
      <t>カンイ</t>
    </rPh>
    <rPh sb="235" eb="237">
      <t>スイドウ</t>
    </rPh>
    <rPh sb="237" eb="239">
      <t>ジギョウ</t>
    </rPh>
    <rPh sb="241" eb="243">
      <t>トウゴウ</t>
    </rPh>
    <rPh sb="243" eb="245">
      <t>イコウ</t>
    </rPh>
    <rPh sb="245" eb="247">
      <t>ハッセイ</t>
    </rPh>
    <rPh sb="252" eb="255">
      <t>コンネンド</t>
    </rPh>
    <rPh sb="256" eb="258">
      <t>ルイセキ</t>
    </rPh>
    <rPh sb="258" eb="260">
      <t>ケッソン</t>
    </rPh>
    <rPh sb="261" eb="262">
      <t>ショウ</t>
    </rPh>
    <rPh sb="270" eb="272">
      <t>リュウドウ</t>
    </rPh>
    <rPh sb="272" eb="274">
      <t>ヒリツ</t>
    </rPh>
    <rPh sb="275" eb="277">
      <t>カンイ</t>
    </rPh>
    <rPh sb="277" eb="279">
      <t>スイドウ</t>
    </rPh>
    <rPh sb="279" eb="281">
      <t>ジギョウ</t>
    </rPh>
    <rPh sb="283" eb="285">
      <t>トウゴウ</t>
    </rPh>
    <rPh sb="285" eb="286">
      <t>ゴ</t>
    </rPh>
    <rPh sb="287" eb="289">
      <t>ドウコウ</t>
    </rPh>
    <rPh sb="290" eb="292">
      <t>チュウシ</t>
    </rPh>
    <rPh sb="297" eb="300">
      <t>コンネンド</t>
    </rPh>
    <rPh sb="301" eb="303">
      <t>ビゲン</t>
    </rPh>
    <rPh sb="309" eb="311">
      <t>ゲンジョウ</t>
    </rPh>
    <rPh sb="313" eb="314">
      <t>トク</t>
    </rPh>
    <rPh sb="315" eb="317">
      <t>モンダイ</t>
    </rPh>
    <rPh sb="323" eb="325">
      <t>キギョウ</t>
    </rPh>
    <rPh sb="325" eb="326">
      <t>サイ</t>
    </rPh>
    <rPh sb="326" eb="328">
      <t>ザンダカ</t>
    </rPh>
    <rPh sb="328" eb="329">
      <t>タイ</t>
    </rPh>
    <rPh sb="329" eb="331">
      <t>キュウスイ</t>
    </rPh>
    <rPh sb="331" eb="333">
      <t>シュウエキ</t>
    </rPh>
    <rPh sb="333" eb="335">
      <t>ヒリツ</t>
    </rPh>
    <rPh sb="336" eb="338">
      <t>ゲンショウ</t>
    </rPh>
    <rPh sb="338" eb="340">
      <t>ケイコウ</t>
    </rPh>
    <rPh sb="345" eb="347">
      <t>コンゴ</t>
    </rPh>
    <rPh sb="348" eb="349">
      <t>タカ</t>
    </rPh>
    <rPh sb="350" eb="352">
      <t>スイジュン</t>
    </rPh>
    <rPh sb="353" eb="355">
      <t>スイイ</t>
    </rPh>
    <rPh sb="360" eb="362">
      <t>ミコ</t>
    </rPh>
    <rPh sb="369" eb="371">
      <t>リョウキン</t>
    </rPh>
    <rPh sb="371" eb="373">
      <t>カイシュウ</t>
    </rPh>
    <rPh sb="373" eb="374">
      <t>リツ</t>
    </rPh>
    <rPh sb="375" eb="377">
      <t>カンイ</t>
    </rPh>
    <rPh sb="377" eb="379">
      <t>スイドウ</t>
    </rPh>
    <rPh sb="379" eb="381">
      <t>ジギョウ</t>
    </rPh>
    <rPh sb="383" eb="385">
      <t>トウゴウ</t>
    </rPh>
    <rPh sb="388" eb="389">
      <t>ヒク</t>
    </rPh>
    <rPh sb="390" eb="392">
      <t>スイジュン</t>
    </rPh>
    <rPh sb="393" eb="395">
      <t>スイイ</t>
    </rPh>
    <rPh sb="400" eb="402">
      <t>コンゴ</t>
    </rPh>
    <rPh sb="403" eb="405">
      <t>ジョウキョウ</t>
    </rPh>
    <rPh sb="405" eb="407">
      <t>シダイ</t>
    </rPh>
    <rPh sb="409" eb="411">
      <t>リョウキン</t>
    </rPh>
    <rPh sb="411" eb="413">
      <t>カイテイ</t>
    </rPh>
    <rPh sb="413" eb="414">
      <t>トウ</t>
    </rPh>
    <rPh sb="415" eb="417">
      <t>ケントウ</t>
    </rPh>
    <rPh sb="418" eb="420">
      <t>ヒツヨウ</t>
    </rPh>
    <rPh sb="430" eb="432">
      <t>キュウスイ</t>
    </rPh>
    <rPh sb="432" eb="434">
      <t>ゲンカ</t>
    </rPh>
    <rPh sb="435" eb="437">
      <t>カンイ</t>
    </rPh>
    <rPh sb="437" eb="439">
      <t>スイドウ</t>
    </rPh>
    <rPh sb="441" eb="443">
      <t>トウゴウ</t>
    </rPh>
    <rPh sb="446" eb="448">
      <t>ジョウショウ</t>
    </rPh>
    <rPh sb="450" eb="452">
      <t>コンゴ</t>
    </rPh>
    <rPh sb="458" eb="460">
      <t>スイイ</t>
    </rPh>
    <rPh sb="465" eb="467">
      <t>ミコ</t>
    </rPh>
    <rPh sb="474" eb="476">
      <t>シセツ</t>
    </rPh>
    <rPh sb="476" eb="479">
      <t>リヨウリツ</t>
    </rPh>
    <rPh sb="480" eb="483">
      <t>サクネンド</t>
    </rPh>
    <rPh sb="486" eb="489">
      <t>ドウスイジュン</t>
    </rPh>
    <rPh sb="496" eb="498">
      <t>コンゴ</t>
    </rPh>
    <rPh sb="499" eb="501">
      <t>シセツ</t>
    </rPh>
    <rPh sb="502" eb="505">
      <t>コウリツセイ</t>
    </rPh>
    <rPh sb="506" eb="508">
      <t>ネントウ</t>
    </rPh>
    <rPh sb="509" eb="511">
      <t>セイビ</t>
    </rPh>
    <rPh sb="512" eb="513">
      <t>オコナ</t>
    </rPh>
    <rPh sb="518" eb="521">
      <t>ユウシュウリツ</t>
    </rPh>
    <rPh sb="522" eb="525">
      <t>サクネンド</t>
    </rPh>
    <rPh sb="527" eb="529">
      <t>ビゲン</t>
    </rPh>
    <rPh sb="534" eb="536">
      <t>コンゴ</t>
    </rPh>
    <rPh sb="537" eb="540">
      <t>ケイカクテキ</t>
    </rPh>
    <rPh sb="541" eb="543">
      <t>シセツ</t>
    </rPh>
    <rPh sb="543" eb="545">
      <t>セイビ</t>
    </rPh>
    <rPh sb="548" eb="550">
      <t>カイゼン</t>
    </rPh>
    <rPh sb="551" eb="552">
      <t>ハカ</t>
    </rPh>
    <rPh sb="553" eb="55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</si>
</sst>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0.21</c:v>
                </c:pt>
                <c:pt idx="2">
                  <c:v>0.05</c:v>
                </c:pt>
                <c:pt idx="3">
                  <c:v>0.31</c:v>
                </c:pt>
                <c:pt idx="4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B1-4E73-B95E-094F0DE8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76352"/>
        <c:axId val="628179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0.54</c:v>
                </c:pt>
                <c:pt idx="2">
                  <c:v>0.5</c:v>
                </c:pt>
                <c:pt idx="3">
                  <c:v>0.52</c:v>
                </c:pt>
                <c:pt idx="4">
                  <c:v>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B1-4E73-B95E-094F0DE8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76352"/>
        <c:axId val="628179880"/>
      </c:lineChart>
      <c:dateAx>
        <c:axId val="628176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79880"/>
        <c:crosses val="autoZero"/>
        <c:auto val="1"/>
        <c:lblOffset val="100"/>
        <c:baseTimeUnit val="years"/>
      </c:dateAx>
      <c:valAx>
        <c:axId val="628179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76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46.57</c:v>
                </c:pt>
                <c:pt idx="1">
                  <c:v>63.25</c:v>
                </c:pt>
                <c:pt idx="2">
                  <c:v>65.13</c:v>
                </c:pt>
                <c:pt idx="3">
                  <c:v>60.26</c:v>
                </c:pt>
                <c:pt idx="4">
                  <c:v>60.76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C8-4803-B520-C5B2FF84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85624"/>
        <c:axId val="63868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49.32</c:v>
                </c:pt>
                <c:pt idx="1">
                  <c:v>55.63</c:v>
                </c:pt>
                <c:pt idx="2">
                  <c:v>55.03</c:v>
                </c:pt>
                <c:pt idx="3">
                  <c:v>55.14</c:v>
                </c:pt>
                <c:pt idx="4">
                  <c:v>55.89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C8-4803-B520-C5B2FF84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685624"/>
        <c:axId val="638686016"/>
      </c:lineChart>
      <c:dateAx>
        <c:axId val="638685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8686016"/>
        <c:crosses val="autoZero"/>
        <c:auto val="1"/>
        <c:lblOffset val="100"/>
        <c:baseTimeUnit val="years"/>
      </c:dateAx>
      <c:valAx>
        <c:axId val="63868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68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70.8</c:v>
                </c:pt>
                <c:pt idx="2">
                  <c:v>68.16</c:v>
                </c:pt>
                <c:pt idx="3">
                  <c:v>71.27</c:v>
                </c:pt>
                <c:pt idx="4">
                  <c:v>70.09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B5-4B04-B18F-023AC690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80136"/>
        <c:axId val="638677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79.34</c:v>
                </c:pt>
                <c:pt idx="1">
                  <c:v>82.04</c:v>
                </c:pt>
                <c:pt idx="2">
                  <c:v>81.900000000000006</c:v>
                </c:pt>
                <c:pt idx="3">
                  <c:v>81.39</c:v>
                </c:pt>
                <c:pt idx="4">
                  <c:v>81.27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B5-4B04-B18F-023AC690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680136"/>
        <c:axId val="638677000"/>
      </c:lineChart>
      <c:dateAx>
        <c:axId val="6386801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8677000"/>
        <c:crosses val="autoZero"/>
        <c:auto val="1"/>
        <c:lblOffset val="100"/>
        <c:baseTimeUnit val="years"/>
      </c:dateAx>
      <c:valAx>
        <c:axId val="638677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680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111.96</c:v>
                </c:pt>
                <c:pt idx="1">
                  <c:v>77.25</c:v>
                </c:pt>
                <c:pt idx="2">
                  <c:v>80.66</c:v>
                </c:pt>
                <c:pt idx="3">
                  <c:v>92.24</c:v>
                </c:pt>
                <c:pt idx="4">
                  <c:v>96.17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14-44C2-A91C-FBDDF227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77136"/>
        <c:axId val="628186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107.95</c:v>
                </c:pt>
                <c:pt idx="1">
                  <c:v>110.05</c:v>
                </c:pt>
                <c:pt idx="2">
                  <c:v>108.87</c:v>
                </c:pt>
                <c:pt idx="3">
                  <c:v>108.61</c:v>
                </c:pt>
                <c:pt idx="4">
                  <c:v>108.35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14-44C2-A91C-FBDDF227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77136"/>
        <c:axId val="628186936"/>
      </c:lineChart>
      <c:dateAx>
        <c:axId val="6281771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86936"/>
        <c:crosses val="autoZero"/>
        <c:auto val="1"/>
        <c:lblOffset val="100"/>
        <c:baseTimeUnit val="years"/>
      </c:dateAx>
      <c:valAx>
        <c:axId val="628186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7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42.19</c:v>
                </c:pt>
                <c:pt idx="1">
                  <c:v>23.87</c:v>
                </c:pt>
                <c:pt idx="2">
                  <c:v>27.85</c:v>
                </c:pt>
                <c:pt idx="3">
                  <c:v>31.26</c:v>
                </c:pt>
                <c:pt idx="4">
                  <c:v>32.770000000000003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6D-4B53-BA31-292D78E4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83408"/>
        <c:axId val="628183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48.3</c:v>
                </c:pt>
                <c:pt idx="1">
                  <c:v>48.05</c:v>
                </c:pt>
                <c:pt idx="2">
                  <c:v>48.87</c:v>
                </c:pt>
                <c:pt idx="3">
                  <c:v>49.92</c:v>
                </c:pt>
                <c:pt idx="4">
                  <c:v>50.63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6D-4B53-BA31-292D78E4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83408"/>
        <c:axId val="628183800"/>
      </c:lineChart>
      <c:dateAx>
        <c:axId val="6281834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83800"/>
        <c:crosses val="autoZero"/>
        <c:auto val="1"/>
        <c:lblOffset val="100"/>
        <c:baseTimeUnit val="years"/>
      </c:dateAx>
      <c:valAx>
        <c:axId val="628183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8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2.44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46-4659-B275-BA8EB290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84584"/>
        <c:axId val="628180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12.43</c:v>
                </c:pt>
                <c:pt idx="1">
                  <c:v>13.39</c:v>
                </c:pt>
                <c:pt idx="2">
                  <c:v>14.85</c:v>
                </c:pt>
                <c:pt idx="3">
                  <c:v>16.88</c:v>
                </c:pt>
                <c:pt idx="4">
                  <c:v>18.28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46-4659-B275-BA8EB290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84584"/>
        <c:axId val="628180664"/>
      </c:lineChart>
      <c:dateAx>
        <c:axId val="6281845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80664"/>
        <c:crosses val="autoZero"/>
        <c:auto val="1"/>
        <c:lblOffset val="100"/>
        <c:baseTimeUnit val="years"/>
      </c:dateAx>
      <c:valAx>
        <c:axId val="628180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84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23.06</c:v>
                </c:pt>
                <c:pt idx="2">
                  <c:v>50.93</c:v>
                </c:pt>
                <c:pt idx="3">
                  <c:v>62.7</c:v>
                </c:pt>
                <c:pt idx="4">
                  <c:v>65.459999999999994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DD-4BA3-9D26-00D8028C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91248"/>
        <c:axId val="628191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12.44</c:v>
                </c:pt>
                <c:pt idx="1">
                  <c:v>2.64</c:v>
                </c:pt>
                <c:pt idx="2">
                  <c:v>3.16</c:v>
                </c:pt>
                <c:pt idx="3">
                  <c:v>3.59</c:v>
                </c:pt>
                <c:pt idx="4">
                  <c:v>3.98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DD-4BA3-9D26-00D8028C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91248"/>
        <c:axId val="628191640"/>
      </c:lineChart>
      <c:dateAx>
        <c:axId val="628191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91640"/>
        <c:crosses val="autoZero"/>
        <c:auto val="1"/>
        <c:lblOffset val="100"/>
        <c:baseTimeUnit val="years"/>
      </c:dateAx>
      <c:valAx>
        <c:axId val="628191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91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159.83000000000001</c:v>
                </c:pt>
                <c:pt idx="1">
                  <c:v>231.63</c:v>
                </c:pt>
                <c:pt idx="2">
                  <c:v>274.55</c:v>
                </c:pt>
                <c:pt idx="3">
                  <c:v>293.44</c:v>
                </c:pt>
                <c:pt idx="4">
                  <c:v>279.81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A3-40FF-B000-C1062C9E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90856"/>
        <c:axId val="62819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371.89</c:v>
                </c:pt>
                <c:pt idx="1">
                  <c:v>359.47</c:v>
                </c:pt>
                <c:pt idx="2">
                  <c:v>369.69</c:v>
                </c:pt>
                <c:pt idx="3">
                  <c:v>379.08</c:v>
                </c:pt>
                <c:pt idx="4">
                  <c:v>367.55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3-40FF-B000-C1062C9E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190856"/>
        <c:axId val="628190464"/>
      </c:lineChart>
      <c:dateAx>
        <c:axId val="628190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28190464"/>
        <c:crosses val="autoZero"/>
        <c:auto val="1"/>
        <c:lblOffset val="100"/>
        <c:baseTimeUnit val="years"/>
      </c:dateAx>
      <c:valAx>
        <c:axId val="628190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8190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845.57</c:v>
                </c:pt>
                <c:pt idx="1">
                  <c:v>791.89</c:v>
                </c:pt>
                <c:pt idx="2">
                  <c:v>769.26</c:v>
                </c:pt>
                <c:pt idx="3">
                  <c:v>766.4</c:v>
                </c:pt>
                <c:pt idx="4">
                  <c:v>759.9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4-490C-98F6-A4428A9B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86408"/>
        <c:axId val="63868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483.11</c:v>
                </c:pt>
                <c:pt idx="1">
                  <c:v>401.79</c:v>
                </c:pt>
                <c:pt idx="2">
                  <c:v>402.99</c:v>
                </c:pt>
                <c:pt idx="3">
                  <c:v>398.98</c:v>
                </c:pt>
                <c:pt idx="4">
                  <c:v>418.68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24-490C-98F6-A4428A9B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686408"/>
        <c:axId val="638682880"/>
      </c:lineChart>
      <c:dateAx>
        <c:axId val="6386864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8682880"/>
        <c:crosses val="autoZero"/>
        <c:auto val="1"/>
        <c:lblOffset val="100"/>
        <c:baseTimeUnit val="years"/>
      </c:dateAx>
      <c:valAx>
        <c:axId val="638682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686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113.74</c:v>
                </c:pt>
                <c:pt idx="1">
                  <c:v>71.650000000000006</c:v>
                </c:pt>
                <c:pt idx="2">
                  <c:v>72.56</c:v>
                </c:pt>
                <c:pt idx="3">
                  <c:v>76.27</c:v>
                </c:pt>
                <c:pt idx="4">
                  <c:v>73.099999999999994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AB-4AD3-A4DD-2D45F99A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78960"/>
        <c:axId val="638680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93.28</c:v>
                </c:pt>
                <c:pt idx="1">
                  <c:v>100.12</c:v>
                </c:pt>
                <c:pt idx="2">
                  <c:v>98.66</c:v>
                </c:pt>
                <c:pt idx="3">
                  <c:v>98.64</c:v>
                </c:pt>
                <c:pt idx="4">
                  <c:v>94.78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AB-4AD3-A4DD-2D45F99A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678960"/>
        <c:axId val="638680920"/>
      </c:lineChart>
      <c:dateAx>
        <c:axId val="638678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8680920"/>
        <c:crosses val="autoZero"/>
        <c:auto val="1"/>
        <c:lblOffset val="100"/>
        <c:baseTimeUnit val="years"/>
      </c:dateAx>
      <c:valAx>
        <c:axId val="638680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67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207.38</c:v>
                </c:pt>
                <c:pt idx="1">
                  <c:v>329.58</c:v>
                </c:pt>
                <c:pt idx="2">
                  <c:v>326.02</c:v>
                </c:pt>
                <c:pt idx="3">
                  <c:v>312.3</c:v>
                </c:pt>
                <c:pt idx="4">
                  <c:v>324.76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37-4B70-B2C5-4051CC99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88760"/>
        <c:axId val="63868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208.29</c:v>
                </c:pt>
                <c:pt idx="1">
                  <c:v>174.97</c:v>
                </c:pt>
                <c:pt idx="2">
                  <c:v>178.59</c:v>
                </c:pt>
                <c:pt idx="3">
                  <c:v>178.92</c:v>
                </c:pt>
                <c:pt idx="4">
                  <c:v>181.3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37-4B70-B2C5-4051CC99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688760"/>
        <c:axId val="638684056"/>
      </c:lineChart>
      <c:dateAx>
        <c:axId val="6386887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8684056"/>
        <c:crosses val="autoZero"/>
        <c:auto val="1"/>
        <c:lblOffset val="100"/>
        <c:baseTimeUnit val="years"/>
      </c:dateAx>
      <c:valAx>
        <c:axId val="63868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688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長崎県　西海市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A6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26998</v>
      </c>
      <c r="AM8" s="61"/>
      <c r="AN8" s="61"/>
      <c r="AO8" s="61"/>
      <c r="AP8" s="61"/>
      <c r="AQ8" s="61"/>
      <c r="AR8" s="61"/>
      <c r="AS8" s="61"/>
      <c r="AT8" s="52">
        <f>データ!$S$6</f>
        <v>241.6</v>
      </c>
      <c r="AU8" s="53"/>
      <c r="AV8" s="53"/>
      <c r="AW8" s="53"/>
      <c r="AX8" s="53"/>
      <c r="AY8" s="53"/>
      <c r="AZ8" s="53"/>
      <c r="BA8" s="53"/>
      <c r="BB8" s="54">
        <f>データ!$T$6</f>
        <v>111.75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42.71</v>
      </c>
      <c r="J10" s="53"/>
      <c r="K10" s="53"/>
      <c r="L10" s="53"/>
      <c r="M10" s="53"/>
      <c r="N10" s="53"/>
      <c r="O10" s="64"/>
      <c r="P10" s="54">
        <f>データ!$P$6</f>
        <v>98.22</v>
      </c>
      <c r="Q10" s="54"/>
      <c r="R10" s="54"/>
      <c r="S10" s="54"/>
      <c r="T10" s="54"/>
      <c r="U10" s="54"/>
      <c r="V10" s="54"/>
      <c r="W10" s="61">
        <f>データ!$Q$6</f>
        <v>4596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26348</v>
      </c>
      <c r="AM10" s="61"/>
      <c r="AN10" s="61"/>
      <c r="AO10" s="61"/>
      <c r="AP10" s="61"/>
      <c r="AQ10" s="61"/>
      <c r="AR10" s="61"/>
      <c r="AS10" s="61"/>
      <c r="AT10" s="52">
        <f>データ!$V$6</f>
        <v>175</v>
      </c>
      <c r="AU10" s="53"/>
      <c r="AV10" s="53"/>
      <c r="AW10" s="53"/>
      <c r="AX10" s="53"/>
      <c r="AY10" s="53"/>
      <c r="AZ10" s="53"/>
      <c r="BA10" s="53"/>
      <c r="BB10" s="54">
        <f>データ!$W$6</f>
        <v>150.56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110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63/HEyQt4FPjj5i6uXGzHvpi9LMP+Pmz9KCKBxY8kR7uWI6rvz5AGDadn5Qu21G3/vMSCOhEKcEHhX7qJVMYpA==" saltValue="NmPrxK0Ep3aWxeOxjOKE1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422126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長崎県　西海市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42.71</v>
      </c>
      <c r="P6" s="35">
        <f t="shared" si="3"/>
        <v>98.22</v>
      </c>
      <c r="Q6" s="35">
        <f t="shared" si="3"/>
        <v>4596</v>
      </c>
      <c r="R6" s="35">
        <f t="shared" si="3"/>
        <v>26998</v>
      </c>
      <c r="S6" s="35">
        <f t="shared" si="3"/>
        <v>241.6</v>
      </c>
      <c r="T6" s="35">
        <f t="shared" si="3"/>
        <v>111.75</v>
      </c>
      <c r="U6" s="35">
        <f t="shared" si="3"/>
        <v>26348</v>
      </c>
      <c r="V6" s="35">
        <f t="shared" si="3"/>
        <v>175</v>
      </c>
      <c r="W6" s="35">
        <f t="shared" si="3"/>
        <v>150.56</v>
      </c>
      <c r="X6" s="36">
        <f>IF(X7="",NA(),X7)</f>
        <v>111.96</v>
      </c>
      <c r="Y6" s="36">
        <f t="shared" ref="Y6:AG6" si="4">IF(Y7="",NA(),Y7)</f>
        <v>77.25</v>
      </c>
      <c r="Z6" s="36">
        <f t="shared" si="4"/>
        <v>80.66</v>
      </c>
      <c r="AA6" s="36">
        <f t="shared" si="4"/>
        <v>92.24</v>
      </c>
      <c r="AB6" s="36">
        <f t="shared" si="4"/>
        <v>96.17</v>
      </c>
      <c r="AC6" s="36">
        <f t="shared" si="4"/>
        <v>107.95</v>
      </c>
      <c r="AD6" s="36">
        <f t="shared" si="4"/>
        <v>110.05</v>
      </c>
      <c r="AE6" s="36">
        <f t="shared" si="4"/>
        <v>108.87</v>
      </c>
      <c r="AF6" s="36">
        <f t="shared" si="4"/>
        <v>108.61</v>
      </c>
      <c r="AG6" s="36">
        <f t="shared" si="4"/>
        <v>108.35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6">
        <f t="shared" ref="AJ6:AR6" si="5">IF(AJ7="",NA(),AJ7)</f>
        <v>23.06</v>
      </c>
      <c r="AK6" s="36">
        <f t="shared" si="5"/>
        <v>50.93</v>
      </c>
      <c r="AL6" s="36">
        <f t="shared" si="5"/>
        <v>62.7</v>
      </c>
      <c r="AM6" s="36">
        <f t="shared" si="5"/>
        <v>65.459999999999994</v>
      </c>
      <c r="AN6" s="36">
        <f t="shared" si="5"/>
        <v>12.44</v>
      </c>
      <c r="AO6" s="36">
        <f t="shared" si="5"/>
        <v>2.64</v>
      </c>
      <c r="AP6" s="36">
        <f t="shared" si="5"/>
        <v>3.16</v>
      </c>
      <c r="AQ6" s="36">
        <f t="shared" si="5"/>
        <v>3.59</v>
      </c>
      <c r="AR6" s="36">
        <f t="shared" si="5"/>
        <v>3.98</v>
      </c>
      <c r="AS6" s="35" t="str">
        <f>IF(AS7="","",IF(AS7="-","【-】","【"&amp;SUBSTITUTE(TEXT(AS7,"#,##0.00"),"-","△")&amp;"】"))</f>
        <v>【1.15】</v>
      </c>
      <c r="AT6" s="36">
        <f>IF(AT7="",NA(),AT7)</f>
        <v>159.83000000000001</v>
      </c>
      <c r="AU6" s="36">
        <f t="shared" ref="AU6:BC6" si="6">IF(AU7="",NA(),AU7)</f>
        <v>231.63</v>
      </c>
      <c r="AV6" s="36">
        <f t="shared" si="6"/>
        <v>274.55</v>
      </c>
      <c r="AW6" s="36">
        <f t="shared" si="6"/>
        <v>293.44</v>
      </c>
      <c r="AX6" s="36">
        <f t="shared" si="6"/>
        <v>279.81</v>
      </c>
      <c r="AY6" s="36">
        <f t="shared" si="6"/>
        <v>371.89</v>
      </c>
      <c r="AZ6" s="36">
        <f t="shared" si="6"/>
        <v>359.47</v>
      </c>
      <c r="BA6" s="36">
        <f t="shared" si="6"/>
        <v>369.69</v>
      </c>
      <c r="BB6" s="36">
        <f t="shared" si="6"/>
        <v>379.08</v>
      </c>
      <c r="BC6" s="36">
        <f t="shared" si="6"/>
        <v>367.55</v>
      </c>
      <c r="BD6" s="35" t="str">
        <f>IF(BD7="","",IF(BD7="-","【-】","【"&amp;SUBSTITUTE(TEXT(BD7,"#,##0.00"),"-","△")&amp;"】"))</f>
        <v>【260.31】</v>
      </c>
      <c r="BE6" s="36">
        <f>IF(BE7="",NA(),BE7)</f>
        <v>845.57</v>
      </c>
      <c r="BF6" s="36">
        <f t="shared" ref="BF6:BN6" si="7">IF(BF7="",NA(),BF7)</f>
        <v>791.89</v>
      </c>
      <c r="BG6" s="36">
        <f t="shared" si="7"/>
        <v>769.26</v>
      </c>
      <c r="BH6" s="36">
        <f t="shared" si="7"/>
        <v>766.4</v>
      </c>
      <c r="BI6" s="36">
        <f t="shared" si="7"/>
        <v>759.9</v>
      </c>
      <c r="BJ6" s="36">
        <f t="shared" si="7"/>
        <v>483.11</v>
      </c>
      <c r="BK6" s="36">
        <f t="shared" si="7"/>
        <v>401.79</v>
      </c>
      <c r="BL6" s="36">
        <f t="shared" si="7"/>
        <v>402.99</v>
      </c>
      <c r="BM6" s="36">
        <f t="shared" si="7"/>
        <v>398.98</v>
      </c>
      <c r="BN6" s="36">
        <f t="shared" si="7"/>
        <v>418.68</v>
      </c>
      <c r="BO6" s="35" t="str">
        <f>IF(BO7="","",IF(BO7="-","【-】","【"&amp;SUBSTITUTE(TEXT(BO7,"#,##0.00"),"-","△")&amp;"】"))</f>
        <v>【275.67】</v>
      </c>
      <c r="BP6" s="36">
        <f>IF(BP7="",NA(),BP7)</f>
        <v>113.74</v>
      </c>
      <c r="BQ6" s="36">
        <f t="shared" ref="BQ6:BY6" si="8">IF(BQ7="",NA(),BQ7)</f>
        <v>71.650000000000006</v>
      </c>
      <c r="BR6" s="36">
        <f t="shared" si="8"/>
        <v>72.56</v>
      </c>
      <c r="BS6" s="36">
        <f t="shared" si="8"/>
        <v>76.27</v>
      </c>
      <c r="BT6" s="36">
        <f t="shared" si="8"/>
        <v>73.099999999999994</v>
      </c>
      <c r="BU6" s="36">
        <f t="shared" si="8"/>
        <v>93.28</v>
      </c>
      <c r="BV6" s="36">
        <f t="shared" si="8"/>
        <v>100.12</v>
      </c>
      <c r="BW6" s="36">
        <f t="shared" si="8"/>
        <v>98.66</v>
      </c>
      <c r="BX6" s="36">
        <f t="shared" si="8"/>
        <v>98.64</v>
      </c>
      <c r="BY6" s="36">
        <f t="shared" si="8"/>
        <v>94.78</v>
      </c>
      <c r="BZ6" s="35" t="str">
        <f>IF(BZ7="","",IF(BZ7="-","【-】","【"&amp;SUBSTITUTE(TEXT(BZ7,"#,##0.00"),"-","△")&amp;"】"))</f>
        <v>【100.05】</v>
      </c>
      <c r="CA6" s="36">
        <f>IF(CA7="",NA(),CA7)</f>
        <v>207.38</v>
      </c>
      <c r="CB6" s="36">
        <f t="shared" ref="CB6:CJ6" si="9">IF(CB7="",NA(),CB7)</f>
        <v>329.58</v>
      </c>
      <c r="CC6" s="36">
        <f t="shared" si="9"/>
        <v>326.02</v>
      </c>
      <c r="CD6" s="36">
        <f t="shared" si="9"/>
        <v>312.3</v>
      </c>
      <c r="CE6" s="36">
        <f t="shared" si="9"/>
        <v>324.76</v>
      </c>
      <c r="CF6" s="36">
        <f t="shared" si="9"/>
        <v>208.29</v>
      </c>
      <c r="CG6" s="36">
        <f t="shared" si="9"/>
        <v>174.97</v>
      </c>
      <c r="CH6" s="36">
        <f t="shared" si="9"/>
        <v>178.59</v>
      </c>
      <c r="CI6" s="36">
        <f t="shared" si="9"/>
        <v>178.92</v>
      </c>
      <c r="CJ6" s="36">
        <f t="shared" si="9"/>
        <v>181.3</v>
      </c>
      <c r="CK6" s="35" t="str">
        <f>IF(CK7="","",IF(CK7="-","【-】","【"&amp;SUBSTITUTE(TEXT(CK7,"#,##0.00"),"-","△")&amp;"】"))</f>
        <v>【166.40】</v>
      </c>
      <c r="CL6" s="36">
        <f>IF(CL7="",NA(),CL7)</f>
        <v>46.57</v>
      </c>
      <c r="CM6" s="36">
        <f t="shared" ref="CM6:CU6" si="10">IF(CM7="",NA(),CM7)</f>
        <v>63.25</v>
      </c>
      <c r="CN6" s="36">
        <f t="shared" si="10"/>
        <v>65.13</v>
      </c>
      <c r="CO6" s="36">
        <f t="shared" si="10"/>
        <v>60.26</v>
      </c>
      <c r="CP6" s="36">
        <f t="shared" si="10"/>
        <v>60.76</v>
      </c>
      <c r="CQ6" s="36">
        <f t="shared" si="10"/>
        <v>49.32</v>
      </c>
      <c r="CR6" s="36">
        <f t="shared" si="10"/>
        <v>55.63</v>
      </c>
      <c r="CS6" s="36">
        <f t="shared" si="10"/>
        <v>55.03</v>
      </c>
      <c r="CT6" s="36">
        <f t="shared" si="10"/>
        <v>55.14</v>
      </c>
      <c r="CU6" s="36">
        <f t="shared" si="10"/>
        <v>55.89</v>
      </c>
      <c r="CV6" s="35" t="str">
        <f>IF(CV7="","",IF(CV7="-","【-】","【"&amp;SUBSTITUTE(TEXT(CV7,"#,##0.00"),"-","△")&amp;"】"))</f>
        <v>【60.69】</v>
      </c>
      <c r="CW6" s="36">
        <f>IF(CW7="",NA(),CW7)</f>
        <v>75.790000000000006</v>
      </c>
      <c r="CX6" s="36">
        <f t="shared" ref="CX6:DF6" si="11">IF(CX7="",NA(),CX7)</f>
        <v>70.8</v>
      </c>
      <c r="CY6" s="36">
        <f t="shared" si="11"/>
        <v>68.16</v>
      </c>
      <c r="CZ6" s="36">
        <f t="shared" si="11"/>
        <v>71.27</v>
      </c>
      <c r="DA6" s="36">
        <f t="shared" si="11"/>
        <v>70.09</v>
      </c>
      <c r="DB6" s="36">
        <f t="shared" si="11"/>
        <v>79.34</v>
      </c>
      <c r="DC6" s="36">
        <f t="shared" si="11"/>
        <v>82.04</v>
      </c>
      <c r="DD6" s="36">
        <f t="shared" si="11"/>
        <v>81.900000000000006</v>
      </c>
      <c r="DE6" s="36">
        <f t="shared" si="11"/>
        <v>81.39</v>
      </c>
      <c r="DF6" s="36">
        <f t="shared" si="11"/>
        <v>81.27</v>
      </c>
      <c r="DG6" s="35" t="str">
        <f>IF(DG7="","",IF(DG7="-","【-】","【"&amp;SUBSTITUTE(TEXT(DG7,"#,##0.00"),"-","△")&amp;"】"))</f>
        <v>【89.82】</v>
      </c>
      <c r="DH6" s="36">
        <f>IF(DH7="",NA(),DH7)</f>
        <v>42.19</v>
      </c>
      <c r="DI6" s="36">
        <f t="shared" ref="DI6:DQ6" si="12">IF(DI7="",NA(),DI7)</f>
        <v>23.87</v>
      </c>
      <c r="DJ6" s="36">
        <f t="shared" si="12"/>
        <v>27.85</v>
      </c>
      <c r="DK6" s="36">
        <f t="shared" si="12"/>
        <v>31.26</v>
      </c>
      <c r="DL6" s="36">
        <f t="shared" si="12"/>
        <v>32.770000000000003</v>
      </c>
      <c r="DM6" s="36">
        <f t="shared" si="12"/>
        <v>48.3</v>
      </c>
      <c r="DN6" s="36">
        <f t="shared" si="12"/>
        <v>48.05</v>
      </c>
      <c r="DO6" s="36">
        <f t="shared" si="12"/>
        <v>48.87</v>
      </c>
      <c r="DP6" s="36">
        <f t="shared" si="12"/>
        <v>49.92</v>
      </c>
      <c r="DQ6" s="36">
        <f t="shared" si="12"/>
        <v>50.63</v>
      </c>
      <c r="DR6" s="35" t="str">
        <f>IF(DR7="","",IF(DR7="-","【-】","【"&amp;SUBSTITUTE(TEXT(DR7,"#,##0.00"),"-","△")&amp;"】"))</f>
        <v>【50.19】</v>
      </c>
      <c r="DS6" s="36">
        <f>IF(DS7="",NA(),DS7)</f>
        <v>2.44</v>
      </c>
      <c r="DT6" s="36">
        <f t="shared" ref="DT6:EB6" si="13">IF(DT7="",NA(),DT7)</f>
        <v>0.55000000000000004</v>
      </c>
      <c r="DU6" s="36">
        <f t="shared" si="13"/>
        <v>0.55000000000000004</v>
      </c>
      <c r="DV6" s="36">
        <f t="shared" si="13"/>
        <v>0.67</v>
      </c>
      <c r="DW6" s="36">
        <f t="shared" si="13"/>
        <v>0.82</v>
      </c>
      <c r="DX6" s="36">
        <f t="shared" si="13"/>
        <v>12.43</v>
      </c>
      <c r="DY6" s="36">
        <f t="shared" si="13"/>
        <v>13.39</v>
      </c>
      <c r="DZ6" s="36">
        <f t="shared" si="13"/>
        <v>14.85</v>
      </c>
      <c r="EA6" s="36">
        <f t="shared" si="13"/>
        <v>16.88</v>
      </c>
      <c r="EB6" s="36">
        <f t="shared" si="13"/>
        <v>18.28</v>
      </c>
      <c r="EC6" s="35" t="str">
        <f>IF(EC7="","",IF(EC7="-","【-】","【"&amp;SUBSTITUTE(TEXT(EC7,"#,##0.00"),"-","△")&amp;"】"))</f>
        <v>【20.63】</v>
      </c>
      <c r="ED6" s="35">
        <f>IF(ED7="",NA(),ED7)</f>
        <v>0</v>
      </c>
      <c r="EE6" s="36">
        <f t="shared" ref="EE6:EM6" si="14">IF(EE7="",NA(),EE7)</f>
        <v>0.21</v>
      </c>
      <c r="EF6" s="36">
        <f t="shared" si="14"/>
        <v>0.05</v>
      </c>
      <c r="EG6" s="36">
        <f t="shared" si="14"/>
        <v>0.31</v>
      </c>
      <c r="EH6" s="36">
        <f t="shared" si="14"/>
        <v>0.27</v>
      </c>
      <c r="EI6" s="36">
        <f t="shared" si="14"/>
        <v>0.46</v>
      </c>
      <c r="EJ6" s="36">
        <f t="shared" si="14"/>
        <v>0.54</v>
      </c>
      <c r="EK6" s="36">
        <f t="shared" si="14"/>
        <v>0.5</v>
      </c>
      <c r="EL6" s="36">
        <f t="shared" si="14"/>
        <v>0.52</v>
      </c>
      <c r="EM6" s="36">
        <f t="shared" si="14"/>
        <v>0.53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422126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42.71</v>
      </c>
      <c r="P7" s="39">
        <v>98.22</v>
      </c>
      <c r="Q7" s="39">
        <v>4596</v>
      </c>
      <c r="R7" s="39">
        <v>26998</v>
      </c>
      <c r="S7" s="39">
        <v>241.6</v>
      </c>
      <c r="T7" s="39">
        <v>111.75</v>
      </c>
      <c r="U7" s="39">
        <v>26348</v>
      </c>
      <c r="V7" s="39">
        <v>175</v>
      </c>
      <c r="W7" s="39">
        <v>150.56</v>
      </c>
      <c r="X7" s="39">
        <v>111.96</v>
      </c>
      <c r="Y7" s="39">
        <v>77.25</v>
      </c>
      <c r="Z7" s="39">
        <v>80.66</v>
      </c>
      <c r="AA7" s="39">
        <v>92.24</v>
      </c>
      <c r="AB7" s="39">
        <v>96.17</v>
      </c>
      <c r="AC7" s="39">
        <v>107.95</v>
      </c>
      <c r="AD7" s="39">
        <v>110.05</v>
      </c>
      <c r="AE7" s="39">
        <v>108.87</v>
      </c>
      <c r="AF7" s="39">
        <v>108.61</v>
      </c>
      <c r="AG7" s="39">
        <v>108.35</v>
      </c>
      <c r="AH7" s="39">
        <v>110.27</v>
      </c>
      <c r="AI7" s="39">
        <v>0</v>
      </c>
      <c r="AJ7" s="39">
        <v>23.06</v>
      </c>
      <c r="AK7" s="39">
        <v>50.93</v>
      </c>
      <c r="AL7" s="39">
        <v>62.7</v>
      </c>
      <c r="AM7" s="39">
        <v>65.459999999999994</v>
      </c>
      <c r="AN7" s="39">
        <v>12.44</v>
      </c>
      <c r="AO7" s="39">
        <v>2.64</v>
      </c>
      <c r="AP7" s="39">
        <v>3.16</v>
      </c>
      <c r="AQ7" s="39">
        <v>3.59</v>
      </c>
      <c r="AR7" s="39">
        <v>3.98</v>
      </c>
      <c r="AS7" s="39">
        <v>1.1499999999999999</v>
      </c>
      <c r="AT7" s="39">
        <v>159.83000000000001</v>
      </c>
      <c r="AU7" s="39">
        <v>231.63</v>
      </c>
      <c r="AV7" s="39">
        <v>274.55</v>
      </c>
      <c r="AW7" s="39">
        <v>293.44</v>
      </c>
      <c r="AX7" s="39">
        <v>279.81</v>
      </c>
      <c r="AY7" s="39">
        <v>371.89</v>
      </c>
      <c r="AZ7" s="39">
        <v>359.47</v>
      </c>
      <c r="BA7" s="39">
        <v>369.69</v>
      </c>
      <c r="BB7" s="39">
        <v>379.08</v>
      </c>
      <c r="BC7" s="39">
        <v>367.55</v>
      </c>
      <c r="BD7" s="39">
        <v>260.31</v>
      </c>
      <c r="BE7" s="39">
        <v>845.57</v>
      </c>
      <c r="BF7" s="39">
        <v>791.89</v>
      </c>
      <c r="BG7" s="39">
        <v>769.26</v>
      </c>
      <c r="BH7" s="39">
        <v>766.4</v>
      </c>
      <c r="BI7" s="39">
        <v>759.9</v>
      </c>
      <c r="BJ7" s="39">
        <v>483.11</v>
      </c>
      <c r="BK7" s="39">
        <v>401.79</v>
      </c>
      <c r="BL7" s="39">
        <v>402.99</v>
      </c>
      <c r="BM7" s="39">
        <v>398.98</v>
      </c>
      <c r="BN7" s="39">
        <v>418.68</v>
      </c>
      <c r="BO7" s="39">
        <v>275.67</v>
      </c>
      <c r="BP7" s="39">
        <v>113.74</v>
      </c>
      <c r="BQ7" s="39">
        <v>71.650000000000006</v>
      </c>
      <c r="BR7" s="39">
        <v>72.56</v>
      </c>
      <c r="BS7" s="39">
        <v>76.27</v>
      </c>
      <c r="BT7" s="39">
        <v>73.099999999999994</v>
      </c>
      <c r="BU7" s="39">
        <v>93.28</v>
      </c>
      <c r="BV7" s="39">
        <v>100.12</v>
      </c>
      <c r="BW7" s="39">
        <v>98.66</v>
      </c>
      <c r="BX7" s="39">
        <v>98.64</v>
      </c>
      <c r="BY7" s="39">
        <v>94.78</v>
      </c>
      <c r="BZ7" s="39">
        <v>100.05</v>
      </c>
      <c r="CA7" s="39">
        <v>207.38</v>
      </c>
      <c r="CB7" s="39">
        <v>329.58</v>
      </c>
      <c r="CC7" s="39">
        <v>326.02</v>
      </c>
      <c r="CD7" s="39">
        <v>312.3</v>
      </c>
      <c r="CE7" s="39">
        <v>324.76</v>
      </c>
      <c r="CF7" s="39">
        <v>208.29</v>
      </c>
      <c r="CG7" s="39">
        <v>174.97</v>
      </c>
      <c r="CH7" s="39">
        <v>178.59</v>
      </c>
      <c r="CI7" s="39">
        <v>178.92</v>
      </c>
      <c r="CJ7" s="39">
        <v>181.3</v>
      </c>
      <c r="CK7" s="39">
        <v>166.4</v>
      </c>
      <c r="CL7" s="39">
        <v>46.57</v>
      </c>
      <c r="CM7" s="39">
        <v>63.25</v>
      </c>
      <c r="CN7" s="39">
        <v>65.13</v>
      </c>
      <c r="CO7" s="39">
        <v>60.26</v>
      </c>
      <c r="CP7" s="39">
        <v>60.76</v>
      </c>
      <c r="CQ7" s="39">
        <v>49.32</v>
      </c>
      <c r="CR7" s="39">
        <v>55.63</v>
      </c>
      <c r="CS7" s="39">
        <v>55.03</v>
      </c>
      <c r="CT7" s="39">
        <v>55.14</v>
      </c>
      <c r="CU7" s="39">
        <v>55.89</v>
      </c>
      <c r="CV7" s="39">
        <v>60.69</v>
      </c>
      <c r="CW7" s="39">
        <v>75.790000000000006</v>
      </c>
      <c r="CX7" s="39">
        <v>70.8</v>
      </c>
      <c r="CY7" s="39">
        <v>68.16</v>
      </c>
      <c r="CZ7" s="39">
        <v>71.27</v>
      </c>
      <c r="DA7" s="39">
        <v>70.09</v>
      </c>
      <c r="DB7" s="39">
        <v>79.34</v>
      </c>
      <c r="DC7" s="39">
        <v>82.04</v>
      </c>
      <c r="DD7" s="39">
        <v>81.900000000000006</v>
      </c>
      <c r="DE7" s="39">
        <v>81.39</v>
      </c>
      <c r="DF7" s="39">
        <v>81.27</v>
      </c>
      <c r="DG7" s="39">
        <v>89.82</v>
      </c>
      <c r="DH7" s="39">
        <v>42.19</v>
      </c>
      <c r="DI7" s="39">
        <v>23.87</v>
      </c>
      <c r="DJ7" s="39">
        <v>27.85</v>
      </c>
      <c r="DK7" s="39">
        <v>31.26</v>
      </c>
      <c r="DL7" s="39">
        <v>32.770000000000003</v>
      </c>
      <c r="DM7" s="39">
        <v>48.3</v>
      </c>
      <c r="DN7" s="39">
        <v>48.05</v>
      </c>
      <c r="DO7" s="39">
        <v>48.87</v>
      </c>
      <c r="DP7" s="39">
        <v>49.92</v>
      </c>
      <c r="DQ7" s="39">
        <v>50.63</v>
      </c>
      <c r="DR7" s="39">
        <v>50.19</v>
      </c>
      <c r="DS7" s="39">
        <v>2.44</v>
      </c>
      <c r="DT7" s="39">
        <v>0.55000000000000004</v>
      </c>
      <c r="DU7" s="39">
        <v>0.55000000000000004</v>
      </c>
      <c r="DV7" s="39">
        <v>0.67</v>
      </c>
      <c r="DW7" s="39">
        <v>0.82</v>
      </c>
      <c r="DX7" s="39">
        <v>12.43</v>
      </c>
      <c r="DY7" s="39">
        <v>13.39</v>
      </c>
      <c r="DZ7" s="39">
        <v>14.85</v>
      </c>
      <c r="EA7" s="39">
        <v>16.88</v>
      </c>
      <c r="EB7" s="39">
        <v>18.28</v>
      </c>
      <c r="EC7" s="39">
        <v>20.63</v>
      </c>
      <c r="ED7" s="39">
        <v>0</v>
      </c>
      <c r="EE7" s="39">
        <v>0.21</v>
      </c>
      <c r="EF7" s="39">
        <v>0.05</v>
      </c>
      <c r="EG7" s="39">
        <v>0.31</v>
      </c>
      <c r="EH7" s="39">
        <v>0.27</v>
      </c>
      <c r="EI7" s="39">
        <v>0.46</v>
      </c>
      <c r="EJ7" s="39">
        <v>0.54</v>
      </c>
      <c r="EK7" s="39">
        <v>0.5</v>
      </c>
      <c r="EL7" s="39">
        <v>0.52</v>
      </c>
      <c r="EM7" s="39">
        <v>0.53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濵田　真由美</cp:lastModifiedBy>
  <cp:lastPrinted>2022-01-18T08:52:59Z</cp:lastPrinted>
  <dcterms:created xsi:type="dcterms:W3CDTF">2021-12-03T06:58:18Z</dcterms:created>
  <dcterms:modified xsi:type="dcterms:W3CDTF">2022-01-18T08:56:19Z</dcterms:modified>
  <cp:category/>
</cp:coreProperties>
</file>